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tanakake\Desktop\"/>
    </mc:Choice>
  </mc:AlternateContent>
  <xr:revisionPtr revIDLastSave="0" documentId="8_{ECF73B82-06A1-4BD6-8A87-FCC713D5AD17}" xr6:coauthVersionLast="47" xr6:coauthVersionMax="47" xr10:uidLastSave="{00000000-0000-0000-0000-000000000000}"/>
  <bookViews>
    <workbookView xWindow="-27120" yWindow="-16320" windowWidth="29040" windowHeight="164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<sst xmlns="http://schemas.openxmlformats.org/spreadsheetml/2006/main" count="1135" uniqueCount="575">
  <si>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</si>
  <si>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</si>
  <si>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</si>
  <si>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</si>
  <si>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</si>
  <si>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</si>
  <si>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</si>
  <si>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</si>
  <si>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</si>
  <si>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</si>
  <si>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</si>
  <si>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</si>
  <si>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</si>
  <si>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</si>
  <si>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</si>
  <si>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</si>
  <si>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</si>
  <si>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</si>
  <si>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</si>
  <si>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</si>
  <si>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</si>
  <si>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</si>
  <si>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</si>
  <si>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</si>
  <si>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</si>
  <si>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</si>
  <si>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</si>
  <si>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</si>
  <si>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</si>
  <si>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</si>
  <si>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</si>
  <si>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</si>
  <si>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</si>
  <si>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</si>
  <si>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</si>
  <si>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</si>
  <si>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</si>
  <si>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</si>
  <si>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</si>
  <si>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</si>
  <si>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</si>
  <si>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</si>
  <si>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</si>
  <si>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</si>
  <si>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</si>
  <si>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</si>
  <si>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</si>
  <si>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</si>
  <si>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</si>
  <si>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</si>
  <si>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</si>
  <si>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</si>
  <si>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</si>
  <si>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</si>
  <si>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</si>
  <si>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</si>
  <si>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</si>
  <si>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</si>
  <si>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</si>
  <si>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</si>
  <si>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</si>
  <si>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</si>
  <si>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</si>
  <si>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</si>
  <si>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</si>
  <si>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</si>
  <si>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</si>
  <si>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</si>
  <si>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</si>
  <si>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</si>
  <si>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</si>
  <si>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</si>
  <si>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</si>
  <si>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</si>
  <si>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</si>
  <si>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</si>
  <si>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</si>
  <si>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</si>
  <si>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</si>
  <si>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</si>
  <si>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</si>
  <si>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</si>
  <si>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</si>
  <si>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</si>
  <si>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</si>
  <si>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</si>
  <si>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</si>
  <si>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</si>
  <si>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</si>
  <si>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</si>
  <si>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</si>
  <si>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</si>
  <si>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</si>
  <si>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</si>
  <si>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小野市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</si>
  <si>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</si>
  <si>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</si>
  <si>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</si>
  <si>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</si>
  <si>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</si>
  <si>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</si>
  <si>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</si>
  <si>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</si>
  <si>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</si>
  <si>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</si>
  <si>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</si>
  <si>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</si>
  <si>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</si>
  <si>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</si>
  <si>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</si>
  <si>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</si>
  <si>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</si>
  <si>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</si>
  <si>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</si>
  <si>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</si>
  <si>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</si>
  <si>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</si>
  <si>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</si>
  <si>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</si>
  <si>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</si>
  <si>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</si>
  <si>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</si>
  <si>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</si>
  <si>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</si>
  <si>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</si>
  <si>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</si>
  <si>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</si>
  <si>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</si>
  <si>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</si>
  <si>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</si>
  <si>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</si>
  <si>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</si>
  <si>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</si>
  <si>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</si>
  <si>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</si>
  <si>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</si>
  <si>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</si>
  <si>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</si>
  <si>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</si>
  <si>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</si>
  <si>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</si>
  <si>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</si>
  <si>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6"/>
  </si>
  <si>
    <t>うち日本人(％)</t>
    <phoneticPr fontId="5"/>
  </si>
  <si>
    <t>-1.0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</si>
  <si>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</si>
  <si>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</si>
  <si>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</si>
  <si>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</si>
  <si>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</si>
  <si>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</si>
  <si>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</si>
  <si>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</si>
  <si>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</si>
  <si>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</si>
  <si>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</si>
  <si>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</si>
  <si>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</si>
  <si>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</si>
  <si>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</si>
  <si>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</si>
  <si>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</si>
  <si>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</si>
  <si>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</si>
  <si>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</si>
  <si>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</si>
  <si>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</si>
  <si>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</si>
  <si>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</si>
  <si>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</si>
  <si>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</si>
  <si>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</si>
  <si>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</si>
  <si>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</si>
  <si>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</si>
  <si>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</si>
  <si>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</si>
  <si>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</si>
  <si>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</si>
  <si>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</si>
  <si>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</si>
  <si>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</si>
  <si>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</si>
  <si>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</si>
  <si>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</si>
  <si>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</si>
  <si>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</si>
  <si>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</si>
  <si>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</si>
  <si>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</si>
  <si>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</si>
  <si>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</si>
  <si>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</si>
  <si>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</si>
  <si>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</si>
  <si>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</si>
  <si>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</si>
  <si>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</si>
  <si>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</si>
  <si>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</si>
  <si>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</si>
  <si>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</si>
  <si>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</si>
  <si>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兵庫県小野市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</si>
  <si>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</si>
  <si>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</si>
  <si>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</si>
  <si>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</si>
  <si>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</si>
  <si>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</si>
  <si>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</si>
  <si>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</si>
  <si>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</si>
  <si>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</si>
  <si>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</si>
  <si>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</si>
  <si>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</si>
  <si>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</si>
  <si>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</si>
  <si>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</si>
  <si>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</si>
  <si>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</si>
  <si>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</si>
  <si>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</si>
  <si>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</si>
  <si>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</si>
  <si>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</si>
  <si>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</si>
  <si>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</si>
  <si>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</si>
  <si>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</si>
  <si>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</si>
  <si>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</si>
  <si>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</si>
  <si>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</si>
  <si>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</si>
  <si>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</si>
  <si>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</si>
  <si>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</si>
  <si>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</si>
  <si>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</si>
  <si>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</si>
  <si>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</si>
  <si>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</si>
  <si>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</si>
  <si>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</si>
  <si>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</si>
  <si>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</si>
  <si>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</si>
  <si>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</si>
  <si>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</si>
  <si>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</si>
  <si>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</si>
  <si>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</si>
  <si>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</si>
  <si>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</si>
  <si>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</si>
  <si>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</si>
  <si>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</si>
  <si>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</si>
  <si>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</si>
  <si>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</si>
  <si>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</si>
  <si>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</si>
  <si>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</si>
  <si>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</si>
  <si>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</si>
  <si>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</si>
  <si>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</si>
  <si>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</si>
  <si>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</si>
  <si>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</si>
  <si>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</si>
  <si>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</si>
  <si>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</si>
  <si>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</si>
  <si>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</si>
  <si>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</si>
  <si>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</si>
  <si>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</si>
  <si>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</si>
  <si>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</si>
  <si>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</si>
  <si>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</si>
  <si>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</si>
  <si>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</si>
  <si>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</si>
  <si>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</si>
  <si>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</si>
  <si>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</si>
  <si>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</si>
  <si>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</si>
  <si>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</si>
  <si>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</si>
  <si>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</si>
  <si>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</si>
  <si>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</si>
  <si>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</si>
  <si>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</si>
  <si>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</si>
  <si>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</si>
  <si>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</si>
  <si>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</si>
  <si>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</si>
  <si>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</si>
  <si>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</si>
  <si>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</si>
  <si>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</si>
  <si>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</si>
  <si>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</si>
  <si>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</si>
  <si>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</si>
  <si>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</si>
  <si>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</si>
  <si>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</si>
  <si>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</si>
  <si>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</si>
  <si>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</si>
  <si>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</si>
  <si>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</si>
  <si>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</si>
  <si>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</si>
  <si>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</si>
  <si>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</si>
  <si>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</si>
  <si>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</si>
  <si>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</si>
  <si>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</si>
  <si>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</si>
  <si>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</si>
  <si>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</si>
  <si>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</si>
  <si>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</si>
  <si>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</si>
  <si>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</si>
  <si>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</si>
  <si>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</si>
  <si>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</si>
  <si>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</si>
  <si>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</si>
  <si>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</si>
  <si>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</si>
  <si>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</si>
  <si>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</si>
  <si>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</si>
  <si>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</si>
  <si>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</si>
  <si>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</si>
  <si>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</si>
  <si>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</si>
  <si>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</si>
  <si>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</si>
  <si>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</si>
  <si>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</si>
  <si>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兵庫県小野市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</si>
  <si>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</si>
  <si>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</si>
  <si>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</si>
  <si>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</si>
  <si>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</si>
  <si>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</si>
  <si>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</si>
  <si>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</si>
  <si>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</si>
  <si>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</si>
  <si>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</si>
  <si>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</si>
  <si>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</si>
  <si>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</si>
  <si>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</si>
  <si>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</si>
  <si>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</si>
  <si>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</si>
  <si>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</si>
  <si>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</si>
  <si>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</si>
  <si>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</si>
  <si>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</si>
  <si>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</si>
  <si>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</si>
  <si>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</si>
  <si>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</si>
  <si>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</si>
  <si>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</si>
  <si>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</si>
  <si>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</si>
  <si>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</si>
  <si>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</si>
  <si>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</si>
  <si>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</si>
  <si>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</si>
  <si>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</si>
  <si>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</si>
  <si>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</si>
  <si>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都市開発事業会計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</si>
  <si>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</si>
  <si>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</si>
  <si>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</si>
  <si>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</si>
  <si>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</si>
  <si>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</si>
  <si>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</si>
  <si>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</si>
  <si>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</si>
  <si>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</si>
  <si>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</si>
  <si>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</si>
  <si>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</si>
  <si>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</si>
  <si>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</si>
  <si>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</si>
  <si>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</si>
  <si>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</si>
  <si>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</si>
  <si>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</si>
  <si>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</si>
  <si>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</si>
  <si>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</si>
  <si>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</si>
  <si>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</si>
  <si>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</si>
  <si>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</si>
  <si>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</si>
  <si>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</si>
  <si>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</si>
  <si>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</si>
  <si>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</si>
  <si>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</si>
  <si>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</si>
  <si>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</si>
  <si>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</si>
  <si>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</si>
  <si>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</si>
  <si>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</si>
  <si>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</si>
  <si>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</si>
  <si>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</si>
  <si>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</si>
  <si>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</si>
  <si>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</si>
  <si>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</si>
  <si>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</si>
  <si>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</si>
  <si>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</si>
  <si>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</si>
  <si>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</si>
  <si>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</si>
  <si>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</si>
  <si>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</si>
  <si>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</si>
  <si>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</si>
  <si>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</si>
  <si>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</si>
  <si>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</si>
  <si>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</si>
  <si>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</si>
  <si>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</si>
  <si>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</si>
  <si>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</si>
  <si>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</si>
  <si>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</si>
  <si>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</si>
  <si>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</si>
  <si>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</si>
  <si>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</si>
  <si>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</si>
  <si>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</si>
  <si>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</si>
  <si>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</si>
  <si>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</si>
  <si>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</si>
  <si>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</si>
  <si>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</si>
  <si>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</si>
  <si>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</si>
  <si>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</si>
  <si>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</si>
  <si>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</si>
  <si>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</si>
  <si>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</si>
  <si>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</si>
  <si>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</si>
  <si>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</si>
  <si>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</si>
  <si>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</si>
  <si>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</si>
  <si>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</si>
  <si>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</si>
  <si>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</si>
  <si>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</si>
  <si>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</si>
  <si>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</si>
  <si>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</si>
  <si>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</si>
  <si>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</si>
  <si>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</si>
  <si>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</si>
  <si>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</si>
  <si>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</si>
  <si>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</si>
  <si>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</si>
  <si>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</si>
  <si>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</si>
  <si>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</si>
  <si>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</si>
  <si>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</si>
  <si>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</si>
  <si>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</si>
  <si>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</si>
  <si>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</si>
  <si>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</si>
  <si>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</si>
  <si>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</si>
  <si>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</si>
  <si>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</si>
  <si>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</si>
  <si>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</si>
  <si>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</si>
  <si>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</si>
  <si>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</si>
  <si>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</si>
  <si>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</si>
  <si>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</si>
  <si>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</si>
  <si>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</si>
  <si>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</si>
  <si>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</si>
  <si>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</si>
  <si>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</si>
  <si>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</si>
  <si>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1.74</t>
  </si>
  <si>
    <t>▲ 0.31</t>
  </si>
  <si>
    <t>▲ 7.23</t>
  </si>
  <si>
    <t>▲ 0.23</t>
  </si>
  <si>
    <t>水道事業会計</t>
  </si>
  <si>
    <t>一般会計</t>
  </si>
  <si>
    <t>下水道事業会計</t>
  </si>
  <si>
    <t>都市開発事業会計</t>
  </si>
  <si>
    <t>国民健康保険特別会計</t>
  </si>
  <si>
    <t>介護保険特別会計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</si>
  <si>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</si>
  <si>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</si>
  <si>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</si>
  <si>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</si>
  <si>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</si>
  <si>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</si>
  <si>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</si>
  <si>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</si>
  <si>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北播磨総合医療センター企業団</t>
    <rPh sb="0" eb="7">
      <t>キタハリマソウゴウイリョウ</t>
    </rPh>
    <rPh sb="11" eb="13">
      <t>キギョウ</t>
    </rPh>
    <rPh sb="13" eb="14">
      <t>ダン</t>
    </rPh>
    <phoneticPr fontId="2"/>
  </si>
  <si>
    <t>北播衛生事務組合</t>
    <rPh sb="0" eb="4">
      <t>ホクバンエイセイ</t>
    </rPh>
    <rPh sb="4" eb="6">
      <t>ジム</t>
    </rPh>
    <rPh sb="6" eb="8">
      <t>クミアイ</t>
    </rPh>
    <phoneticPr fontId="2"/>
  </si>
  <si>
    <t>小野加東加西環境施設事務組合</t>
    <rPh sb="0" eb="14">
      <t>オノカトウカサイカンキョウシセツジムクミアイ</t>
    </rPh>
    <phoneticPr fontId="2"/>
  </si>
  <si>
    <t>小野加東広域事務組合</t>
    <rPh sb="0" eb="2">
      <t>オノ</t>
    </rPh>
    <rPh sb="2" eb="4">
      <t>カトウ</t>
    </rPh>
    <rPh sb="4" eb="10">
      <t>コウイキジムクミアイ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</si>
  <si>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</si>
  <si>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</si>
  <si>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</si>
  <si>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小野市都市施設管理協会</t>
    <rPh sb="0" eb="3">
      <t>オノシ</t>
    </rPh>
    <rPh sb="3" eb="5">
      <t>トシ</t>
    </rPh>
    <rPh sb="5" eb="7">
      <t>シセツ</t>
    </rPh>
    <rPh sb="7" eb="9">
      <t>カンリ</t>
    </rPh>
    <rPh sb="9" eb="11">
      <t>キョウカイ</t>
    </rPh>
    <phoneticPr fontId="2"/>
  </si>
  <si>
    <t>小野市土地開発公社</t>
    <rPh sb="0" eb="3">
      <t>オノシ</t>
    </rPh>
    <rPh sb="3" eb="7">
      <t>トチカイハツ</t>
    </rPh>
    <rPh sb="7" eb="9">
      <t>コウシャ</t>
    </rPh>
    <phoneticPr fontId="2"/>
  </si>
  <si>
    <t>-</t>
    <phoneticPr fontId="2"/>
  </si>
  <si>
    <t>公共施設整備基金</t>
    <rPh sb="0" eb="2">
      <t>コウキョウ</t>
    </rPh>
    <rPh sb="2" eb="4">
      <t>シセツ</t>
    </rPh>
    <rPh sb="4" eb="6">
      <t>セイビ</t>
    </rPh>
    <rPh sb="6" eb="8">
      <t>キキン</t>
    </rPh>
    <phoneticPr fontId="5"/>
  </si>
  <si>
    <t>福祉基金</t>
    <rPh sb="0" eb="2">
      <t>フクシ</t>
    </rPh>
    <rPh sb="2" eb="4">
      <t>キキン</t>
    </rPh>
    <phoneticPr fontId="2"/>
  </si>
  <si>
    <t>文化振興基金</t>
    <rPh sb="0" eb="2">
      <t>ブンカ</t>
    </rPh>
    <rPh sb="2" eb="4">
      <t>シンコウ</t>
    </rPh>
    <rPh sb="4" eb="6">
      <t>キキン</t>
    </rPh>
    <phoneticPr fontId="2"/>
  </si>
  <si>
    <t>教育基金</t>
    <rPh sb="0" eb="2">
      <t>キョウイク</t>
    </rPh>
    <rPh sb="2" eb="4">
      <t>キキン</t>
    </rPh>
    <phoneticPr fontId="2"/>
  </si>
  <si>
    <t>白雲谷温泉施設整備及び運営基金</t>
    <rPh sb="0" eb="5">
      <t>ハクウンダニオンセン</t>
    </rPh>
    <rPh sb="5" eb="7">
      <t>シセツ</t>
    </rPh>
    <rPh sb="7" eb="9">
      <t>セイビ</t>
    </rPh>
    <rPh sb="9" eb="10">
      <t>オヨ</t>
    </rPh>
    <rPh sb="11" eb="13">
      <t>ウンエイ</t>
    </rPh>
    <rPh sb="13" eb="15">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</si>
  <si>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</si>
  <si>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</si>
  <si>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</si>
  <si>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</si>
  <si>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</si>
  <si>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</si>
  <si>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</si>
  <si>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</si>
  <si>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</si>
  <si>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</si>
  <si>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後年度に交付税措置の無い地方債の発行抑制などにより将来負担比率は減少したが、令和3年度以降、新庁舎建設や公共施設の長寿命化に係る地方債の償還開始などにより実質公債費比率は増加している。類似団体と比較して良好な水準を維持しており、近い将来財政を圧迫する見込みはないが、交付税措置のある地方債や国県補助金等を活用し、過度な将来負担が生じないよう計画的な投資事業の実施と公債費の適正化に取り組んでいく必要がある。</t>
    <rPh sb="38" eb="40">
      <t>レイワ</t>
    </rPh>
    <rPh sb="41" eb="43">
      <t>ネンド</t>
    </rPh>
    <rPh sb="43" eb="45">
      <t>イコウ</t>
    </rPh>
    <rPh sb="52" eb="56">
      <t>コウキョウシセツ</t>
    </rPh>
    <rPh sb="57" eb="61">
      <t>チョウジュミョウカ</t>
    </rPh>
    <phoneticPr fontId="5"/>
  </si>
  <si>
    <t>令和５年度は、ひまわりの丘公園の整備や老朽化が進む公共施設の長寿命化対策など、大規模な投資事業を実施した前年度と比べて有形固定資産減価償却率が1.6ポイント増加した。将来負担比率は、後年度に交付税措置の無い地方債の発行抑制などにより、将来負担額が減少し、基金などの充当可能財源が将来負担額を上回ったため、該当なしとなった。類似団体との比較では、将来負担比率、有形固定資産減価償却率とも良好な水準を保っており、老朽化対策を行いつつ健全財政も維持している。今後も公共施設等総合管理計画や個別施設計画に基づき、長寿命化や機能集約・複合化によるコストの縮減と平準化を図り、公共施設の適正管理に取り組んでいく。</t>
    <rPh sb="59" eb="65">
      <t>ユウケイコテイシサン</t>
    </rPh>
    <rPh sb="65" eb="70">
      <t>ゲンカショウキャクリツ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</si>
</sst>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
      <color rgb="FF000000"/>
      <name val="游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BE8E3B0-E1C1-4B00-B2F2-8CC085FEF1B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74581</c:v>
                </c:pt>
                <c:pt idx="1">
                  <c:v>76347</c:v>
                </c:pt>
                <c:pt idx="2">
                  <c:v>69604</c:v>
                </c:pt>
                <c:pt idx="3">
                  <c:v>68410</c:v>
                </c:pt>
                <c:pt idx="4">
                  <c:v>73019</c:v>
                </c:pt>
              </c:numCache>
            </c:numRef>
          </c:val>
          <c:smooth val="0"/>
          <c:extLst>
            <c:ext xmlns:c16="http://schemas.microsoft.com/office/drawing/2014/chart" uri="{C3380CC4-5D6E-409C-BE32-E72D297353CC}">
              <c16:uniqueId val="{00000000-3B1F-4923-9BBC-1F516C1596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149157</c:v>
                </c:pt>
                <c:pt idx="1">
                  <c:v>52051</c:v>
                </c:pt>
                <c:pt idx="2">
                  <c:v>74614</c:v>
                </c:pt>
                <c:pt idx="3">
                  <c:v>64646</c:v>
                </c:pt>
                <c:pt idx="4">
                  <c:v>45241</c:v>
                </c:pt>
              </c:numCache>
            </c:numRef>
          </c:val>
          <c:smooth val="0"/>
          <c:extLst>
            <c:ext xmlns:c16="http://schemas.microsoft.com/office/drawing/2014/chart" uri="{C3380CC4-5D6E-409C-BE32-E72D297353CC}">
              <c16:uniqueId val="{00000001-3B1F-4923-9BBC-1F516C15964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3.87</c:v>
                </c:pt>
                <c:pt idx="1">
                  <c:v>3.39</c:v>
                </c:pt>
                <c:pt idx="2">
                  <c:v>6.48</c:v>
                </c:pt>
                <c:pt idx="3">
                  <c:v>3.57</c:v>
                </c:pt>
                <c:pt idx="4">
                  <c:v>6.18</c:v>
                </c:pt>
              </c:numCache>
            </c:numRef>
          </c:val>
          <c:extLst>
            <c:ext xmlns:c16="http://schemas.microsoft.com/office/drawing/2014/chart" uri="{C3380CC4-5D6E-409C-BE32-E72D297353CC}">
              <c16:uniqueId val="{00000000-232D-4174-803E-7D9B578DD7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36.92</c:v>
                </c:pt>
                <c:pt idx="1">
                  <c:v>38.24</c:v>
                </c:pt>
                <c:pt idx="2">
                  <c:v>38.26</c:v>
                </c:pt>
                <c:pt idx="3">
                  <c:v>38.35</c:v>
                </c:pt>
                <c:pt idx="4">
                  <c:v>36.92</c:v>
                </c:pt>
              </c:numCache>
            </c:numRef>
          </c:val>
          <c:extLst>
            <c:ext xmlns:c16="http://schemas.microsoft.com/office/drawing/2014/chart" uri="{C3380CC4-5D6E-409C-BE32-E72D297353CC}">
              <c16:uniqueId val="{00000001-232D-4174-803E-7D9B578DD78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-1.74</c:v>
                </c:pt>
                <c:pt idx="1">
                  <c:v>-0.31</c:v>
                </c:pt>
                <c:pt idx="2">
                  <c:v>3.34</c:v>
                </c:pt>
                <c:pt idx="3">
                  <c:v>-7.23</c:v>
                </c:pt>
                <c:pt idx="4">
                  <c:v>-0.23</c:v>
                </c:pt>
              </c:numCache>
            </c:numRef>
          </c:val>
          <c:smooth val="0"/>
          <c:extLst>
            <c:ext xmlns:c16="http://schemas.microsoft.com/office/drawing/2014/chart" uri="{C3380CC4-5D6E-409C-BE32-E72D297353CC}">
              <c16:uniqueId val="{00000002-232D-4174-803E-7D9B578DD78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C39-47D3-B9C1-D923117F024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C39-47D3-B9C1-D923117F024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C39-47D3-B9C1-D923117F024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0.14000000000000001</c:v>
                </c:pt>
                <c:pt idx="2">
                  <c:v>#N/A</c:v>
                </c:pt>
                <c:pt idx="3">
                  <c:v>0.13</c:v>
                </c:pt>
                <c:pt idx="4">
                  <c:v>#N/A</c:v>
                </c:pt>
                <c:pt idx="5">
                  <c:v>0.14000000000000001</c:v>
                </c:pt>
                <c:pt idx="6">
                  <c:v>#N/A</c:v>
                </c:pt>
                <c:pt idx="7">
                  <c:v>0.15</c:v>
                </c:pt>
                <c:pt idx="8">
                  <c:v>#N/A</c:v>
                </c:pt>
                <c:pt idx="9">
                  <c:v>0.17</c:v>
                </c:pt>
              </c:numCache>
            </c:numRef>
          </c:val>
          <c:extLst>
            <c:ext xmlns:c16="http://schemas.microsoft.com/office/drawing/2014/chart" uri="{C3380CC4-5D6E-409C-BE32-E72D297353CC}">
              <c16:uniqueId val="{00000003-DC39-47D3-B9C1-D923117F024B}"/>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0.02</c:v>
                </c:pt>
                <c:pt idx="2">
                  <c:v>#N/A</c:v>
                </c:pt>
                <c:pt idx="3">
                  <c:v>0.17</c:v>
                </c:pt>
                <c:pt idx="4">
                  <c:v>#N/A</c:v>
                </c:pt>
                <c:pt idx="5">
                  <c:v>0.98</c:v>
                </c:pt>
                <c:pt idx="6">
                  <c:v>#N/A</c:v>
                </c:pt>
                <c:pt idx="7">
                  <c:v>1.8</c:v>
                </c:pt>
                <c:pt idx="8">
                  <c:v>#N/A</c:v>
                </c:pt>
                <c:pt idx="9">
                  <c:v>1.03</c:v>
                </c:pt>
              </c:numCache>
            </c:numRef>
          </c:val>
          <c:extLst>
            <c:ext xmlns:c16="http://schemas.microsoft.com/office/drawing/2014/chart" uri="{C3380CC4-5D6E-409C-BE32-E72D297353CC}">
              <c16:uniqueId val="{00000004-DC39-47D3-B9C1-D923117F024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1.33</c:v>
                </c:pt>
                <c:pt idx="2">
                  <c:v>#N/A</c:v>
                </c:pt>
                <c:pt idx="3">
                  <c:v>1.69</c:v>
                </c:pt>
                <c:pt idx="4">
                  <c:v>#N/A</c:v>
                </c:pt>
                <c:pt idx="5">
                  <c:v>1.0900000000000001</c:v>
                </c:pt>
                <c:pt idx="6">
                  <c:v>#N/A</c:v>
                </c:pt>
                <c:pt idx="7">
                  <c:v>0.78</c:v>
                </c:pt>
                <c:pt idx="8">
                  <c:v>#N/A</c:v>
                </c:pt>
                <c:pt idx="9">
                  <c:v>1.44</c:v>
                </c:pt>
              </c:numCache>
            </c:numRef>
          </c:val>
          <c:extLst>
            <c:ext xmlns:c16="http://schemas.microsoft.com/office/drawing/2014/chart" uri="{C3380CC4-5D6E-409C-BE32-E72D297353CC}">
              <c16:uniqueId val="{00000005-DC39-47D3-B9C1-D923117F024B}"/>
            </c:ext>
          </c:extLst>
        </c:ser>
        <c:ser>
          <c:idx val="6"/>
          <c:order val="6"/>
          <c:tx>
            <c:strRef>
              <c:f>データシート!$A$33</c:f>
              <c:strCache>
                <c:ptCount val="1"/>
                <c:pt idx="0">
                  <c:v>都市開発事業会計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3.99</c:v>
                </c:pt>
                <c:pt idx="2">
                  <c:v>#N/A</c:v>
                </c:pt>
                <c:pt idx="3">
                  <c:v>3.89</c:v>
                </c:pt>
                <c:pt idx="4">
                  <c:v>#N/A</c:v>
                </c:pt>
                <c:pt idx="5">
                  <c:v>3.73</c:v>
                </c:pt>
                <c:pt idx="6">
                  <c:v>#N/A</c:v>
                </c:pt>
                <c:pt idx="7">
                  <c:v>2.85</c:v>
                </c:pt>
                <c:pt idx="8">
                  <c:v>#N/A</c:v>
                </c:pt>
                <c:pt idx="9">
                  <c:v>2.81</c:v>
                </c:pt>
              </c:numCache>
            </c:numRef>
          </c:val>
          <c:extLst>
            <c:ext xmlns:c16="http://schemas.microsoft.com/office/drawing/2014/chart" uri="{C3380CC4-5D6E-409C-BE32-E72D297353CC}">
              <c16:uniqueId val="{00000006-DC39-47D3-B9C1-D923117F024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1.62</c:v>
                </c:pt>
                <c:pt idx="2">
                  <c:v>#N/A</c:v>
                </c:pt>
                <c:pt idx="3">
                  <c:v>1.92</c:v>
                </c:pt>
                <c:pt idx="4">
                  <c:v>#N/A</c:v>
                </c:pt>
                <c:pt idx="5">
                  <c:v>3.2</c:v>
                </c:pt>
                <c:pt idx="6">
                  <c:v>#N/A</c:v>
                </c:pt>
                <c:pt idx="7">
                  <c:v>3.91</c:v>
                </c:pt>
                <c:pt idx="8">
                  <c:v>#N/A</c:v>
                </c:pt>
                <c:pt idx="9">
                  <c:v>4.9000000000000004</c:v>
                </c:pt>
              </c:numCache>
            </c:numRef>
          </c:val>
          <c:extLst>
            <c:ext xmlns:c16="http://schemas.microsoft.com/office/drawing/2014/chart" uri="{C3380CC4-5D6E-409C-BE32-E72D297353CC}">
              <c16:uniqueId val="{00000007-DC39-47D3-B9C1-D923117F024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3.87</c:v>
                </c:pt>
                <c:pt idx="2">
                  <c:v>#N/A</c:v>
                </c:pt>
                <c:pt idx="3">
                  <c:v>3.39</c:v>
                </c:pt>
                <c:pt idx="4">
                  <c:v>#N/A</c:v>
                </c:pt>
                <c:pt idx="5">
                  <c:v>6.48</c:v>
                </c:pt>
                <c:pt idx="6">
                  <c:v>#N/A</c:v>
                </c:pt>
                <c:pt idx="7">
                  <c:v>3.57</c:v>
                </c:pt>
                <c:pt idx="8">
                  <c:v>#N/A</c:v>
                </c:pt>
                <c:pt idx="9">
                  <c:v>6.17</c:v>
                </c:pt>
              </c:numCache>
            </c:numRef>
          </c:val>
          <c:extLst>
            <c:ext xmlns:c16="http://schemas.microsoft.com/office/drawing/2014/chart" uri="{C3380CC4-5D6E-409C-BE32-E72D297353CC}">
              <c16:uniqueId val="{00000008-DC39-47D3-B9C1-D923117F024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31.14</c:v>
                </c:pt>
                <c:pt idx="2">
                  <c:v>#N/A</c:v>
                </c:pt>
                <c:pt idx="3">
                  <c:v>23.91</c:v>
                </c:pt>
                <c:pt idx="4">
                  <c:v>#N/A</c:v>
                </c:pt>
                <c:pt idx="5">
                  <c:v>22.81</c:v>
                </c:pt>
                <c:pt idx="6">
                  <c:v>#N/A</c:v>
                </c:pt>
                <c:pt idx="7">
                  <c:v>19.899999999999999</c:v>
                </c:pt>
                <c:pt idx="8">
                  <c:v>#N/A</c:v>
                </c:pt>
                <c:pt idx="9">
                  <c:v>21.82</c:v>
                </c:pt>
              </c:numCache>
            </c:numRef>
          </c:val>
          <c:extLst>
            <c:ext xmlns:c16="http://schemas.microsoft.com/office/drawing/2014/chart" uri="{C3380CC4-5D6E-409C-BE32-E72D297353CC}">
              <c16:uniqueId val="{00000009-DC39-47D3-B9C1-D923117F024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2203</c:v>
                </c:pt>
                <c:pt idx="5">
                  <c:v>2172</c:v>
                </c:pt>
                <c:pt idx="8">
                  <c:v>2162</c:v>
                </c:pt>
                <c:pt idx="11">
                  <c:v>2134</c:v>
                </c:pt>
                <c:pt idx="14">
                  <c:v>2030</c:v>
                </c:pt>
              </c:numCache>
            </c:numRef>
          </c:val>
          <c:extLst>
            <c:ext xmlns:c16="http://schemas.microsoft.com/office/drawing/2014/chart" uri="{C3380CC4-5D6E-409C-BE32-E72D297353CC}">
              <c16:uniqueId val="{00000000-D499-48BD-95E0-4DE8E18B48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499-48BD-95E0-4DE8E18B48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499-48BD-95E0-4DE8E18B48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242</c:v>
                </c:pt>
                <c:pt idx="3">
                  <c:v>223</c:v>
                </c:pt>
                <c:pt idx="6">
                  <c:v>283</c:v>
                </c:pt>
                <c:pt idx="9">
                  <c:v>278</c:v>
                </c:pt>
                <c:pt idx="12">
                  <c:v>272</c:v>
                </c:pt>
              </c:numCache>
            </c:numRef>
          </c:val>
          <c:extLst>
            <c:ext xmlns:c16="http://schemas.microsoft.com/office/drawing/2014/chart" uri="{C3380CC4-5D6E-409C-BE32-E72D297353CC}">
              <c16:uniqueId val="{00000003-D499-48BD-95E0-4DE8E18B48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586</c:v>
                </c:pt>
                <c:pt idx="3">
                  <c:v>546</c:v>
                </c:pt>
                <c:pt idx="6">
                  <c:v>554</c:v>
                </c:pt>
                <c:pt idx="9">
                  <c:v>546</c:v>
                </c:pt>
                <c:pt idx="12">
                  <c:v>543</c:v>
                </c:pt>
              </c:numCache>
            </c:numRef>
          </c:val>
          <c:extLst>
            <c:ext xmlns:c16="http://schemas.microsoft.com/office/drawing/2014/chart" uri="{C3380CC4-5D6E-409C-BE32-E72D297353CC}">
              <c16:uniqueId val="{00000004-D499-48BD-95E0-4DE8E18B48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99-48BD-95E0-4DE8E18B48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99-48BD-95E0-4DE8E18B48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1836</c:v>
                </c:pt>
                <c:pt idx="3">
                  <c:v>1988</c:v>
                </c:pt>
                <c:pt idx="6">
                  <c:v>2101</c:v>
                </c:pt>
                <c:pt idx="9">
                  <c:v>2130</c:v>
                </c:pt>
                <c:pt idx="12">
                  <c:v>2076</c:v>
                </c:pt>
              </c:numCache>
            </c:numRef>
          </c:val>
          <c:extLst>
            <c:ext xmlns:c16="http://schemas.microsoft.com/office/drawing/2014/chart" uri="{C3380CC4-5D6E-409C-BE32-E72D297353CC}">
              <c16:uniqueId val="{00000007-D499-48BD-95E0-4DE8E18B48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461</c:v>
                </c:pt>
                <c:pt idx="2">
                  <c:v>#N/A</c:v>
                </c:pt>
                <c:pt idx="3">
                  <c:v>#N/A</c:v>
                </c:pt>
                <c:pt idx="4">
                  <c:v>585</c:v>
                </c:pt>
                <c:pt idx="5">
                  <c:v>#N/A</c:v>
                </c:pt>
                <c:pt idx="6">
                  <c:v>#N/A</c:v>
                </c:pt>
                <c:pt idx="7">
                  <c:v>776</c:v>
                </c:pt>
                <c:pt idx="8">
                  <c:v>#N/A</c:v>
                </c:pt>
                <c:pt idx="9">
                  <c:v>#N/A</c:v>
                </c:pt>
                <c:pt idx="10">
                  <c:v>820</c:v>
                </c:pt>
                <c:pt idx="11">
                  <c:v>#N/A</c:v>
                </c:pt>
                <c:pt idx="12">
                  <c:v>#N/A</c:v>
                </c:pt>
                <c:pt idx="13">
                  <c:v>861</c:v>
                </c:pt>
                <c:pt idx="14">
                  <c:v>#N/A</c:v>
                </c:pt>
              </c:numCache>
            </c:numRef>
          </c:val>
          <c:smooth val="0"/>
          <c:extLst>
            <c:ext xmlns:c16="http://schemas.microsoft.com/office/drawing/2014/chart" uri="{C3380CC4-5D6E-409C-BE32-E72D297353CC}">
              <c16:uniqueId val="{00000008-D499-48BD-95E0-4DE8E18B48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20509</c:v>
                </c:pt>
                <c:pt idx="5">
                  <c:v>20569</c:v>
                </c:pt>
                <c:pt idx="8">
                  <c:v>20117</c:v>
                </c:pt>
                <c:pt idx="11">
                  <c:v>19530</c:v>
                </c:pt>
                <c:pt idx="14">
                  <c:v>18418</c:v>
                </c:pt>
              </c:numCache>
            </c:numRef>
          </c:val>
          <c:extLst>
            <c:ext xmlns:c16="http://schemas.microsoft.com/office/drawing/2014/chart" uri="{C3380CC4-5D6E-409C-BE32-E72D297353CC}">
              <c16:uniqueId val="{00000000-F83A-459C-BD49-5AA14026D2A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1412</c:v>
                </c:pt>
                <c:pt idx="5">
                  <c:v>1398</c:v>
                </c:pt>
                <c:pt idx="8">
                  <c:v>1393</c:v>
                </c:pt>
                <c:pt idx="11">
                  <c:v>1359</c:v>
                </c:pt>
                <c:pt idx="14">
                  <c:v>1417</c:v>
                </c:pt>
              </c:numCache>
            </c:numRef>
          </c:val>
          <c:extLst>
            <c:ext xmlns:c16="http://schemas.microsoft.com/office/drawing/2014/chart" uri="{C3380CC4-5D6E-409C-BE32-E72D297353CC}">
              <c16:uniqueId val="{00000001-F83A-459C-BD49-5AA14026D2A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7839</c:v>
                </c:pt>
                <c:pt idx="5">
                  <c:v>8520</c:v>
                </c:pt>
                <c:pt idx="8">
                  <c:v>8885</c:v>
                </c:pt>
                <c:pt idx="11">
                  <c:v>8867</c:v>
                </c:pt>
                <c:pt idx="14">
                  <c:v>8841</c:v>
                </c:pt>
              </c:numCache>
            </c:numRef>
          </c:val>
          <c:extLst>
            <c:ext xmlns:c16="http://schemas.microsoft.com/office/drawing/2014/chart" uri="{C3380CC4-5D6E-409C-BE32-E72D297353CC}">
              <c16:uniqueId val="{00000002-F83A-459C-BD49-5AA14026D2A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3A-459C-BD49-5AA14026D2A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3A-459C-BD49-5AA14026D2A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3A-459C-BD49-5AA14026D2A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2681</c:v>
                </c:pt>
                <c:pt idx="3">
                  <c:v>2661</c:v>
                </c:pt>
                <c:pt idx="6">
                  <c:v>2596</c:v>
                </c:pt>
                <c:pt idx="9">
                  <c:v>2555</c:v>
                </c:pt>
                <c:pt idx="12">
                  <c:v>2484</c:v>
                </c:pt>
              </c:numCache>
            </c:numRef>
          </c:val>
          <c:extLst>
            <c:ext xmlns:c16="http://schemas.microsoft.com/office/drawing/2014/chart" uri="{C3380CC4-5D6E-409C-BE32-E72D297353CC}">
              <c16:uniqueId val="{00000006-F83A-459C-BD49-5AA14026D2A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2496</c:v>
                </c:pt>
                <c:pt idx="3">
                  <c:v>2836</c:v>
                </c:pt>
                <c:pt idx="6">
                  <c:v>2908</c:v>
                </c:pt>
                <c:pt idx="9">
                  <c:v>2764</c:v>
                </c:pt>
                <c:pt idx="12">
                  <c:v>2641</c:v>
                </c:pt>
              </c:numCache>
            </c:numRef>
          </c:val>
          <c:extLst>
            <c:ext xmlns:c16="http://schemas.microsoft.com/office/drawing/2014/chart" uri="{C3380CC4-5D6E-409C-BE32-E72D297353CC}">
              <c16:uniqueId val="{00000007-F83A-459C-BD49-5AA14026D2A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4203</c:v>
                </c:pt>
                <c:pt idx="3">
                  <c:v>3843</c:v>
                </c:pt>
                <c:pt idx="6">
                  <c:v>3592</c:v>
                </c:pt>
                <c:pt idx="9">
                  <c:v>3302</c:v>
                </c:pt>
                <c:pt idx="12">
                  <c:v>3131</c:v>
                </c:pt>
              </c:numCache>
            </c:numRef>
          </c:val>
          <c:extLst>
            <c:ext xmlns:c16="http://schemas.microsoft.com/office/drawing/2014/chart" uri="{C3380CC4-5D6E-409C-BE32-E72D297353CC}">
              <c16:uniqueId val="{00000008-F83A-459C-BD49-5AA14026D2A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83A-459C-BD49-5AA14026D2A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21557</c:v>
                </c:pt>
                <c:pt idx="3">
                  <c:v>21695</c:v>
                </c:pt>
                <c:pt idx="6">
                  <c:v>21516</c:v>
                </c:pt>
                <c:pt idx="9">
                  <c:v>21188</c:v>
                </c:pt>
                <c:pt idx="12">
                  <c:v>20263</c:v>
                </c:pt>
              </c:numCache>
            </c:numRef>
          </c:val>
          <c:extLst>
            <c:ext xmlns:c16="http://schemas.microsoft.com/office/drawing/2014/chart" uri="{C3380CC4-5D6E-409C-BE32-E72D297353CC}">
              <c16:uniqueId val="{0000000A-F83A-459C-BD49-5AA14026D2A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1178</c:v>
                </c:pt>
                <c:pt idx="2">
                  <c:v>#N/A</c:v>
                </c:pt>
                <c:pt idx="3">
                  <c:v>#N/A</c:v>
                </c:pt>
                <c:pt idx="4">
                  <c:v>548</c:v>
                </c:pt>
                <c:pt idx="5">
                  <c:v>#N/A</c:v>
                </c:pt>
                <c:pt idx="6">
                  <c:v>#N/A</c:v>
                </c:pt>
                <c:pt idx="7">
                  <c:v>218</c:v>
                </c:pt>
                <c:pt idx="8">
                  <c:v>#N/A</c:v>
                </c:pt>
                <c:pt idx="9">
                  <c:v>#N/A</c:v>
                </c:pt>
                <c:pt idx="10">
                  <c:v>54</c:v>
                </c:pt>
                <c:pt idx="11">
                  <c:v>#N/A</c:v>
                </c:pt>
                <c:pt idx="12">
                  <c:v>#N/A</c:v>
                </c:pt>
                <c:pt idx="13">
                  <c:v>0</c:v>
                </c:pt>
                <c:pt idx="14">
                  <c:v>#N/A</c:v>
                </c:pt>
              </c:numCache>
            </c:numRef>
          </c:val>
          <c:smooth val="0"/>
          <c:extLst>
            <c:ext xmlns:c16="http://schemas.microsoft.com/office/drawing/2014/chart" uri="{C3380CC4-5D6E-409C-BE32-E72D297353CC}">
              <c16:uniqueId val="{0000000B-F83A-459C-BD49-5AA14026D2A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4636</c:v>
                </c:pt>
                <c:pt idx="1">
                  <c:v>4542</c:v>
                </c:pt>
                <c:pt idx="2">
                  <c:v>4419</c:v>
                </c:pt>
              </c:numCache>
            </c:numRef>
          </c:val>
          <c:extLst>
            <c:ext xmlns:c16="http://schemas.microsoft.com/office/drawing/2014/chart" uri="{C3380CC4-5D6E-409C-BE32-E72D297353CC}">
              <c16:uniqueId val="{00000000-C521-448D-8FA9-4501B42A13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960</c:v>
                </c:pt>
                <c:pt idx="1">
                  <c:v>961</c:v>
                </c:pt>
                <c:pt idx="2">
                  <c:v>1021</c:v>
                </c:pt>
              </c:numCache>
            </c:numRef>
          </c:val>
          <c:extLst>
            <c:ext xmlns:c16="http://schemas.microsoft.com/office/drawing/2014/chart" uri="{C3380CC4-5D6E-409C-BE32-E72D297353CC}">
              <c16:uniqueId val="{00000001-C521-448D-8FA9-4501B42A13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2921</c:v>
                </c:pt>
                <c:pt idx="1">
                  <c:v>2864</c:v>
                </c:pt>
                <c:pt idx="2">
                  <c:v>2805</c:v>
                </c:pt>
              </c:numCache>
            </c:numRef>
          </c:val>
          <c:extLst>
            <c:ext xmlns:c16="http://schemas.microsoft.com/office/drawing/2014/chart" uri="{C3380CC4-5D6E-409C-BE32-E72D297353CC}">
              <c16:uniqueId val="{00000002-C521-448D-8FA9-4501B42A13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{87DF1549-A625-49DA-B12C-CD1F5F762659}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F26E-4783-A81A-E6C379DDED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{02E867D1-8307-416D-9CFF-5CD0B762C644}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6E-4783-A81A-E6C379DDED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{47085F7E-4A32-4E93-BD14-7B87246FB808}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6E-4783-A81A-E6C379DDED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{BFE0789C-4A0C-4001-9DC5-4D0107AE1E33}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6E-4783-A81A-E6C379DDED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{3AD9BB9D-102A-4651-9B4F-5571FD085D76}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6E-4783-A81A-E6C379DDEDED}"/>
                </c:ext>
              </c:extLst>
            </c:dLbl>
            <c:dLbl>
              <c:idx val="8"/>
              <c:layout>
                <c:manualLayout>
                  <c:x val="-4.5538669966447891E-2"/>
                  <c:y val="-6.473904210586517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{EBCE29F5-CCDF-4DB6-A6B8-32FA7B0BD1A8}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F26E-4783-A81A-E6C379DDEDED}"/>
                </c:ext>
              </c:extLst>
            </c:dLbl>
            <c:dLbl>
              <c:idx val="16"/>
              <c:layout>
                <c:manualLayout>
                  <c:x val="-1.84928313340205E-2"/>
                  <c:y val="-6.4739042105865174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{8033ABA4-1C0C-49C5-B427-6F0AA05B2A54}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F26E-4783-A81A-E6C379DDEDE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{A9ED643C-B62B-4E0D-9AF1-5FE37ACD56FA}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F26E-4783-A81A-E6C379DDEDE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{485DCFF8-B77D-44CB-83F0-7BE8D18650B7}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F26E-4783-A81A-E6C379DDED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53</c:v>
                </c:pt>
                <c:pt idx="16">
                  <c:v>53</c:v>
                </c:pt>
                <c:pt idx="24">
                  <c:v>53.7</c:v>
                </c:pt>
                <c:pt idx="32">
                  <c:v>55.3</c:v>
                </c:pt>
              </c:numCache>
            </c:numRef>
          </c:xVal>
          <c:yVal>
            <c:numRef>
              <c:f>公会計指標分析・財政指標組合せ分析表!$BP$51:$DC$51</c:f>
              <c:numCache>
                <c:formatCode>#,##0.0;"▲ "#,##0.0</c:formatCode>
                <c:ptCount val="40"/>
                <c:pt idx="0">
                  <c:v>12.5</c:v>
                </c:pt>
                <c:pt idx="8">
                  <c:v>5.7</c:v>
                </c:pt>
                <c:pt idx="16">
                  <c:v>2.1</c:v>
                </c:pt>
                <c:pt idx="24">
                  <c:v>0.5</c:v>
                </c:pt>
              </c:numCache>
            </c:numRef>
          </c:yVal>
          <c:smooth val="0"/>
          <c:extLst>
            <c:ext xmlns:c16="http://schemas.microsoft.com/office/drawing/2014/chart" uri="{C3380CC4-5D6E-409C-BE32-E72D297353CC}">
              <c16:uniqueId val="{00000009-F26E-4783-A81A-E6C379DDEDE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{04D89378-A5DE-44DB-9955-18DE4A625D49}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F26E-4783-A81A-E6C379DDEDE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{D9273402-D46C-444D-83D5-4C163DDE0C35}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6E-4783-A81A-E6C379DDED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{BA69AA09-AD93-4049-9F84-89ACBE772AC9}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6E-4783-A81A-E6C379DDED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{91CD786E-CD82-43D9-958F-E52D6CFECCD0}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6E-4783-A81A-E6C379DDED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{CD5F69ED-6CF0-4A4C-912E-A57FE920AEE0}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6E-4783-A81A-E6C379DDEDE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{B3B5C85C-3541-4D6A-92A0-289075107B85}</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F26E-4783-A81A-E6C379DDEDE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{4B2D2228-43E6-4463-B528-E3D7C7C5C82A}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F26E-4783-A81A-E6C379DDEDE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{FF6C0B4B-9AEF-424C-9A61-3EA3AD7A64FF}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F26E-4783-A81A-E6C379DDEDE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{245EE137-69E5-42D5-8DDB-788C4BA940A3}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F26E-4783-A81A-E6C379DDED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62</c:v>
                </c:pt>
                <c:pt idx="16">
                  <c:v>63.2</c:v>
                </c:pt>
                <c:pt idx="24">
                  <c:v>65.3</c:v>
                </c:pt>
                <c:pt idx="32">
                  <c:v>66.900000000000006</c:v>
                </c:pt>
              </c:numCache>
            </c:numRef>
          </c:xVal>
          <c:yVal>
            <c:numRef>
              <c:f>公会計指標分析・財政指標組合せ分析表!$BP$55:$DC$55</c:f>
              <c:numCache>
                <c:formatCode>#,##0.0;"▲ "#,##0.0</c:formatCode>
                <c:ptCount val="40"/>
                <c:pt idx="0">
                  <c:v>49.7</c:v>
                </c:pt>
                <c:pt idx="8">
                  <c:v>37.299999999999997</c:v>
                </c:pt>
                <c:pt idx="16">
                  <c:v>25.4</c:v>
                </c:pt>
                <c:pt idx="24">
                  <c:v>17.600000000000001</c:v>
                </c:pt>
                <c:pt idx="32">
                  <c:v>17.2</c:v>
                </c:pt>
              </c:numCache>
            </c:numRef>
          </c:yVal>
          <c:smooth val="0"/>
          <c:extLst>
            <c:ext xmlns:c16="http://schemas.microsoft.com/office/drawing/2014/chart" uri="{C3380CC4-5D6E-409C-BE32-E72D297353CC}">
              <c16:uniqueId val="{00000013-F26E-4783-A81A-E6C379DDEDED}"/>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{4211698E-4F7F-4C8E-AE44-161B26FE60A8}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EE73-462E-B9AE-3D1AC78E36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{3389CC36-6B23-49F4-AA31-B49C9AFB41DF}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73-462E-B9AE-3D1AC78E36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{85FD5184-FD73-49D7-B7F1-B2BBC87C2F6D}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73-462E-B9AE-3D1AC78E36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{1E1B2469-42A4-4D95-987D-0E354DC283AE}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73-462E-B9AE-3D1AC78E36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{7FFC6EEC-8778-4092-AB0B-17AA1D6F36B1}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73-462E-B9AE-3D1AC78E36B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{896DBBB1-9254-474E-BE73-B58B9FA3CB84}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EE73-462E-B9AE-3D1AC78E36B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{1D17BB77-3157-4F19-9947-55CF4157E4FD}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EE73-462E-B9AE-3D1AC78E36BE}"/>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{1B85E6AE-C7DF-4318-A938-4D775E1EE0BC}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EE73-462E-B9AE-3D1AC78E36B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{3531B959-0BE0-4BEE-A0C7-F21A8CFCF168}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EE73-462E-B9AE-3D1AC78E36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4.5999999999999996</c:v>
                </c:pt>
                <c:pt idx="16">
                  <c:v>6.2</c:v>
                </c:pt>
                <c:pt idx="24">
                  <c:v>7.3</c:v>
                </c:pt>
                <c:pt idx="32">
                  <c:v>8.1</c:v>
                </c:pt>
              </c:numCache>
            </c:numRef>
          </c:xVal>
          <c:yVal>
            <c:numRef>
              <c:f>公会計指標分析・財政指標組合せ分析表!$BP$73:$DC$73</c:f>
              <c:numCache>
                <c:formatCode>#,##0.0;"▲ "#,##0.0</c:formatCode>
                <c:ptCount val="40"/>
                <c:pt idx="0">
                  <c:v>12.5</c:v>
                </c:pt>
                <c:pt idx="8">
                  <c:v>5.7</c:v>
                </c:pt>
                <c:pt idx="16">
                  <c:v>2.1</c:v>
                </c:pt>
                <c:pt idx="24">
                  <c:v>0.5</c:v>
                </c:pt>
              </c:numCache>
            </c:numRef>
          </c:yVal>
          <c:smooth val="0"/>
          <c:extLst>
            <c:ext xmlns:c16="http://schemas.microsoft.com/office/drawing/2014/chart" uri="{C3380CC4-5D6E-409C-BE32-E72D297353CC}">
              <c16:uniqueId val="{00000009-EE73-462E-B9AE-3D1AC78E36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{C61854F4-988B-4A0E-94F1-0D700DAD0BC9}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EE73-462E-B9AE-3D1AC78E36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{ED9BE558-5815-442F-AFC9-951FDD0CD2D7}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73-462E-B9AE-3D1AC78E36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{C2213DA8-3EA6-4ADD-B984-4EB441F528C1}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73-462E-B9AE-3D1AC78E36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{39C5674A-40CA-4BAB-AC33-38B4C6AF0D44}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73-462E-B9AE-3D1AC78E36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{D162BE2F-BC4F-4672-96A3-12CB49707F65}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73-462E-B9AE-3D1AC78E36B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{9644E5B9-EF7B-4E86-ACF1-8C919A5B83ED}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EE73-462E-B9AE-3D1AC78E36B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{B9439CEF-5ED7-4F2A-ADC1-2F21274239BD}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EE73-462E-B9AE-3D1AC78E36BE}"/>
                </c:ext>
              </c:extLst>
            </c:dLbl>
            <c:dLbl>
              <c:idx val="24"/>
              <c:layout>
                <c:manualLayout>
                  <c:x val="0"/>
                  <c:y val="1.6972827721217779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{0DB6A144-1DF1-4ACC-98F7-8B96D166BFFE}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EE73-462E-B9AE-3D1AC78E36BE}"/>
                </c:ext>
              </c:extLst>
            </c:dLbl>
            <c:dLbl>
              <c:idx val="32"/>
              <c:layout>
                <c:manualLayout>
                  <c:x val="0"/>
                  <c:y val="-1.6972827721217859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{9070639D-B827-4563-9FD1-9C4E46EE9484}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EE73-462E-B9AE-3D1AC78E36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8.3000000000000007</c:v>
                </c:pt>
                <c:pt idx="24">
                  <c:v>8.4</c:v>
                </c:pt>
                <c:pt idx="32">
                  <c:v>8.6</c:v>
                </c:pt>
              </c:numCache>
            </c:numRef>
          </c:xVal>
          <c:yVal>
            <c:numRef>
              <c:f>公会計指標分析・財政指標組合せ分析表!$BP$77:$DC$77</c:f>
              <c:numCache>
                <c:formatCode>#,##0.0;"▲ "#,##0.0</c:formatCode>
                <c:ptCount val="40"/>
                <c:pt idx="0">
                  <c:v>49.7</c:v>
                </c:pt>
                <c:pt idx="8">
                  <c:v>37.299999999999997</c:v>
                </c:pt>
                <c:pt idx="16">
                  <c:v>25.4</c:v>
                </c:pt>
                <c:pt idx="24">
                  <c:v>17.600000000000001</c:v>
                </c:pt>
                <c:pt idx="32">
                  <c:v>17.2</c:v>
                </c:pt>
              </c:numCache>
            </c:numRef>
          </c:yVal>
          <c:smooth val="0"/>
          <c:extLst>
            <c:ext xmlns:c16="http://schemas.microsoft.com/office/drawing/2014/chart" uri="{C3380CC4-5D6E-409C-BE32-E72D297353CC}">
              <c16:uniqueId val="{00000013-EE73-462E-B9AE-3D1AC78E36BE}"/>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財政力指数は前年</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度と横ばいとなり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、引き続き類似団体平均より良好な指標となっている。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高齢化などによる社会福祉費・保健衛生費・高齢者保健福祉費（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歳以上）の増加などにより、基準財政需要額は前年度より約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億円増加した。基準財政収入額は、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ひょうご小野産業団地における新規課税の増による固定資産税の増加などにより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今後も財政基盤の強化に向けて、税等一般財源の確保に向けた事業を実施するとともに、公共施設の再編を含め、効率的な行政運営に努める。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159808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0558"/>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74735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159808</xdr:rowOff>
    </xdr:from>
    <xdr:to>
      <xdr:col>24</xdr:col>
      <xdr:colOff>12700</xdr:colOff>
      <xdr:row>35</xdr:row>
      <xdr:rowOff>159808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97367</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77258</xdr:rowOff>
    </xdr:from>
    <xdr:to>
      <xdr:col>19</xdr:col>
      <xdr:colOff>133350</xdr:colOff>
      <xdr:row>39</xdr:row>
      <xdr:rowOff>97367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638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5292</xdr:rowOff>
    </xdr:from>
    <xdr:to>
      <xdr:col>19</xdr:col>
      <xdr:colOff>184150</xdr:colOff>
      <xdr:row>41</xdr:row>
      <xdr:rowOff>106892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91669</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21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77258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156633</xdr:rowOff>
    </xdr:from>
    <xdr:to>
      <xdr:col>15</xdr:col>
      <xdr:colOff>133350</xdr:colOff>
      <xdr:row>41</xdr:row>
      <xdr:rowOff>86783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71560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77258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136525</xdr:rowOff>
    </xdr:from>
    <xdr:to>
      <xdr:col>11</xdr:col>
      <xdr:colOff>82550</xdr:colOff>
      <xdr:row>41</xdr:row>
      <xdr:rowOff>66675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51452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26458</xdr:rowOff>
    </xdr:from>
    <xdr:to>
      <xdr:col>15</xdr:col>
      <xdr:colOff>133350</xdr:colOff>
      <xdr:row>39</xdr:row>
      <xdr:rowOff>128058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138235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26458</xdr:rowOff>
    </xdr:from>
    <xdr:to>
      <xdr:col>7</xdr:col>
      <xdr:colOff>31750</xdr:colOff>
      <xdr:row>39</xdr:row>
      <xdr:rowOff>128058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138235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人事院勧告に伴う人件費の増加と、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自立支援給付</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費、保育給付費などの扶助費が増加し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たことにより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経常的歳出は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億円の増加</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市税収入</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の増加に伴う普通交付税の減少により経常一般財源は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億円の増加に留まり、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今後、社会保障費など経常経費の増加が見込まれることから、引き続き事業の見直し等による経費の適正化を図るとともに、市税等自主財源の確保に努める。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67</xdr:row>
      <xdr:rowOff>71967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48054"/>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132927</xdr:rowOff>
    </xdr:from>
    <xdr:to>
      <xdr:col>23</xdr:col>
      <xdr:colOff>133350</xdr:colOff>
      <xdr:row>63</xdr:row>
      <xdr:rowOff>41910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6282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75794</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7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63</xdr:row>
      <xdr:rowOff>33867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628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162560</xdr:rowOff>
    </xdr:from>
    <xdr:to>
      <xdr:col>19</xdr:col>
      <xdr:colOff>184150</xdr:colOff>
      <xdr:row>63</xdr:row>
      <xdr:rowOff>92710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77487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87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33867</xdr:rowOff>
    </xdr:from>
    <xdr:to>
      <xdr:col>15</xdr:col>
      <xdr:colOff>82550</xdr:colOff>
      <xdr:row>63</xdr:row>
      <xdr:rowOff>49954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83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44450</xdr:rowOff>
    </xdr:from>
    <xdr:to>
      <xdr:col>15</xdr:col>
      <xdr:colOff>133350</xdr:colOff>
      <xdr:row>61</xdr:row>
      <xdr:rowOff>146050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49954</xdr:rowOff>
    </xdr:from>
    <xdr:to>
      <xdr:col>11</xdr:col>
      <xdr:colOff>31750</xdr:colOff>
      <xdr:row>63</xdr:row>
      <xdr:rowOff>106256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5130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47413</xdr:rowOff>
    </xdr:from>
    <xdr:to>
      <xdr:col>11</xdr:col>
      <xdr:colOff>82550</xdr:colOff>
      <xdr:row>63</xdr:row>
      <xdr:rowOff>149013</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133790</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82127</xdr:rowOff>
    </xdr:from>
    <xdr:to>
      <xdr:col>19</xdr:col>
      <xdr:colOff>184150</xdr:colOff>
      <xdr:row>63</xdr:row>
      <xdr:rowOff>12277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22454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8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154517</xdr:rowOff>
    </xdr:from>
    <xdr:to>
      <xdr:col>15</xdr:col>
      <xdr:colOff>133350</xdr:colOff>
      <xdr:row>63</xdr:row>
      <xdr:rowOff>84667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170604</xdr:rowOff>
    </xdr:from>
    <xdr:to>
      <xdr:col>11</xdr:col>
      <xdr:colOff>82550</xdr:colOff>
      <xdr:row>63</xdr:row>
      <xdr:rowOff>100754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110931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167233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2,157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人事院勧告に伴う給与改定により人件費は前年度比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億円増加したが、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おの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プロジェクトの推進や物価高騰対策、地域経済活性化のための「おの恋らっきゃらっきゃ券」</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配布した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全国平均、兵庫県平均、類似団体平均をいずれも下回っているが、引き続き適正な職員定数や業務遂行の改善による時間外手当の削減に努め、財政の適正化を図る。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11512</xdr:rowOff>
    </xdr:from>
    <xdr:to>
      <xdr:col>23</xdr:col>
      <xdr:colOff>133350</xdr:colOff>
      <xdr:row>89</xdr:row>
      <xdr:rowOff>69645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70412"/>
          <a:ext cx="0" cy="12582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41722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0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69645</xdr:rowOff>
    </xdr:from>
    <xdr:to>
      <xdr:col>24</xdr:col>
      <xdr:colOff>12700</xdr:colOff>
      <xdr:row>89</xdr:row>
      <xdr:rowOff>69645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2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97889</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813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11512</xdr:rowOff>
    </xdr:from>
    <xdr:to>
      <xdr:col>24</xdr:col>
      <xdr:colOff>12700</xdr:colOff>
      <xdr:row>82</xdr:row>
      <xdr:rowOff>11512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7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154102</xdr:rowOff>
    </xdr:from>
    <xdr:to>
      <xdr:col>23</xdr:col>
      <xdr:colOff>133350</xdr:colOff>
      <xdr:row>82</xdr:row>
      <xdr:rowOff>167114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213002"/>
          <a:ext cx="838200" cy="1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1801</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403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29724</xdr:rowOff>
    </xdr:from>
    <xdr:to>
      <xdr:col>23</xdr:col>
      <xdr:colOff>184150</xdr:colOff>
      <xdr:row>84</xdr:row>
      <xdr:rowOff>131324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4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107024</xdr:rowOff>
    </xdr:from>
    <xdr:to>
      <xdr:col>19</xdr:col>
      <xdr:colOff>133350</xdr:colOff>
      <xdr:row>82</xdr:row>
      <xdr:rowOff>167114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65924"/>
          <a:ext cx="889000" cy="6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29868</xdr:rowOff>
    </xdr:from>
    <xdr:to>
      <xdr:col>19</xdr:col>
      <xdr:colOff>184150</xdr:colOff>
      <xdr:row>84</xdr:row>
      <xdr:rowOff>131468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43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116245</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518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107024</xdr:rowOff>
    </xdr:from>
    <xdr:to>
      <xdr:col>15</xdr:col>
      <xdr:colOff>82550</xdr:colOff>
      <xdr:row>82</xdr:row>
      <xdr:rowOff>107314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165924"/>
          <a:ext cx="889000" cy="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155453</xdr:rowOff>
    </xdr:from>
    <xdr:to>
      <xdr:col>15</xdr:col>
      <xdr:colOff>133350</xdr:colOff>
      <xdr:row>84</xdr:row>
      <xdr:rowOff>85603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385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70380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47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53468</xdr:rowOff>
    </xdr:from>
    <xdr:to>
      <xdr:col>11</xdr:col>
      <xdr:colOff>31750</xdr:colOff>
      <xdr:row>82</xdr:row>
      <xdr:rowOff>107314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12368"/>
          <a:ext cx="889000" cy="5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89288</xdr:rowOff>
    </xdr:from>
    <xdr:to>
      <xdr:col>11</xdr:col>
      <xdr:colOff>82550</xdr:colOff>
      <xdr:row>84</xdr:row>
      <xdr:rowOff>19438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31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4215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40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160665</xdr:rowOff>
    </xdr:from>
    <xdr:to>
      <xdr:col>7</xdr:col>
      <xdr:colOff>31750</xdr:colOff>
      <xdr:row>83</xdr:row>
      <xdr:rowOff>90815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75592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0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103302</xdr:rowOff>
    </xdr:from>
    <xdr:to>
      <xdr:col>23</xdr:col>
      <xdr:colOff>184150</xdr:colOff>
      <xdr:row>83</xdr:row>
      <xdr:rowOff>33452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119829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7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116314</xdr:rowOff>
    </xdr:from>
    <xdr:to>
      <xdr:col>19</xdr:col>
      <xdr:colOff>184150</xdr:colOff>
      <xdr:row>83</xdr:row>
      <xdr:rowOff>46464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56641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44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56224</xdr:rowOff>
    </xdr:from>
    <xdr:to>
      <xdr:col>15</xdr:col>
      <xdr:colOff>133350</xdr:colOff>
      <xdr:row>82</xdr:row>
      <xdr:rowOff>157824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1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168001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8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56514</xdr:rowOff>
    </xdr:from>
    <xdr:to>
      <xdr:col>11</xdr:col>
      <xdr:colOff>82550</xdr:colOff>
      <xdr:row>82</xdr:row>
      <xdr:rowOff>158114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168291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84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2668</xdr:rowOff>
    </xdr:from>
    <xdr:to>
      <xdr:col>7</xdr:col>
      <xdr:colOff>31750</xdr:colOff>
      <xdr:row>82</xdr:row>
      <xdr:rowOff>104268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114445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30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となり全国市平均や類似団体平均より高い水準となっている。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給与の一律カット等は行わず、業務遂行の更なる改善による時間外勤務の削減や、職員手当の適正化により、人件費の総額をいかに減らすかという視点で取り組んでいる。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39688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81100"/>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11765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7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39688</xdr:rowOff>
    </xdr:from>
    <xdr:to>
      <xdr:col>81</xdr:col>
      <xdr:colOff>133350</xdr:colOff>
      <xdr:row>89</xdr:row>
      <xdr:rowOff>39688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8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5556</xdr:rowOff>
    </xdr:from>
    <xdr:to>
      <xdr:col>81</xdr:col>
      <xdr:colOff>44450</xdr:colOff>
      <xdr:row>87</xdr:row>
      <xdr:rowOff>5556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217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93521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23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5556</xdr:rowOff>
    </xdr:from>
    <xdr:to>
      <xdr:col>77</xdr:col>
      <xdr:colOff>44450</xdr:colOff>
      <xdr:row>87</xdr:row>
      <xdr:rowOff>35719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2170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76994</xdr:rowOff>
    </xdr:from>
    <xdr:to>
      <xdr:col>77</xdr:col>
      <xdr:colOff>95250</xdr:colOff>
      <xdr:row>85</xdr:row>
      <xdr:rowOff>7144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35719</xdr:rowOff>
    </xdr:from>
    <xdr:to>
      <xdr:col>72</xdr:col>
      <xdr:colOff>203200</xdr:colOff>
      <xdr:row>87</xdr:row>
      <xdr:rowOff>35719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518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76994</xdr:rowOff>
    </xdr:from>
    <xdr:to>
      <xdr:col>73</xdr:col>
      <xdr:colOff>44450</xdr:colOff>
      <xdr:row>85</xdr:row>
      <xdr:rowOff>7144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17321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4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35719</xdr:rowOff>
    </xdr:from>
    <xdr:to>
      <xdr:col>68</xdr:col>
      <xdr:colOff>152400</xdr:colOff>
      <xdr:row>88</xdr:row>
      <xdr:rowOff>15081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51869"/>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107156</xdr:rowOff>
    </xdr:from>
    <xdr:to>
      <xdr:col>68</xdr:col>
      <xdr:colOff>203200</xdr:colOff>
      <xdr:row>85</xdr:row>
      <xdr:rowOff>37306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47483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107156</xdr:rowOff>
    </xdr:from>
    <xdr:to>
      <xdr:col>64</xdr:col>
      <xdr:colOff>152400</xdr:colOff>
      <xdr:row>85</xdr:row>
      <xdr:rowOff>37306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47483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126206</xdr:rowOff>
    </xdr:from>
    <xdr:to>
      <xdr:col>81</xdr:col>
      <xdr:colOff>95250</xdr:colOff>
      <xdr:row>87</xdr:row>
      <xdr:rowOff>56356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98283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4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126206</xdr:rowOff>
    </xdr:from>
    <xdr:to>
      <xdr:col>77</xdr:col>
      <xdr:colOff>95250</xdr:colOff>
      <xdr:row>87</xdr:row>
      <xdr:rowOff>56356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41133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57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156369</xdr:rowOff>
    </xdr:from>
    <xdr:to>
      <xdr:col>73</xdr:col>
      <xdr:colOff>44450</xdr:colOff>
      <xdr:row>87</xdr:row>
      <xdr:rowOff>86519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71296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8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156369</xdr:rowOff>
    </xdr:from>
    <xdr:to>
      <xdr:col>68</xdr:col>
      <xdr:colOff>203200</xdr:colOff>
      <xdr:row>87</xdr:row>
      <xdr:rowOff>86519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71296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135731</xdr:rowOff>
    </xdr:from>
    <xdr:to>
      <xdr:col>64</xdr:col>
      <xdr:colOff>152400</xdr:colOff>
      <xdr:row>88</xdr:row>
      <xdr:rowOff>65881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50658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38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以降、人口当たりの職員数を人事マネジメントの一指標として、職員採用や人員配置の適正化を図ってきた。人口減少にあっても増え続ける行政需要に対し、多種多様な勤務形態・人材の活用を進めるとともに、民間委託や指定管理を導入するなど、業務の効率化に努め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引き続き兵庫県内最小規模の職員数で業務を遂行し、全国・兵庫県平均及び類似団体平均を下回る状況を堅持する。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66</xdr:row>
      <xdr:rowOff>91742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9577"/>
          <a:ext cx="0" cy="12478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63819</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7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91742</xdr:rowOff>
    </xdr:from>
    <xdr:to>
      <xdr:col>81</xdr:col>
      <xdr:colOff>133350</xdr:colOff>
      <xdr:row>66</xdr:row>
      <xdr:rowOff>91742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0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47232</xdr:rowOff>
    </xdr:from>
    <xdr:to>
      <xdr:col>81</xdr:col>
      <xdr:colOff>44450</xdr:colOff>
      <xdr:row>60</xdr:row>
      <xdr:rowOff>56424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34232"/>
          <a:ext cx="8382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86619</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45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114542</xdr:rowOff>
    </xdr:from>
    <xdr:to>
      <xdr:col>81</xdr:col>
      <xdr:colOff>95250</xdr:colOff>
      <xdr:row>62</xdr:row>
      <xdr:rowOff>44692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41487</xdr:rowOff>
    </xdr:from>
    <xdr:to>
      <xdr:col>77</xdr:col>
      <xdr:colOff>44450</xdr:colOff>
      <xdr:row>60</xdr:row>
      <xdr:rowOff>47232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28487"/>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103051</xdr:rowOff>
    </xdr:from>
    <xdr:to>
      <xdr:col>77</xdr:col>
      <xdr:colOff>95250</xdr:colOff>
      <xdr:row>62</xdr:row>
      <xdr:rowOff>33201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17978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47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36891</xdr:rowOff>
    </xdr:from>
    <xdr:to>
      <xdr:col>72</xdr:col>
      <xdr:colOff>203200</xdr:colOff>
      <xdr:row>60</xdr:row>
      <xdr:rowOff>41487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2389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96157</xdr:rowOff>
    </xdr:from>
    <xdr:to>
      <xdr:col>73</xdr:col>
      <xdr:colOff>44450</xdr:colOff>
      <xdr:row>62</xdr:row>
      <xdr:rowOff>26307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11084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8165</xdr:rowOff>
    </xdr:from>
    <xdr:to>
      <xdr:col>68</xdr:col>
      <xdr:colOff>152400</xdr:colOff>
      <xdr:row>60</xdr:row>
      <xdr:rowOff>36891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295165"/>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58238</xdr:rowOff>
    </xdr:from>
    <xdr:to>
      <xdr:col>68</xdr:col>
      <xdr:colOff>203200</xdr:colOff>
      <xdr:row>61</xdr:row>
      <xdr:rowOff>159838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144615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32959</xdr:rowOff>
    </xdr:from>
    <xdr:to>
      <xdr:col>64</xdr:col>
      <xdr:colOff>152400</xdr:colOff>
      <xdr:row>61</xdr:row>
      <xdr:rowOff>134559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9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119336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7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5624</xdr:rowOff>
    </xdr:from>
    <xdr:to>
      <xdr:col>81</xdr:col>
      <xdr:colOff>95250</xdr:colOff>
      <xdr:row>60</xdr:row>
      <xdr:rowOff>107224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22151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3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167882</xdr:rowOff>
    </xdr:from>
    <xdr:to>
      <xdr:col>77</xdr:col>
      <xdr:colOff>95250</xdr:colOff>
      <xdr:row>60</xdr:row>
      <xdr:rowOff>98032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108209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52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162137</xdr:rowOff>
    </xdr:from>
    <xdr:to>
      <xdr:col>73</xdr:col>
      <xdr:colOff>44450</xdr:colOff>
      <xdr:row>60</xdr:row>
      <xdr:rowOff>92287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102464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157541</xdr:rowOff>
    </xdr:from>
    <xdr:to>
      <xdr:col>68</xdr:col>
      <xdr:colOff>203200</xdr:colOff>
      <xdr:row>60</xdr:row>
      <xdr:rowOff>87691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27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97868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4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128815</xdr:rowOff>
    </xdr:from>
    <xdr:to>
      <xdr:col>64</xdr:col>
      <xdr:colOff>152400</xdr:colOff>
      <xdr:row>60</xdr:row>
      <xdr:rowOff>58965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69142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13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過年度の大型事業にかかる市債償還が終了したこと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などにより、一般会計の元利償還金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たが、当該市債にかかる普通交付税措置が終了したことから、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か年平均で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今後も老朽化した公共施設等の更新を控えていることから、国・県補助金及び交付税措置のある有利な地方債を積極的に活用し、公債費負担の適正化に努める。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65919</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38119"/>
          <a:ext cx="0" cy="15741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152296</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8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65919</xdr:rowOff>
    </xdr:from>
    <xdr:to>
      <xdr:col>81</xdr:col>
      <xdr:colOff>133350</xdr:colOff>
      <xdr:row>36</xdr:row>
      <xdr:rowOff>65919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38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104019</xdr:rowOff>
    </xdr:from>
    <xdr:to>
      <xdr:col>81</xdr:col>
      <xdr:colOff>44450</xdr:colOff>
      <xdr:row>41</xdr:row>
      <xdr:rowOff>24493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962019"/>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3222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7032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149074</xdr:rowOff>
    </xdr:from>
    <xdr:to>
      <xdr:col>77</xdr:col>
      <xdr:colOff>44450</xdr:colOff>
      <xdr:row>40</xdr:row>
      <xdr:rowOff>104019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835624"/>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8165</xdr:rowOff>
    </xdr:from>
    <xdr:to>
      <xdr:col>77</xdr:col>
      <xdr:colOff>95250</xdr:colOff>
      <xdr:row>41</xdr:row>
      <xdr:rowOff>109765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136676</xdr:rowOff>
    </xdr:from>
    <xdr:to>
      <xdr:col>72</xdr:col>
      <xdr:colOff>203200</xdr:colOff>
      <xdr:row>39</xdr:row>
      <xdr:rowOff>149074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651776"/>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168124</xdr:rowOff>
    </xdr:from>
    <xdr:to>
      <xdr:col>73</xdr:col>
      <xdr:colOff>44450</xdr:colOff>
      <xdr:row>41</xdr:row>
      <xdr:rowOff>98274</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83051</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79224</xdr:rowOff>
    </xdr:from>
    <xdr:to>
      <xdr:col>68</xdr:col>
      <xdr:colOff>152400</xdr:colOff>
      <xdr:row>38</xdr:row>
      <xdr:rowOff>136676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59432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31145</xdr:rowOff>
    </xdr:from>
    <xdr:to>
      <xdr:col>68</xdr:col>
      <xdr:colOff>203200</xdr:colOff>
      <xdr:row>41</xdr:row>
      <xdr:rowOff>132745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145143</xdr:rowOff>
    </xdr:from>
    <xdr:to>
      <xdr:col>81</xdr:col>
      <xdr:colOff>95250</xdr:colOff>
      <xdr:row>41</xdr:row>
      <xdr:rowOff>75293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161670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53219</xdr:rowOff>
    </xdr:from>
    <xdr:to>
      <xdr:col>77</xdr:col>
      <xdr:colOff>95250</xdr:colOff>
      <xdr:row>40</xdr:row>
      <xdr:rowOff>154819</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680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98274</xdr:rowOff>
    </xdr:from>
    <xdr:to>
      <xdr:col>73</xdr:col>
      <xdr:colOff>44450</xdr:colOff>
      <xdr:row>40</xdr:row>
      <xdr:rowOff>28424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85876</xdr:rowOff>
    </xdr:from>
    <xdr:to>
      <xdr:col>68</xdr:col>
      <xdr:colOff>203200</xdr:colOff>
      <xdr:row>39</xdr:row>
      <xdr:rowOff>16026</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26203</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28424</xdr:rowOff>
    </xdr:from>
    <xdr:to>
      <xdr:col>64</xdr:col>
      <xdr:colOff>152400</xdr:colOff>
      <xdr:row>38</xdr:row>
      <xdr:rowOff>130024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140201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地方債残高の減少などにより、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基金などの充当可能財源が将来負担額を上回ったため、該当なしとなった。</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今後も地方債残高及び基金残高の適正管理に努め、市が独自に定める財政規律やガイドラインの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％以下を堅持できるよう、交付税措置のある有利な地方債の活用や既存事業の見直しなどにより、世代間の公平性を保っていく。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86589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2359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58666</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65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86589</xdr:rowOff>
    </xdr:from>
    <xdr:to>
      <xdr:col>81</xdr:col>
      <xdr:colOff>133350</xdr:colOff>
      <xdr:row>21</xdr:row>
      <xdr:rowOff>86589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687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53213</xdr:rowOff>
    </xdr:from>
    <xdr:to>
      <xdr:col>77</xdr:col>
      <xdr:colOff>44450</xdr:colOff>
      <xdr:row>14</xdr:row>
      <xdr:rowOff>60935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53513"/>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55084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45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83007</xdr:rowOff>
    </xdr:from>
    <xdr:to>
      <xdr:col>81</xdr:col>
      <xdr:colOff>95250</xdr:colOff>
      <xdr:row>15</xdr:row>
      <xdr:rowOff>13157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60935</xdr:rowOff>
    </xdr:from>
    <xdr:to>
      <xdr:col>72</xdr:col>
      <xdr:colOff>203200</xdr:colOff>
      <xdr:row>14</xdr:row>
      <xdr:rowOff>78308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461235"/>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84938</xdr:rowOff>
    </xdr:from>
    <xdr:to>
      <xdr:col>77</xdr:col>
      <xdr:colOff>95250</xdr:colOff>
      <xdr:row>15</xdr:row>
      <xdr:rowOff>15088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171315</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71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78308</xdr:rowOff>
    </xdr:from>
    <xdr:to>
      <xdr:col>68</xdr:col>
      <xdr:colOff>152400</xdr:colOff>
      <xdr:row>14</xdr:row>
      <xdr:rowOff>111125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478608"/>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122580</xdr:rowOff>
    </xdr:from>
    <xdr:to>
      <xdr:col>73</xdr:col>
      <xdr:colOff>44450</xdr:colOff>
      <xdr:row>15</xdr:row>
      <xdr:rowOff>52730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37507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8560</xdr:rowOff>
    </xdr:from>
    <xdr:to>
      <xdr:col>68</xdr:col>
      <xdr:colOff>203200</xdr:colOff>
      <xdr:row>15</xdr:row>
      <xdr:rowOff>110160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94937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68402</xdr:rowOff>
    </xdr:from>
    <xdr:to>
      <xdr:col>64</xdr:col>
      <xdr:colOff>152400</xdr:colOff>
      <xdr:row>15</xdr:row>
      <xdr:rowOff>170002</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64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154779</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72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2413</xdr:rowOff>
    </xdr:from>
    <xdr:to>
      <xdr:col>77</xdr:col>
      <xdr:colOff>95250</xdr:colOff>
      <xdr:row>14</xdr:row>
      <xdr:rowOff>104013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0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114190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71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10135</xdr:rowOff>
    </xdr:from>
    <xdr:to>
      <xdr:col>73</xdr:col>
      <xdr:colOff>44450</xdr:colOff>
      <xdr:row>14</xdr:row>
      <xdr:rowOff>111735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1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121912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7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27508</xdr:rowOff>
    </xdr:from>
    <xdr:to>
      <xdr:col>68</xdr:col>
      <xdr:colOff>203200</xdr:colOff>
      <xdr:row>14</xdr:row>
      <xdr:rowOff>129108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42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139285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19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60325</xdr:rowOff>
    </xdr:from>
    <xdr:to>
      <xdr:col>64</xdr:col>
      <xdr:colOff>152400</xdr:colOff>
      <xdr:row>14</xdr:row>
      <xdr:rowOff>161925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22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人件費に係る経常一般財源は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億円増加し、経常収支比率は前年度より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した。類似団体平均を上回っているが、全国</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平均と同水準、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兵庫県平均は下回っている。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継続して職員数の削減に取り組み、徹底した人件費の抑制に取り組んできた。他団体の人口当たりの職員数や、手当を含めた年間収入額を比較し、給与水準の適正化に努めている。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23586</xdr:rowOff>
    </xdr:from>
    <xdr:to>
      <xdr:col>24</xdr:col>
      <xdr:colOff>25400</xdr:colOff>
      <xdr:row>41</xdr:row>
      <xdr:rowOff>4535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09986"/>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148062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0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4535</xdr:rowOff>
    </xdr:from>
    <xdr:to>
      <xdr:col>24</xdr:col>
      <xdr:colOff>114300</xdr:colOff>
      <xdr:row>41</xdr:row>
      <xdr:rowOff>4535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33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109963</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5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23586</xdr:rowOff>
    </xdr:from>
    <xdr:to>
      <xdr:col>24</xdr:col>
      <xdr:colOff>114300</xdr:colOff>
      <xdr:row>32</xdr:row>
      <xdr:rowOff>23586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09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4536</xdr:rowOff>
    </xdr:from>
    <xdr:to>
      <xdr:col>24</xdr:col>
      <xdr:colOff>25400</xdr:colOff>
      <xdr:row>37</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481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98170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98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81643</xdr:rowOff>
    </xdr:from>
    <xdr:to>
      <xdr:col>24</xdr:col>
      <xdr:colOff>76200</xdr:colOff>
      <xdr:row>37</xdr:row>
      <xdr:rowOff>11793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4536</xdr:rowOff>
    </xdr:from>
    <xdr:to>
      <xdr:col>19</xdr:col>
      <xdr:colOff>187325</xdr:colOff>
      <xdr:row>37</xdr:row>
      <xdr:rowOff>58964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3481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48986</xdr:rowOff>
    </xdr:from>
    <xdr:to>
      <xdr:col>20</xdr:col>
      <xdr:colOff>38100</xdr:colOff>
      <xdr:row>36</xdr:row>
      <xdr:rowOff>150586</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160763</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9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58964</xdr:rowOff>
    </xdr:from>
    <xdr:to>
      <xdr:col>15</xdr:col>
      <xdr:colOff>98425</xdr:colOff>
      <xdr:row>37</xdr:row>
      <xdr:rowOff>80736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4026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144236</xdr:rowOff>
    </xdr:from>
    <xdr:to>
      <xdr:col>15</xdr:col>
      <xdr:colOff>149225</xdr:colOff>
      <xdr:row>36</xdr:row>
      <xdr:rowOff>74386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4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84563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159657</xdr:rowOff>
    </xdr:from>
    <xdr:to>
      <xdr:col>11</xdr:col>
      <xdr:colOff>9525</xdr:colOff>
      <xdr:row>37</xdr:row>
      <xdr:rowOff>80736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988957"/>
          <a:ext cx="889000" cy="43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81643</xdr:rowOff>
    </xdr:from>
    <xdr:to>
      <xdr:col>11</xdr:col>
      <xdr:colOff>60325</xdr:colOff>
      <xdr:row>37</xdr:row>
      <xdr:rowOff>11793</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21970</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13607</xdr:rowOff>
    </xdr:from>
    <xdr:to>
      <xdr:col>6</xdr:col>
      <xdr:colOff>171450</xdr:colOff>
      <xdr:row>35</xdr:row>
      <xdr:rowOff>115207</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1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99984</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0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125186</xdr:rowOff>
    </xdr:from>
    <xdr:to>
      <xdr:col>20</xdr:col>
      <xdr:colOff>38100</xdr:colOff>
      <xdr:row>37</xdr:row>
      <xdr:rowOff>55336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40113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83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8164</xdr:rowOff>
    </xdr:from>
    <xdr:to>
      <xdr:col>15</xdr:col>
      <xdr:colOff>149225</xdr:colOff>
      <xdr:row>37</xdr:row>
      <xdr:rowOff>109764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94542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29936</xdr:rowOff>
    </xdr:from>
    <xdr:to>
      <xdr:col>11</xdr:col>
      <xdr:colOff>60325</xdr:colOff>
      <xdr:row>37</xdr:row>
      <xdr:rowOff>131536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7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116312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5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108857</xdr:rowOff>
    </xdr:from>
    <xdr:to>
      <xdr:col>6</xdr:col>
      <xdr:colOff>171450</xdr:colOff>
      <xdr:row>35</xdr:row>
      <xdr:rowOff>39007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49184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物件費に係る経常一般財源は、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人件費・物価高騰の影響による経常経費の増加により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ポイント増加した。兵庫県平均は上回ったものの、全国平均及び類似団体平均は下回っている。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今後も各平均を下回るよう、委託内容や事業の見直しによるコスト削減に取り組む。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1270</xdr:rowOff>
    </xdr:from>
    <xdr:to>
      <xdr:col>82</xdr:col>
      <xdr:colOff>107950</xdr:colOff>
      <xdr:row>21</xdr:row>
      <xdr:rowOff>39370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3012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11447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39370</xdr:rowOff>
    </xdr:from>
    <xdr:to>
      <xdr:col>82</xdr:col>
      <xdr:colOff>196850</xdr:colOff>
      <xdr:row>21</xdr:row>
      <xdr:rowOff>39370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39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87647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7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1270</xdr:rowOff>
    </xdr:from>
    <xdr:to>
      <xdr:col>82</xdr:col>
      <xdr:colOff>196850</xdr:colOff>
      <xdr:row>13</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3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96520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24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147337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90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66040</xdr:rowOff>
    </xdr:from>
    <xdr:to>
      <xdr:col>78</xdr:col>
      <xdr:colOff>69850</xdr:colOff>
      <xdr:row>16</xdr:row>
      <xdr:rowOff>81280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09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66040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01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17</xdr:row>
      <xdr:rowOff>123190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0162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83820</xdr:rowOff>
    </xdr:from>
    <xdr:to>
      <xdr:col>69</xdr:col>
      <xdr:colOff>142875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5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2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62247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xdr:rowOff>
    </xdr:from>
    <xdr:to>
      <xdr:col>74</xdr:col>
      <xdr:colOff>31750</xdr:colOff>
      <xdr:row>16</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72390</xdr:rowOff>
    </xdr:from>
    <xdr:to>
      <xdr:col>65</xdr:col>
      <xdr:colOff>53975</xdr:colOff>
      <xdr:row>18</xdr:row>
      <xdr:rowOff>2540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158767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今後も高齢化や子ども・子育て支援により社会</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福祉費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は増加する傾向にあり、市独自事業の見直しや適正な支給を徹底していく。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91622</xdr:rowOff>
    </xdr:from>
    <xdr:to>
      <xdr:col>24</xdr:col>
      <xdr:colOff>25400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78472"/>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6549</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91622</xdr:rowOff>
    </xdr:from>
    <xdr:to>
      <xdr:col>24</xdr:col>
      <xdr:colOff>114300</xdr:colOff>
      <xdr:row>53</xdr:row>
      <xdr:rowOff>91622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679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56243</xdr:rowOff>
    </xdr:from>
    <xdr:to>
      <xdr:col>19</xdr:col>
      <xdr:colOff>187325</xdr:colOff>
      <xdr:row>56</xdr:row>
      <xdr:rowOff>78015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6574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78922</xdr:rowOff>
    </xdr:from>
    <xdr:to>
      <xdr:col>20</xdr:col>
      <xdr:colOff>38100</xdr:colOff>
      <xdr:row>56</xdr:row>
      <xdr:rowOff>9072</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19249</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27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56243</xdr:rowOff>
    </xdr:from>
    <xdr:to>
      <xdr:col>15</xdr:col>
      <xdr:colOff>98425</xdr:colOff>
      <xdr:row>56</xdr:row>
      <xdr:rowOff>110672</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6574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69850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118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111578</xdr:rowOff>
    </xdr:from>
    <xdr:to>
      <xdr:col>11</xdr:col>
      <xdr:colOff>60325</xdr:colOff>
      <xdr:row>56</xdr:row>
      <xdr:rowOff>41728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51905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5443</xdr:rowOff>
    </xdr:from>
    <xdr:to>
      <xdr:col>15</xdr:col>
      <xdr:colOff>149225</xdr:colOff>
      <xdr:row>56</xdr:row>
      <xdr:rowOff>107043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介護保険や後期高齢者医療特別会計への繰出金など、その他の経費に係る経常一般財源</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は前年度比横這いとなり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も前年度と同水準となった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。全国・兵庫県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とほぼ横這いにな</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特別会計への繰出金は、高齢化の進展により今後も高い水準で推移することが見込まれるが、市独自施策の見直しや予防医療の推進など特別会計の経営改善を徹底し、コスト削減に取り組む。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100330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405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72407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3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100330</xdr:rowOff>
    </xdr:from>
    <xdr:to>
      <xdr:col>82</xdr:col>
      <xdr:colOff>196850</xdr:colOff>
      <xdr:row>61</xdr:row>
      <xdr:rowOff>100330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58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66040</xdr:rowOff>
    </xdr:from>
    <xdr:to>
      <xdr:col>82</xdr:col>
      <xdr:colOff>107950</xdr:colOff>
      <xdr:row>56</xdr:row>
      <xdr:rowOff>66040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667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31767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61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66040</xdr:rowOff>
    </xdr:from>
    <xdr:to>
      <xdr:col>78</xdr:col>
      <xdr:colOff>69850</xdr:colOff>
      <xdr:row>56</xdr:row>
      <xdr:rowOff>81280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667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22860</xdr:rowOff>
    </xdr:from>
    <xdr:to>
      <xdr:col>78</xdr:col>
      <xdr:colOff>120650</xdr:colOff>
      <xdr:row>56</xdr:row>
      <xdr:rowOff>124460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109237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10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66040</xdr:rowOff>
    </xdr:from>
    <xdr:to>
      <xdr:col>73</xdr:col>
      <xdr:colOff>180975</xdr:colOff>
      <xdr:row>56</xdr:row>
      <xdr:rowOff>81280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67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163830</xdr:rowOff>
    </xdr:from>
    <xdr:to>
      <xdr:col>74</xdr:col>
      <xdr:colOff>31750</xdr:colOff>
      <xdr:row>56</xdr:row>
      <xdr:rowOff>93980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104157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66040</xdr:rowOff>
    </xdr:from>
    <xdr:to>
      <xdr:col>69</xdr:col>
      <xdr:colOff>92075</xdr:colOff>
      <xdr:row>56</xdr:row>
      <xdr:rowOff>73660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67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30480</xdr:rowOff>
    </xdr:from>
    <xdr:to>
      <xdr:col>69</xdr:col>
      <xdr:colOff>142875</xdr:colOff>
      <xdr:row>56</xdr:row>
      <xdr:rowOff>132080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116857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158767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8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xdr:rowOff>
    </xdr:from>
    <xdr:to>
      <xdr:col>78</xdr:col>
      <xdr:colOff>120650</xdr:colOff>
      <xdr:row>56</xdr:row>
      <xdr:rowOff>116840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127017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30480</xdr:rowOff>
    </xdr:from>
    <xdr:to>
      <xdr:col>74</xdr:col>
      <xdr:colOff>31750</xdr:colOff>
      <xdr:row>56</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116857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xdr:rowOff>
    </xdr:from>
    <xdr:to>
      <xdr:col>69</xdr:col>
      <xdr:colOff>142875</xdr:colOff>
      <xdr:row>56</xdr:row>
      <xdr:rowOff>116840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127017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22860</xdr:rowOff>
    </xdr:from>
    <xdr:to>
      <xdr:col>65</xdr:col>
      <xdr:colOff>53975</xdr:colOff>
      <xdr:row>56</xdr:row>
      <xdr:rowOff>124460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134637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補助費に係る経常一般財源は前年度比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、昨年度に引き続き類似団体平均を下回った。平成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年度から下水道事業に公営企業法を適用しており、当該事業への負担金等は補助費等に分類されるため、全国・兵庫県平均を上回る要因となっている。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今後も、単独で実施している補助金・負担金の見直しを行い、適正・公平な交付に努める。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41</xdr:row>
      <xdr:rowOff>124714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96791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124714</xdr:rowOff>
    </xdr:from>
    <xdr:to>
      <xdr:col>82</xdr:col>
      <xdr:colOff>196850</xdr:colOff>
      <xdr:row>41</xdr:row>
      <xdr:rowOff>124714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36</xdr:row>
      <xdr:rowOff>163576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220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139717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36</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10414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83566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540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14478</xdr:rowOff>
    </xdr:from>
    <xdr:to>
      <xdr:col>69</xdr:col>
      <xdr:colOff>142875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71391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32766</xdr:rowOff>
    </xdr:from>
    <xdr:to>
      <xdr:col>65</xdr:col>
      <xdr:colOff>53975</xdr:colOff>
      <xdr:row>37</xdr:row>
      <xdr:rowOff>134366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119143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過年度の大型事業にかかる市債償還が終了したことにより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、公債費に係る経常一般財源は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ポイント改善した。県平均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は下回っているが、全国</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引き続き、道路整備や公共施設の長寿命化が控えており、比率の増加が見込まれる。国・県補助金及び交付税措置のある有利な地方債を積極的に活用し、公債費の抑制と平準化を進め堅実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154432</xdr:rowOff>
    </xdr:from>
    <xdr:to>
      <xdr:col>24</xdr:col>
      <xdr:colOff>25400</xdr:colOff>
      <xdr:row>80</xdr:row>
      <xdr:rowOff>113285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841732"/>
          <a:ext cx="0" cy="98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85362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0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113285</xdr:rowOff>
    </xdr:from>
    <xdr:to>
      <xdr:col>24</xdr:col>
      <xdr:colOff>114300</xdr:colOff>
      <xdr:row>80</xdr:row>
      <xdr:rowOff>113285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69359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154432</xdr:rowOff>
    </xdr:from>
    <xdr:to>
      <xdr:col>24</xdr:col>
      <xdr:colOff>114300</xdr:colOff>
      <xdr:row>74</xdr:row>
      <xdr:rowOff>154432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147574</xdr:rowOff>
    </xdr:from>
    <xdr:to>
      <xdr:col>24</xdr:col>
      <xdr:colOff>25400</xdr:colOff>
      <xdr:row>77</xdr:row>
      <xdr:rowOff>165863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49224"/>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87140</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2887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115063</xdr:rowOff>
    </xdr:from>
    <xdr:to>
      <xdr:col>24</xdr:col>
      <xdr:colOff>76200</xdr:colOff>
      <xdr:row>78</xdr:row>
      <xdr:rowOff>45213</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31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165863</xdr:rowOff>
    </xdr:from>
    <xdr:to>
      <xdr:col>19</xdr:col>
      <xdr:colOff>187325</xdr:colOff>
      <xdr:row>78</xdr:row>
      <xdr:rowOff>3556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675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110489</xdr:rowOff>
    </xdr:from>
    <xdr:to>
      <xdr:col>20</xdr:col>
      <xdr:colOff>38100</xdr:colOff>
      <xdr:row>78</xdr:row>
      <xdr:rowOff>40639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152146</xdr:rowOff>
    </xdr:from>
    <xdr:to>
      <xdr:col>15</xdr:col>
      <xdr:colOff>98425</xdr:colOff>
      <xdr:row>78</xdr:row>
      <xdr:rowOff>3556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537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73913</xdr:rowOff>
    </xdr:from>
    <xdr:to>
      <xdr:col>15</xdr:col>
      <xdr:colOff>149225</xdr:colOff>
      <xdr:row>78</xdr:row>
      <xdr:rowOff>4063</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14240</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152146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294361"/>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119635</xdr:rowOff>
    </xdr:from>
    <xdr:to>
      <xdr:col>11</xdr:col>
      <xdr:colOff>60325</xdr:colOff>
      <xdr:row>78</xdr:row>
      <xdr:rowOff>49785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96774</xdr:rowOff>
    </xdr:from>
    <xdr:to>
      <xdr:col>24</xdr:col>
      <xdr:colOff>76200</xdr:colOff>
      <xdr:row>78</xdr:row>
      <xdr:rowOff>26924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113301</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14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115063</xdr:rowOff>
    </xdr:from>
    <xdr:to>
      <xdr:col>20</xdr:col>
      <xdr:colOff>38100</xdr:colOff>
      <xdr:row>78</xdr:row>
      <xdr:rowOff>45213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29990</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0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124206</xdr:rowOff>
    </xdr:from>
    <xdr:to>
      <xdr:col>15</xdr:col>
      <xdr:colOff>149225</xdr:colOff>
      <xdr:row>78</xdr:row>
      <xdr:rowOff>54356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39133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101346</xdr:rowOff>
    </xdr:from>
    <xdr:to>
      <xdr:col>11</xdr:col>
      <xdr:colOff>60325</xdr:colOff>
      <xdr:row>78</xdr:row>
      <xdr:rowOff>31496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41673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公債費以外に係る経常収支比率は、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人件費・扶助費の義務的経費や、経常経費の増加により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、全国平均、兵庫県平均、類似団体平均をいずれも下回っている。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今後もゼロベースで事業の見直しを行いながら、更なる行財政改革の取り組みなどにより、コストの削減に努めていく。</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12700</xdr:rowOff>
    </xdr:from>
    <xdr:to>
      <xdr:col>82</xdr:col>
      <xdr:colOff>107950</xdr:colOff>
      <xdr:row>80</xdr:row>
      <xdr:rowOff>29845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855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1922</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17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29845</xdr:rowOff>
    </xdr:from>
    <xdr:to>
      <xdr:col>82</xdr:col>
      <xdr:colOff>196850</xdr:colOff>
      <xdr:row>80</xdr:row>
      <xdr:rowOff>29845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4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99077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12700</xdr:rowOff>
    </xdr:from>
    <xdr:to>
      <xdr:col>82</xdr:col>
      <xdr:colOff>196850</xdr:colOff>
      <xdr:row>73</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155575</xdr:rowOff>
    </xdr:from>
    <xdr:to>
      <xdr:col>82</xdr:col>
      <xdr:colOff>107950</xdr:colOff>
      <xdr:row>75</xdr:row>
      <xdr:rowOff>64135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8428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42562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2901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70485</xdr:rowOff>
    </xdr:from>
    <xdr:to>
      <xdr:col>82</xdr:col>
      <xdr:colOff>158750</xdr:colOff>
      <xdr:row>76</xdr:row>
      <xdr:rowOff>636</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29292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155575</xdr:rowOff>
    </xdr:from>
    <xdr:to>
      <xdr:col>78</xdr:col>
      <xdr:colOff>69850</xdr:colOff>
      <xdr:row>75</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8428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167640</xdr:rowOff>
    </xdr:from>
    <xdr:to>
      <xdr:col>78</xdr:col>
      <xdr:colOff>120650</xdr:colOff>
      <xdr:row>75</xdr:row>
      <xdr:rowOff>97790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82566</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41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75</xdr:row>
      <xdr:rowOff>64135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8828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xdr:rowOff>
    </xdr:from>
    <xdr:to>
      <xdr:col>74</xdr:col>
      <xdr:colOff>31750</xdr:colOff>
      <xdr:row>74</xdr:row>
      <xdr:rowOff>109220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64135</xdr:rowOff>
    </xdr:from>
    <xdr:to>
      <xdr:col>69</xdr:col>
      <xdr:colOff>92075</xdr:colOff>
      <xdr:row>76</xdr:row>
      <xdr:rowOff>6986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22885"/>
          <a:ext cx="88900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24765</xdr:rowOff>
    </xdr:from>
    <xdr:to>
      <xdr:col>69</xdr:col>
      <xdr:colOff>142875</xdr:colOff>
      <xdr:row>75</xdr:row>
      <xdr:rowOff>126365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111141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xdr:rowOff>
    </xdr:from>
    <xdr:to>
      <xdr:col>82</xdr:col>
      <xdr:colOff>158750</xdr:colOff>
      <xdr:row>75</xdr:row>
      <xdr:rowOff>114935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29862</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104775</xdr:rowOff>
    </xdr:from>
    <xdr:to>
      <xdr:col>78</xdr:col>
      <xdr:colOff>120650</xdr:colOff>
      <xdr:row>75</xdr:row>
      <xdr:rowOff>34925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45102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60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59707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xdr:rowOff>
    </xdr:from>
    <xdr:to>
      <xdr:col>69</xdr:col>
      <xdr:colOff>142875</xdr:colOff>
      <xdr:row>75</xdr:row>
      <xdr:rowOff>114935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125112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127635</xdr:rowOff>
    </xdr:from>
    <xdr:to>
      <xdr:col>65</xdr:col>
      <xdr:colOff>53975</xdr:colOff>
      <xdr:row>76</xdr:row>
      <xdr:rowOff>57786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863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42563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07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81082</xdr:rowOff>
    </xdr:from>
    <xdr:to>
      <xdr:col>29</xdr:col>
      <xdr:colOff>127000</xdr:colOff>
      <xdr:row>20</xdr:row>
      <xdr:rowOff>102509</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657"/>
          <a:ext cx="0" cy="15644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74586</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51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102509</xdr:rowOff>
    </xdr:from>
    <xdr:to>
      <xdr:col>30</xdr:col>
      <xdr:colOff>25400</xdr:colOff>
      <xdr:row>20</xdr:row>
      <xdr:rowOff>102509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791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167459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81082</xdr:rowOff>
    </xdr:from>
    <xdr:to>
      <xdr:col>30</xdr:col>
      <xdr:colOff>25400</xdr:colOff>
      <xdr:row>11</xdr:row>
      <xdr:rowOff>81082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6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99842</xdr:rowOff>
    </xdr:from>
    <xdr:to>
      <xdr:col>29</xdr:col>
      <xdr:colOff>127000</xdr:colOff>
      <xdr:row>18</xdr:row>
      <xdr:rowOff>104003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003800" y="3233567"/>
          <a:ext cx="647700" cy="4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48821</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6681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32294</xdr:rowOff>
    </xdr:from>
    <xdr:to>
      <xdr:col>29</xdr:col>
      <xdr:colOff>177800</xdr:colOff>
      <xdr:row>16</xdr:row>
      <xdr:rowOff>133894</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23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99842</xdr:rowOff>
    </xdr:from>
    <xdr:to>
      <xdr:col>26</xdr:col>
      <xdr:colOff>50800</xdr:colOff>
      <xdr:row>18</xdr:row>
      <xdr:rowOff>109459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33567"/>
          <a:ext cx="698500" cy="9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72741</xdr:rowOff>
    </xdr:from>
    <xdr:to>
      <xdr:col>26</xdr:col>
      <xdr:colOff>101600</xdr:colOff>
      <xdr:row>17</xdr:row>
      <xdr:rowOff>2891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635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13068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632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109459</xdr:rowOff>
    </xdr:from>
    <xdr:to>
      <xdr:col>22</xdr:col>
      <xdr:colOff>114300</xdr:colOff>
      <xdr:row>18</xdr:row>
      <xdr:rowOff>150881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43184"/>
          <a:ext cx="698500" cy="41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97948</xdr:rowOff>
    </xdr:from>
    <xdr:to>
      <xdr:col>22</xdr:col>
      <xdr:colOff>165100</xdr:colOff>
      <xdr:row>17</xdr:row>
      <xdr:rowOff>28098</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88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38275</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657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130124</xdr:rowOff>
    </xdr:from>
    <xdr:to>
      <xdr:col>18</xdr:col>
      <xdr:colOff>177800</xdr:colOff>
      <xdr:row>18</xdr:row>
      <xdr:rowOff>150881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263849"/>
          <a:ext cx="698500" cy="20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54773</xdr:rowOff>
    </xdr:from>
    <xdr:to>
      <xdr:col>15</xdr:col>
      <xdr:colOff>101600</xdr:colOff>
      <xdr:row>17</xdr:row>
      <xdr:rowOff>156373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17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166550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78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53203</xdr:rowOff>
    </xdr:from>
    <xdr:to>
      <xdr:col>29</xdr:col>
      <xdr:colOff>177800</xdr:colOff>
      <xdr:row>18</xdr:row>
      <xdr:rowOff>154803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86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25280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5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49042</xdr:rowOff>
    </xdr:from>
    <xdr:to>
      <xdr:col>26</xdr:col>
      <xdr:colOff>101600</xdr:colOff>
      <xdr:row>18</xdr:row>
      <xdr:rowOff>150642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82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135419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69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58659</xdr:rowOff>
    </xdr:from>
    <xdr:to>
      <xdr:col>22</xdr:col>
      <xdr:colOff>165100</xdr:colOff>
      <xdr:row>18</xdr:row>
      <xdr:rowOff>160259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92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145036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7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100081</xdr:rowOff>
    </xdr:from>
    <xdr:to>
      <xdr:col>19</xdr:col>
      <xdr:colOff>38100</xdr:colOff>
      <xdr:row>19</xdr:row>
      <xdr:rowOff>30231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33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15008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2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79324</xdr:rowOff>
    </xdr:from>
    <xdr:to>
      <xdr:col>15</xdr:col>
      <xdr:colOff>101600</xdr:colOff>
      <xdr:row>19</xdr:row>
      <xdr:rowOff>9474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13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165701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99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81966</xdr:rowOff>
    </xdr:from>
    <xdr:to>
      <xdr:col>29</xdr:col>
      <xdr:colOff>127000</xdr:colOff>
      <xdr:row>37</xdr:row>
      <xdr:rowOff>288522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06516"/>
          <a:ext cx="0" cy="14067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260599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8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288522</xdr:rowOff>
    </xdr:from>
    <xdr:to>
      <xdr:col>30</xdr:col>
      <xdr:colOff>25400</xdr:colOff>
      <xdr:row>37</xdr:row>
      <xdr:rowOff>288522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13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339793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4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81966</xdr:rowOff>
    </xdr:from>
    <xdr:to>
      <xdr:col>30</xdr:col>
      <xdr:colOff>25400</xdr:colOff>
      <xdr:row>33</xdr:row>
      <xdr:rowOff>81966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065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62175</xdr:rowOff>
    </xdr:from>
    <xdr:to>
      <xdr:col>29</xdr:col>
      <xdr:colOff>127000</xdr:colOff>
      <xdr:row>36</xdr:row>
      <xdr:rowOff>92514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015425"/>
          <a:ext cx="647700" cy="30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18073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6284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172996</xdr:rowOff>
    </xdr:from>
    <xdr:to>
      <xdr:col>29</xdr:col>
      <xdr:colOff>177800</xdr:colOff>
      <xdr:row>35</xdr:row>
      <xdr:rowOff>274596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833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92514</xdr:rowOff>
    </xdr:from>
    <xdr:to>
      <xdr:col>26</xdr:col>
      <xdr:colOff>50800</xdr:colOff>
      <xdr:row>36</xdr:row>
      <xdr:rowOff>128927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045764"/>
          <a:ext cx="698500" cy="36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202192</xdr:rowOff>
    </xdr:from>
    <xdr:to>
      <xdr:col>26</xdr:col>
      <xdr:colOff>101600</xdr:colOff>
      <xdr:row>35</xdr:row>
      <xdr:rowOff>303792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313969</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581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128927</xdr:rowOff>
    </xdr:from>
    <xdr:to>
      <xdr:col>22</xdr:col>
      <xdr:colOff>114300</xdr:colOff>
      <xdr:row>37</xdr:row>
      <xdr:rowOff>88824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082177"/>
          <a:ext cx="698500" cy="131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247160</xdr:rowOff>
    </xdr:from>
    <xdr:to>
      <xdr:col>22</xdr:col>
      <xdr:colOff>165100</xdr:colOff>
      <xdr:row>36</xdr:row>
      <xdr:rowOff>5860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16037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88824</xdr:rowOff>
    </xdr:from>
    <xdr:to>
      <xdr:col>18</xdr:col>
      <xdr:colOff>177800</xdr:colOff>
      <xdr:row>37</xdr:row>
      <xdr:rowOff>175365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213524"/>
          <a:ext cx="698500" cy="86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274396</xdr:rowOff>
    </xdr:from>
    <xdr:to>
      <xdr:col>19</xdr:col>
      <xdr:colOff>38100</xdr:colOff>
      <xdr:row>36</xdr:row>
      <xdr:rowOff>33096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43273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255553</xdr:rowOff>
    </xdr:from>
    <xdr:to>
      <xdr:col>15</xdr:col>
      <xdr:colOff>101600</xdr:colOff>
      <xdr:row>36</xdr:row>
      <xdr:rowOff>14253</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65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24430</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63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11375</xdr:rowOff>
    </xdr:from>
    <xdr:to>
      <xdr:col>29</xdr:col>
      <xdr:colOff>177800</xdr:colOff>
      <xdr:row>36</xdr:row>
      <xdr:rowOff>112975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64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326352</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93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41714</xdr:rowOff>
    </xdr:from>
    <xdr:to>
      <xdr:col>26</xdr:col>
      <xdr:colOff>101600</xdr:colOff>
      <xdr:row>36</xdr:row>
      <xdr:rowOff>143314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94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128091</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08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78127</xdr:rowOff>
    </xdr:from>
    <xdr:to>
      <xdr:col>22</xdr:col>
      <xdr:colOff>165100</xdr:colOff>
      <xdr:row>37</xdr:row>
      <xdr:rowOff>8277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031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164504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1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38024</xdr:rowOff>
    </xdr:from>
    <xdr:to>
      <xdr:col>19</xdr:col>
      <xdr:colOff>38100</xdr:colOff>
      <xdr:row>37</xdr:row>
      <xdr:rowOff>139624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16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124401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2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124565</xdr:rowOff>
    </xdr:from>
    <xdr:to>
      <xdr:col>15</xdr:col>
      <xdr:colOff>101600</xdr:colOff>
      <xdr:row>37</xdr:row>
      <xdr:rowOff>226165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249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210942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33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123444</xdr:rowOff>
    </xdr:from>
    <xdr:to>
      <xdr:col>24</xdr:col>
      <xdr:colOff>62865</xdr:colOff>
      <xdr:row>38</xdr:row>
      <xdr:rowOff>53277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66944"/>
          <a:ext cx="1270" cy="1301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57104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53277</xdr:rowOff>
    </xdr:from>
    <xdr:to>
      <xdr:col>24</xdr:col>
      <xdr:colOff>152400</xdr:colOff>
      <xdr:row>38</xdr:row>
      <xdr:rowOff>53277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70121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123444</xdr:rowOff>
    </xdr:from>
    <xdr:to>
      <xdr:col>24</xdr:col>
      <xdr:colOff>152400</xdr:colOff>
      <xdr:row>30</xdr:row>
      <xdr:rowOff>123444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6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152057</xdr:rowOff>
    </xdr:from>
    <xdr:to>
      <xdr:col>24</xdr:col>
      <xdr:colOff>63500</xdr:colOff>
      <xdr:row>36</xdr:row>
      <xdr:rowOff>4966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52807"/>
          <a:ext cx="8382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107611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65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84734</xdr:rowOff>
    </xdr:from>
    <xdr:to>
      <xdr:col>24</xdr:col>
      <xdr:colOff>114300</xdr:colOff>
      <xdr:row>35</xdr:row>
      <xdr:rowOff>14884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4966</xdr:rowOff>
    </xdr:from>
    <xdr:to>
      <xdr:col>19</xdr:col>
      <xdr:colOff>177800</xdr:colOff>
      <xdr:row>36</xdr:row>
      <xdr:rowOff>11900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77166"/>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109995</xdr:rowOff>
    </xdr:from>
    <xdr:to>
      <xdr:col>20</xdr:col>
      <xdr:colOff>38100</xdr:colOff>
      <xdr:row>35</xdr:row>
      <xdr:rowOff>40145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56672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11900</xdr:rowOff>
    </xdr:from>
    <xdr:to>
      <xdr:col>15</xdr:col>
      <xdr:colOff>50800</xdr:colOff>
      <xdr:row>36</xdr:row>
      <xdr:rowOff>27064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4100"/>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123088</xdr:rowOff>
    </xdr:from>
    <xdr:to>
      <xdr:col>15</xdr:col>
      <xdr:colOff>101600</xdr:colOff>
      <xdr:row>35</xdr:row>
      <xdr:rowOff>53238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69765</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27064</xdr:rowOff>
    </xdr:from>
    <xdr:to>
      <xdr:col>10</xdr:col>
      <xdr:colOff>114300</xdr:colOff>
      <xdr:row>37</xdr:row>
      <xdr:rowOff>17082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99264"/>
          <a:ext cx="889000" cy="16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330</xdr:rowOff>
    </xdr:from>
    <xdr:to>
      <xdr:col>10</xdr:col>
      <xdr:colOff>165100</xdr:colOff>
      <xdr:row>35</xdr:row>
      <xdr:rowOff>101930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118457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163449</xdr:rowOff>
    </xdr:from>
    <xdr:to>
      <xdr:col>6</xdr:col>
      <xdr:colOff>38100</xdr:colOff>
      <xdr:row>36</xdr:row>
      <xdr:rowOff>93599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6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110126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93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101257</xdr:rowOff>
    </xdr:from>
    <xdr:to>
      <xdr:col>24</xdr:col>
      <xdr:colOff>114300</xdr:colOff>
      <xdr:row>36</xdr:row>
      <xdr:rowOff>31407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0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79684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8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125616</xdr:rowOff>
    </xdr:from>
    <xdr:to>
      <xdr:col>20</xdr:col>
      <xdr:colOff>38100</xdr:colOff>
      <xdr:row>36</xdr:row>
      <xdr:rowOff>55766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46893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1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132550</xdr:rowOff>
    </xdr:from>
    <xdr:to>
      <xdr:col>15</xdr:col>
      <xdr:colOff>101600</xdr:colOff>
      <xdr:row>36</xdr:row>
      <xdr:rowOff>62700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53827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147714</xdr:rowOff>
    </xdr:from>
    <xdr:to>
      <xdr:col>10</xdr:col>
      <xdr:colOff>165100</xdr:colOff>
      <xdr:row>36</xdr:row>
      <xdr:rowOff>77864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68991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4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137732</xdr:rowOff>
    </xdr:from>
    <xdr:to>
      <xdr:col>6</xdr:col>
      <xdr:colOff>38100</xdr:colOff>
      <xdr:row>37</xdr:row>
      <xdr:rowOff>67882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0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59009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0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124649</xdr:rowOff>
    </xdr:from>
    <xdr:to>
      <xdr:col>24</xdr:col>
      <xdr:colOff>62865</xdr:colOff>
      <xdr:row>58</xdr:row>
      <xdr:rowOff>134003</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97149"/>
          <a:ext cx="1270" cy="1380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137830</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8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134003</xdr:rowOff>
    </xdr:from>
    <xdr:to>
      <xdr:col>24</xdr:col>
      <xdr:colOff>152400</xdr:colOff>
      <xdr:row>58</xdr:row>
      <xdr:rowOff>134003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78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71326</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472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124649</xdr:rowOff>
    </xdr:from>
    <xdr:to>
      <xdr:col>24</xdr:col>
      <xdr:colOff>152400</xdr:colOff>
      <xdr:row>50</xdr:row>
      <xdr:rowOff>124649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97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10011</xdr:rowOff>
    </xdr:from>
    <xdr:to>
      <xdr:col>24</xdr:col>
      <xdr:colOff>63500</xdr:colOff>
      <xdr:row>58</xdr:row>
      <xdr:rowOff>42225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54111"/>
          <a:ext cx="838200" cy="3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133960</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63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111083</xdr:rowOff>
    </xdr:from>
    <xdr:to>
      <xdr:col>24</xdr:col>
      <xdr:colOff>114300</xdr:colOff>
      <xdr:row>57</xdr:row>
      <xdr:rowOff>41233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12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10011</xdr:rowOff>
    </xdr:from>
    <xdr:to>
      <xdr:col>19</xdr:col>
      <xdr:colOff>177800</xdr:colOff>
      <xdr:row>58</xdr:row>
      <xdr:rowOff>92261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54111"/>
          <a:ext cx="889000" cy="8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87035</xdr:rowOff>
    </xdr:from>
    <xdr:to>
      <xdr:col>20</xdr:col>
      <xdr:colOff>38100</xdr:colOff>
      <xdr:row>57</xdr:row>
      <xdr:rowOff>17185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33712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6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75235</xdr:rowOff>
    </xdr:from>
    <xdr:to>
      <xdr:col>15</xdr:col>
      <xdr:colOff>50800</xdr:colOff>
      <xdr:row>58</xdr:row>
      <xdr:rowOff>92261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10019335"/>
          <a:ext cx="889000" cy="1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151902</xdr:rowOff>
    </xdr:from>
    <xdr:to>
      <xdr:col>15</xdr:col>
      <xdr:colOff>101600</xdr:colOff>
      <xdr:row>57</xdr:row>
      <xdr:rowOff>82052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98579</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52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51981</xdr:rowOff>
    </xdr:from>
    <xdr:to>
      <xdr:col>10</xdr:col>
      <xdr:colOff>114300</xdr:colOff>
      <xdr:row>58</xdr:row>
      <xdr:rowOff>75235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96081"/>
          <a:ext cx="889000" cy="2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42147</xdr:rowOff>
    </xdr:from>
    <xdr:to>
      <xdr:col>10</xdr:col>
      <xdr:colOff>165100</xdr:colOff>
      <xdr:row>57</xdr:row>
      <xdr:rowOff>143747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1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160274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59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48685</xdr:rowOff>
    </xdr:from>
    <xdr:to>
      <xdr:col>6</xdr:col>
      <xdr:colOff>38100</xdr:colOff>
      <xdr:row>57</xdr:row>
      <xdr:rowOff>150285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166812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59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162875</xdr:rowOff>
    </xdr:from>
    <xdr:to>
      <xdr:col>24</xdr:col>
      <xdr:colOff>114300</xdr:colOff>
      <xdr:row>58</xdr:row>
      <xdr:rowOff>93025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3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77802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5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130661</xdr:rowOff>
    </xdr:from>
    <xdr:to>
      <xdr:col>20</xdr:col>
      <xdr:colOff>38100</xdr:colOff>
      <xdr:row>58</xdr:row>
      <xdr:rowOff>60811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51938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41461</xdr:rowOff>
    </xdr:from>
    <xdr:to>
      <xdr:col>15</xdr:col>
      <xdr:colOff>101600</xdr:colOff>
      <xdr:row>58</xdr:row>
      <xdr:rowOff>143061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134188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7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24435</xdr:rowOff>
    </xdr:from>
    <xdr:to>
      <xdr:col>10</xdr:col>
      <xdr:colOff>165100</xdr:colOff>
      <xdr:row>58</xdr:row>
      <xdr:rowOff>126035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117162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6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1181</xdr:rowOff>
    </xdr:from>
    <xdr:to>
      <xdr:col>6</xdr:col>
      <xdr:colOff>38100</xdr:colOff>
      <xdr:row>58</xdr:row>
      <xdr:rowOff>102781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93908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78275</xdr:rowOff>
    </xdr:from>
    <xdr:to>
      <xdr:col>24</xdr:col>
      <xdr:colOff>62865</xdr:colOff>
      <xdr:row>78</xdr:row>
      <xdr:rowOff>105730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51225"/>
          <a:ext cx="1270" cy="1227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109557</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8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105730</xdr:rowOff>
    </xdr:from>
    <xdr:to>
      <xdr:col>24</xdr:col>
      <xdr:colOff>152400</xdr:colOff>
      <xdr:row>78</xdr:row>
      <xdr:rowOff>105730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7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24952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2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78275</xdr:rowOff>
    </xdr:from>
    <xdr:to>
      <xdr:col>24</xdr:col>
      <xdr:colOff>152400</xdr:colOff>
      <xdr:row>71</xdr:row>
      <xdr:rowOff>78275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5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76538</xdr:rowOff>
    </xdr:from>
    <xdr:to>
      <xdr:col>24</xdr:col>
      <xdr:colOff>63500</xdr:colOff>
      <xdr:row>78</xdr:row>
      <xdr:rowOff>77383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49638"/>
          <a:ext cx="838200" cy="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103822</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34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80945</xdr:rowOff>
    </xdr:from>
    <xdr:to>
      <xdr:col>24</xdr:col>
      <xdr:colOff>114300</xdr:colOff>
      <xdr:row>78</xdr:row>
      <xdr:rowOff>11095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76538</xdr:rowOff>
    </xdr:from>
    <xdr:to>
      <xdr:col>19</xdr:col>
      <xdr:colOff>177800</xdr:colOff>
      <xdr:row>78</xdr:row>
      <xdr:rowOff>88722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49638"/>
          <a:ext cx="889000" cy="1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77653</xdr:rowOff>
    </xdr:from>
    <xdr:to>
      <xdr:col>20</xdr:col>
      <xdr:colOff>38100</xdr:colOff>
      <xdr:row>78</xdr:row>
      <xdr:rowOff>7803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27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24330</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5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88722</xdr:rowOff>
    </xdr:from>
    <xdr:to>
      <xdr:col>15</xdr:col>
      <xdr:colOff>50800</xdr:colOff>
      <xdr:row>78</xdr:row>
      <xdr:rowOff>93111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1822"/>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61102</xdr:rowOff>
    </xdr:from>
    <xdr:to>
      <xdr:col>15</xdr:col>
      <xdr:colOff>101600</xdr:colOff>
      <xdr:row>77</xdr:row>
      <xdr:rowOff>162702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7779</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3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93111</xdr:rowOff>
    </xdr:from>
    <xdr:to>
      <xdr:col>10</xdr:col>
      <xdr:colOff>114300</xdr:colOff>
      <xdr:row>78</xdr:row>
      <xdr:rowOff>102552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66211"/>
          <a:ext cx="889000" cy="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75321</xdr:rowOff>
    </xdr:from>
    <xdr:to>
      <xdr:col>10</xdr:col>
      <xdr:colOff>165100</xdr:colOff>
      <xdr:row>78</xdr:row>
      <xdr:rowOff>5471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27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21998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5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143901</xdr:rowOff>
    </xdr:from>
    <xdr:to>
      <xdr:col>6</xdr:col>
      <xdr:colOff>38100</xdr:colOff>
      <xdr:row>78</xdr:row>
      <xdr:rowOff>74051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4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90578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2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26583</xdr:rowOff>
    </xdr:from>
    <xdr:to>
      <xdr:col>24</xdr:col>
      <xdr:colOff>114300</xdr:colOff>
      <xdr:row>78</xdr:row>
      <xdr:rowOff>128183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112960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1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25738</xdr:rowOff>
    </xdr:from>
    <xdr:to>
      <xdr:col>20</xdr:col>
      <xdr:colOff>38100</xdr:colOff>
      <xdr:row>78</xdr:row>
      <xdr:rowOff>127338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9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118465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9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37922</xdr:rowOff>
    </xdr:from>
    <xdr:to>
      <xdr:col>15</xdr:col>
      <xdr:colOff>101600</xdr:colOff>
      <xdr:row>78</xdr:row>
      <xdr:rowOff>139522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1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130649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0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42311</xdr:rowOff>
    </xdr:from>
    <xdr:to>
      <xdr:col>10</xdr:col>
      <xdr:colOff>165100</xdr:colOff>
      <xdr:row>78</xdr:row>
      <xdr:rowOff>143911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1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135038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0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51752</xdr:rowOff>
    </xdr:from>
    <xdr:to>
      <xdr:col>6</xdr:col>
      <xdr:colOff>38100</xdr:colOff>
      <xdr:row>78</xdr:row>
      <xdr:rowOff>153352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144479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49225</xdr:rowOff>
    </xdr:from>
    <xdr:to>
      <xdr:col>24</xdr:col>
      <xdr:colOff>62865</xdr:colOff>
      <xdr:row>99</xdr:row>
      <xdr:rowOff>36004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79725"/>
          <a:ext cx="1270" cy="152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39831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701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36004</xdr:rowOff>
    </xdr:from>
    <xdr:to>
      <xdr:col>24</xdr:col>
      <xdr:colOff>152400</xdr:colOff>
      <xdr:row>99</xdr:row>
      <xdr:rowOff>36004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700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167352</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5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49225</xdr:rowOff>
    </xdr:from>
    <xdr:to>
      <xdr:col>24</xdr:col>
      <xdr:colOff>152400</xdr:colOff>
      <xdr:row>90</xdr:row>
      <xdr:rowOff>49225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7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104863</xdr:rowOff>
    </xdr:from>
    <xdr:to>
      <xdr:col>24</xdr:col>
      <xdr:colOff>63500</xdr:colOff>
      <xdr:row>96</xdr:row>
      <xdr:rowOff>29299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392613"/>
          <a:ext cx="838200" cy="9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132808</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420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154381</xdr:rowOff>
    </xdr:from>
    <xdr:to>
      <xdr:col>24</xdr:col>
      <xdr:colOff>114300</xdr:colOff>
      <xdr:row>96</xdr:row>
      <xdr:rowOff>84531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442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10961</xdr:rowOff>
    </xdr:from>
    <xdr:to>
      <xdr:col>19</xdr:col>
      <xdr:colOff>177800</xdr:colOff>
      <xdr:row>96</xdr:row>
      <xdr:rowOff>29299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298711"/>
          <a:ext cx="889000" cy="18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73913</xdr:rowOff>
    </xdr:from>
    <xdr:to>
      <xdr:col>20</xdr:col>
      <xdr:colOff>38100</xdr:colOff>
      <xdr:row>97</xdr:row>
      <xdr:rowOff>4063</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53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166640</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62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10961</xdr:rowOff>
    </xdr:from>
    <xdr:to>
      <xdr:col>15</xdr:col>
      <xdr:colOff>50800</xdr:colOff>
      <xdr:row>96</xdr:row>
      <xdr:rowOff>144323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298711"/>
          <a:ext cx="889000" cy="30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98413</xdr:rowOff>
    </xdr:from>
    <xdr:to>
      <xdr:col>15</xdr:col>
      <xdr:colOff>101600</xdr:colOff>
      <xdr:row>96</xdr:row>
      <xdr:rowOff>28563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8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19690</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47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144323</xdr:rowOff>
    </xdr:from>
    <xdr:to>
      <xdr:col>10</xdr:col>
      <xdr:colOff>114300</xdr:colOff>
      <xdr:row>97</xdr:row>
      <xdr:rowOff>9716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03523"/>
          <a:ext cx="8890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36767</xdr:rowOff>
    </xdr:from>
    <xdr:to>
      <xdr:col>10</xdr:col>
      <xdr:colOff>165100</xdr:colOff>
      <xdr:row>97</xdr:row>
      <xdr:rowOff>138367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6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129494</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76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55194</xdr:rowOff>
    </xdr:from>
    <xdr:to>
      <xdr:col>6</xdr:col>
      <xdr:colOff>38100</xdr:colOff>
      <xdr:row>97</xdr:row>
      <xdr:rowOff>156794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68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147921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7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54063</xdr:rowOff>
    </xdr:from>
    <xdr:to>
      <xdr:col>24</xdr:col>
      <xdr:colOff>114300</xdr:colOff>
      <xdr:row>95</xdr:row>
      <xdr:rowOff>155663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34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76940</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19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149949</xdr:rowOff>
    </xdr:from>
    <xdr:to>
      <xdr:col>20</xdr:col>
      <xdr:colOff>38100</xdr:colOff>
      <xdr:row>96</xdr:row>
      <xdr:rowOff>80099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43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96626</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21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131611</xdr:rowOff>
    </xdr:from>
    <xdr:to>
      <xdr:col>15</xdr:col>
      <xdr:colOff>101600</xdr:colOff>
      <xdr:row>95</xdr:row>
      <xdr:rowOff>61761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24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78288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602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93523</xdr:rowOff>
    </xdr:from>
    <xdr:to>
      <xdr:col>10</xdr:col>
      <xdr:colOff>165100</xdr:colOff>
      <xdr:row>97</xdr:row>
      <xdr:rowOff>23673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5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40200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32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130366</xdr:rowOff>
    </xdr:from>
    <xdr:to>
      <xdr:col>6</xdr:col>
      <xdr:colOff>38100</xdr:colOff>
      <xdr:row>97</xdr:row>
      <xdr:rowOff>60516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58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77043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36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53801</xdr:rowOff>
    </xdr:from>
    <xdr:to>
      <xdr:col>54</xdr:col>
      <xdr:colOff>189865</xdr:colOff>
      <xdr:row>39</xdr:row>
      <xdr:rowOff>12283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68751"/>
          <a:ext cx="1270" cy="1330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16110</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12283</xdr:rowOff>
    </xdr:from>
    <xdr:to>
      <xdr:col>55</xdr:col>
      <xdr:colOff>88900</xdr:colOff>
      <xdr:row>39</xdr:row>
      <xdr:rowOff>12283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9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478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14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53801</xdr:rowOff>
    </xdr:from>
    <xdr:to>
      <xdr:col>55</xdr:col>
      <xdr:colOff>88900</xdr:colOff>
      <xdr:row>31</xdr:row>
      <xdr:rowOff>53801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68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135836</xdr:rowOff>
    </xdr:from>
    <xdr:to>
      <xdr:col>55</xdr:col>
      <xdr:colOff>0</xdr:colOff>
      <xdr:row>37</xdr:row>
      <xdr:rowOff>118266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08036"/>
          <a:ext cx="838200" cy="15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157465</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986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134588</xdr:rowOff>
    </xdr:from>
    <xdr:to>
      <xdr:col>55</xdr:col>
      <xdr:colOff>50800</xdr:colOff>
      <xdr:row>36</xdr:row>
      <xdr:rowOff>64738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3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135836</xdr:rowOff>
    </xdr:from>
    <xdr:to>
      <xdr:col>50</xdr:col>
      <xdr:colOff>114300</xdr:colOff>
      <xdr:row>38</xdr:row>
      <xdr:rowOff>91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08036"/>
          <a:ext cx="889000" cy="20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120414</xdr:rowOff>
    </xdr:from>
    <xdr:to>
      <xdr:col>50</xdr:col>
      <xdr:colOff>165100</xdr:colOff>
      <xdr:row>36</xdr:row>
      <xdr:rowOff>50564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12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67091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589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25618</xdr:rowOff>
    </xdr:from>
    <xdr:to>
      <xdr:col>45</xdr:col>
      <xdr:colOff>177800</xdr:colOff>
      <xdr:row>38</xdr:row>
      <xdr:rowOff>91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5340568"/>
          <a:ext cx="889000" cy="117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9141</xdr:rowOff>
    </xdr:from>
    <xdr:to>
      <xdr:col>46</xdr:col>
      <xdr:colOff>38100</xdr:colOff>
      <xdr:row>36</xdr:row>
      <xdr:rowOff>110741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1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127268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595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25618</xdr:rowOff>
    </xdr:from>
    <xdr:to>
      <xdr:col>41</xdr:col>
      <xdr:colOff>50800</xdr:colOff>
      <xdr:row>37</xdr:row>
      <xdr:rowOff>158064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5340568"/>
          <a:ext cx="889000" cy="116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29</xdr:row>
      <xdr:rowOff>67956</xdr:rowOff>
    </xdr:from>
    <xdr:to>
      <xdr:col>41</xdr:col>
      <xdr:colOff>101600</xdr:colOff>
      <xdr:row>29</xdr:row>
      <xdr:rowOff>169556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504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14633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481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147476</xdr:rowOff>
    </xdr:from>
    <xdr:to>
      <xdr:col>36</xdr:col>
      <xdr:colOff>165100</xdr:colOff>
      <xdr:row>37</xdr:row>
      <xdr:rowOff>77626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31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94153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09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67466</xdr:rowOff>
    </xdr:from>
    <xdr:to>
      <xdr:col>55</xdr:col>
      <xdr:colOff>50800</xdr:colOff>
      <xdr:row>37</xdr:row>
      <xdr:rowOff>169066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45893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8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85036</xdr:rowOff>
    </xdr:from>
    <xdr:to>
      <xdr:col>50</xdr:col>
      <xdr:colOff>165100</xdr:colOff>
      <xdr:row>37</xdr:row>
      <xdr:rowOff>15186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5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6313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34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120741</xdr:rowOff>
    </xdr:from>
    <xdr:to>
      <xdr:col>46</xdr:col>
      <xdr:colOff>38100</xdr:colOff>
      <xdr:row>38</xdr:row>
      <xdr:rowOff>50891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42018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5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146268</xdr:rowOff>
    </xdr:from>
    <xdr:to>
      <xdr:col>41</xdr:col>
      <xdr:colOff>101600</xdr:colOff>
      <xdr:row>31</xdr:row>
      <xdr:rowOff>76418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52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67545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38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107264</xdr:rowOff>
    </xdr:from>
    <xdr:to>
      <xdr:col>36</xdr:col>
      <xdr:colOff>165100</xdr:colOff>
      <xdr:row>38</xdr:row>
      <xdr:rowOff>37415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50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28541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54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54732</xdr:rowOff>
    </xdr:from>
    <xdr:to>
      <xdr:col>54</xdr:col>
      <xdr:colOff>189865</xdr:colOff>
      <xdr:row>58</xdr:row>
      <xdr:rowOff>146741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98682"/>
          <a:ext cx="1270" cy="1292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150568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9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146741</xdr:rowOff>
    </xdr:from>
    <xdr:to>
      <xdr:col>55</xdr:col>
      <xdr:colOff>88900</xdr:colOff>
      <xdr:row>58</xdr:row>
      <xdr:rowOff>146741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90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1409</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7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54732</xdr:rowOff>
    </xdr:from>
    <xdr:to>
      <xdr:col>55</xdr:col>
      <xdr:colOff>88900</xdr:colOff>
      <xdr:row>51</xdr:row>
      <xdr:rowOff>54732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9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19548</xdr:rowOff>
    </xdr:from>
    <xdr:to>
      <xdr:col>55</xdr:col>
      <xdr:colOff>0</xdr:colOff>
      <xdr:row>57</xdr:row>
      <xdr:rowOff>146290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792198"/>
          <a:ext cx="838200" cy="12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108387</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3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85510</xdr:rowOff>
    </xdr:from>
    <xdr:to>
      <xdr:col>55</xdr:col>
      <xdr:colOff>50800</xdr:colOff>
      <xdr:row>57</xdr:row>
      <xdr:rowOff>15660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8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125892</xdr:rowOff>
    </xdr:from>
    <xdr:to>
      <xdr:col>50</xdr:col>
      <xdr:colOff>114300</xdr:colOff>
      <xdr:row>57</xdr:row>
      <xdr:rowOff>19548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727092"/>
          <a:ext cx="889000" cy="6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115614</xdr:rowOff>
    </xdr:from>
    <xdr:to>
      <xdr:col>50</xdr:col>
      <xdr:colOff>165100</xdr:colOff>
      <xdr:row>57</xdr:row>
      <xdr:rowOff>45764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1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62291</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49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125892</xdr:rowOff>
    </xdr:from>
    <xdr:to>
      <xdr:col>45</xdr:col>
      <xdr:colOff>177800</xdr:colOff>
      <xdr:row>57</xdr:row>
      <xdr:rowOff>101811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727092"/>
          <a:ext cx="889000" cy="14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107815</xdr:rowOff>
    </xdr:from>
    <xdr:to>
      <xdr:col>46</xdr:col>
      <xdr:colOff>38100</xdr:colOff>
      <xdr:row>57</xdr:row>
      <xdr:rowOff>37965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0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29092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80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153370</xdr:rowOff>
    </xdr:from>
    <xdr:to>
      <xdr:col>41</xdr:col>
      <xdr:colOff>50800</xdr:colOff>
      <xdr:row>57</xdr:row>
      <xdr:rowOff>101811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240220"/>
          <a:ext cx="889000" cy="6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63774</xdr:rowOff>
    </xdr:from>
    <xdr:to>
      <xdr:col>41</xdr:col>
      <xdr:colOff>101600</xdr:colOff>
      <xdr:row>56</xdr:row>
      <xdr:rowOff>165374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10451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4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75308</xdr:rowOff>
    </xdr:from>
    <xdr:to>
      <xdr:col>36</xdr:col>
      <xdr:colOff>165100</xdr:colOff>
      <xdr:row>57</xdr:row>
      <xdr:rowOff>5458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7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168035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95490</xdr:rowOff>
    </xdr:from>
    <xdr:to>
      <xdr:col>55</xdr:col>
      <xdr:colOff>50800</xdr:colOff>
      <xdr:row>58</xdr:row>
      <xdr:rowOff>25640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73917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4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140198</xdr:rowOff>
    </xdr:from>
    <xdr:to>
      <xdr:col>50</xdr:col>
      <xdr:colOff>165100</xdr:colOff>
      <xdr:row>57</xdr:row>
      <xdr:rowOff>70348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4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61475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3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75092</xdr:rowOff>
    </xdr:from>
    <xdr:to>
      <xdr:col>46</xdr:col>
      <xdr:colOff>38100</xdr:colOff>
      <xdr:row>57</xdr:row>
      <xdr:rowOff>5242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67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21769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45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51011</xdr:rowOff>
    </xdr:from>
    <xdr:to>
      <xdr:col>41</xdr:col>
      <xdr:colOff>101600</xdr:colOff>
      <xdr:row>57</xdr:row>
      <xdr:rowOff>152611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2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143738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9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102570</xdr:rowOff>
    </xdr:from>
    <xdr:to>
      <xdr:col>36</xdr:col>
      <xdr:colOff>165100</xdr:colOff>
      <xdr:row>54</xdr:row>
      <xdr:rowOff>32720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1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49247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896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139264</xdr:rowOff>
    </xdr:from>
    <xdr:to>
      <xdr:col>54</xdr:col>
      <xdr:colOff>189865</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40764"/>
          <a:ext cx="1270" cy="1502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85941</xdr:rowOff>
    </xdr:from>
    <xdr:ext cx="599010"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1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139264</xdr:rowOff>
    </xdr:from>
    <xdr:to>
      <xdr:col>55</xdr:col>
      <xdr:colOff>88900</xdr:colOff>
      <xdr:row>70</xdr:row>
      <xdr:rowOff>139264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40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127693</xdr:rowOff>
    </xdr:from>
    <xdr:to>
      <xdr:col>55</xdr:col>
      <xdr:colOff>0</xdr:colOff>
      <xdr:row>79</xdr:row>
      <xdr:rowOff>20219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500793"/>
          <a:ext cx="838200" cy="6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39507</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41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16630</xdr:rowOff>
    </xdr:from>
    <xdr:to>
      <xdr:col>55</xdr:col>
      <xdr:colOff>50800</xdr:colOff>
      <xdr:row>78</xdr:row>
      <xdr:rowOff>118230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74876</xdr:rowOff>
    </xdr:from>
    <xdr:to>
      <xdr:col>50</xdr:col>
      <xdr:colOff>114300</xdr:colOff>
      <xdr:row>78</xdr:row>
      <xdr:rowOff>127693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447976"/>
          <a:ext cx="889000" cy="5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28691</xdr:rowOff>
    </xdr:from>
    <xdr:to>
      <xdr:col>50</xdr:col>
      <xdr:colOff>165100</xdr:colOff>
      <xdr:row>78</xdr:row>
      <xdr:rowOff>130291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146818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74876</xdr:rowOff>
    </xdr:from>
    <xdr:to>
      <xdr:col>45</xdr:col>
      <xdr:colOff>177800</xdr:colOff>
      <xdr:row>79</xdr:row>
      <xdr:rowOff>16974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447976"/>
          <a:ext cx="889000" cy="11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8280</xdr:rowOff>
    </xdr:from>
    <xdr:to>
      <xdr:col>46</xdr:col>
      <xdr:colOff>38100</xdr:colOff>
      <xdr:row>78</xdr:row>
      <xdr:rowOff>109880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126407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85065</xdr:rowOff>
    </xdr:from>
    <xdr:to>
      <xdr:col>41</xdr:col>
      <xdr:colOff>50800</xdr:colOff>
      <xdr:row>79</xdr:row>
      <xdr:rowOff>16974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458165"/>
          <a:ext cx="889000" cy="10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157045</xdr:rowOff>
    </xdr:from>
    <xdr:to>
      <xdr:col>41</xdr:col>
      <xdr:colOff>101600</xdr:colOff>
      <xdr:row>78</xdr:row>
      <xdr:rowOff>87195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103722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164926</xdr:rowOff>
    </xdr:from>
    <xdr:to>
      <xdr:col>36</xdr:col>
      <xdr:colOff>165100</xdr:colOff>
      <xdr:row>78</xdr:row>
      <xdr:rowOff>95076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6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111603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4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140869</xdr:rowOff>
    </xdr:from>
    <xdr:to>
      <xdr:col>55</xdr:col>
      <xdr:colOff>50800</xdr:colOff>
      <xdr:row>79</xdr:row>
      <xdr:rowOff>71019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5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55796</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2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76893</xdr:rowOff>
    </xdr:from>
    <xdr:to>
      <xdr:col>50</xdr:col>
      <xdr:colOff>165100</xdr:colOff>
      <xdr:row>79</xdr:row>
      <xdr:rowOff>7043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169620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54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24076</xdr:rowOff>
    </xdr:from>
    <xdr:to>
      <xdr:col>46</xdr:col>
      <xdr:colOff>38100</xdr:colOff>
      <xdr:row>78</xdr:row>
      <xdr:rowOff>125676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3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116803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48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137624</xdr:rowOff>
    </xdr:from>
    <xdr:to>
      <xdr:col>41</xdr:col>
      <xdr:colOff>101600</xdr:colOff>
      <xdr:row>79</xdr:row>
      <xdr:rowOff>67774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58901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6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34265</xdr:rowOff>
    </xdr:from>
    <xdr:to>
      <xdr:col>36</xdr:col>
      <xdr:colOff>165100</xdr:colOff>
      <xdr:row>78</xdr:row>
      <xdr:rowOff>135865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0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126992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350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20625</xdr:rowOff>
    </xdr:from>
    <xdr:to>
      <xdr:col>54</xdr:col>
      <xdr:colOff>189865</xdr:colOff>
      <xdr:row>98</xdr:row>
      <xdr:rowOff>86220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51125"/>
          <a:ext cx="1270" cy="1437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90047</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9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86220</xdr:rowOff>
    </xdr:from>
    <xdr:to>
      <xdr:col>55</xdr:col>
      <xdr:colOff>88900</xdr:colOff>
      <xdr:row>98</xdr:row>
      <xdr:rowOff>86220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8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138752</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2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20625</xdr:rowOff>
    </xdr:from>
    <xdr:to>
      <xdr:col>55</xdr:col>
      <xdr:colOff>88900</xdr:colOff>
      <xdr:row>90</xdr:row>
      <xdr:rowOff>20625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51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168453</xdr:rowOff>
    </xdr:from>
    <xdr:to>
      <xdr:col>55</xdr:col>
      <xdr:colOff>0</xdr:colOff>
      <xdr:row>96</xdr:row>
      <xdr:rowOff>131204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456203"/>
          <a:ext cx="838200" cy="1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151998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68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129121</xdr:rowOff>
    </xdr:from>
    <xdr:to>
      <xdr:col>55</xdr:col>
      <xdr:colOff>50800</xdr:colOff>
      <xdr:row>96</xdr:row>
      <xdr:rowOff>59271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108445</xdr:rowOff>
    </xdr:from>
    <xdr:to>
      <xdr:col>50</xdr:col>
      <xdr:colOff>114300</xdr:colOff>
      <xdr:row>95</xdr:row>
      <xdr:rowOff>168453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396195"/>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163982</xdr:rowOff>
    </xdr:from>
    <xdr:to>
      <xdr:col>50</xdr:col>
      <xdr:colOff>165100</xdr:colOff>
      <xdr:row>96</xdr:row>
      <xdr:rowOff>94132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85259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108445</xdr:rowOff>
    </xdr:from>
    <xdr:to>
      <xdr:col>45</xdr:col>
      <xdr:colOff>177800</xdr:colOff>
      <xdr:row>96</xdr:row>
      <xdr:rowOff>53963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396195"/>
          <a:ext cx="889000" cy="11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17284</xdr:rowOff>
    </xdr:from>
    <xdr:to>
      <xdr:col>46</xdr:col>
      <xdr:colOff>38100</xdr:colOff>
      <xdr:row>96</xdr:row>
      <xdr:rowOff>118884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110011</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89</xdr:row>
      <xdr:rowOff>160096</xdr:rowOff>
    </xdr:from>
    <xdr:to>
      <xdr:col>41</xdr:col>
      <xdr:colOff>50800</xdr:colOff>
      <xdr:row>96</xdr:row>
      <xdr:rowOff>53963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5419146"/>
          <a:ext cx="889000" cy="109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129426</xdr:rowOff>
    </xdr:from>
    <xdr:to>
      <xdr:col>41</xdr:col>
      <xdr:colOff>101600</xdr:colOff>
      <xdr:row>96</xdr:row>
      <xdr:rowOff>59576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76103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131902</xdr:rowOff>
    </xdr:from>
    <xdr:to>
      <xdr:col>36</xdr:col>
      <xdr:colOff>165100</xdr:colOff>
      <xdr:row>96</xdr:row>
      <xdr:rowOff>62052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53179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1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80404</xdr:rowOff>
    </xdr:from>
    <xdr:to>
      <xdr:col>55</xdr:col>
      <xdr:colOff>50800</xdr:colOff>
      <xdr:row>97</xdr:row>
      <xdr:rowOff>10554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5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58831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51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117653</xdr:rowOff>
    </xdr:from>
    <xdr:to>
      <xdr:col>50</xdr:col>
      <xdr:colOff>165100</xdr:colOff>
      <xdr:row>96</xdr:row>
      <xdr:rowOff>47803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64330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1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57645</xdr:rowOff>
    </xdr:from>
    <xdr:to>
      <xdr:col>46</xdr:col>
      <xdr:colOff>38100</xdr:colOff>
      <xdr:row>95</xdr:row>
      <xdr:rowOff>159245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34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4322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12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3163</xdr:rowOff>
    </xdr:from>
    <xdr:to>
      <xdr:col>41</xdr:col>
      <xdr:colOff>101600</xdr:colOff>
      <xdr:row>96</xdr:row>
      <xdr:rowOff>104763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6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95890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5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109296</xdr:rowOff>
    </xdr:from>
    <xdr:to>
      <xdr:col>36</xdr:col>
      <xdr:colOff>165100</xdr:colOff>
      <xdr:row>90</xdr:row>
      <xdr:rowOff>39446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36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55973</xdr:rowOff>
    </xdr:from>
    <xdr:ext cx="59901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672795" y="1514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59804</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74754"/>
          <a:ext cx="1269" cy="1356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6481</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4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59804</xdr:rowOff>
    </xdr:from>
    <xdr:to>
      <xdr:col>86</xdr:col>
      <xdr:colOff>25400</xdr:colOff>
      <xdr:row>31</xdr:row>
      <xdr:rowOff>59804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74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35539</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379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12662</xdr:rowOff>
    </xdr:from>
    <xdr:to>
      <xdr:col>85</xdr:col>
      <xdr:colOff>177800</xdr:colOff>
      <xdr:row>38</xdr:row>
      <xdr:rowOff>114262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39878</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26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32703</xdr:rowOff>
    </xdr:from>
    <xdr:to>
      <xdr:col>81</xdr:col>
      <xdr:colOff>101600</xdr:colOff>
      <xdr:row>38</xdr:row>
      <xdr:rowOff>134303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150830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36564</xdr:rowOff>
    </xdr:from>
    <xdr:to>
      <xdr:col>76</xdr:col>
      <xdr:colOff>114300</xdr:colOff>
      <xdr:row>39</xdr:row>
      <xdr:rowOff>39878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23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9919</xdr:rowOff>
    </xdr:from>
    <xdr:to>
      <xdr:col>76</xdr:col>
      <xdr:colOff>165100</xdr:colOff>
      <xdr:row>38</xdr:row>
      <xdr:rowOff>111519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128046</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30962</xdr:rowOff>
    </xdr:from>
    <xdr:to>
      <xdr:col>71</xdr:col>
      <xdr:colOff>177800</xdr:colOff>
      <xdr:row>39</xdr:row>
      <xdr:rowOff>36564</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17512"/>
          <a:ext cx="889000" cy="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90919</xdr:rowOff>
    </xdr:from>
    <xdr:to>
      <xdr:col>72</xdr:col>
      <xdr:colOff>38100</xdr:colOff>
      <xdr:row>38</xdr:row>
      <xdr:rowOff>21069</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37596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92329</xdr:rowOff>
    </xdr:from>
    <xdr:to>
      <xdr:col>67</xdr:col>
      <xdr:colOff>101600</xdr:colOff>
      <xdr:row>38</xdr:row>
      <xdr:rowOff>22479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43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39006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21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160528</xdr:rowOff>
    </xdr:from>
    <xdr:to>
      <xdr:col>76</xdr:col>
      <xdr:colOff>165100</xdr:colOff>
      <xdr:row>39</xdr:row>
      <xdr:rowOff>90678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81805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68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157214</xdr:rowOff>
    </xdr:from>
    <xdr:to>
      <xdr:col>72</xdr:col>
      <xdr:colOff>38100</xdr:colOff>
      <xdr:row>39</xdr:row>
      <xdr:rowOff>87364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7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78491</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14017" y="676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151612</xdr:rowOff>
    </xdr:from>
    <xdr:to>
      <xdr:col>67</xdr:col>
      <xdr:colOff>101600</xdr:colOff>
      <xdr:row>39</xdr:row>
      <xdr:rowOff>81762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6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72889</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5017" y="6759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103048</xdr:rowOff>
    </xdr:from>
    <xdr:to>
      <xdr:col>85</xdr:col>
      <xdr:colOff>126364</xdr:colOff>
      <xdr:row>78</xdr:row>
      <xdr:rowOff>5245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04548"/>
          <a:ext cx="1269" cy="127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9072</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38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5245</xdr:rowOff>
    </xdr:from>
    <xdr:to>
      <xdr:col>86</xdr:col>
      <xdr:colOff>25400</xdr:colOff>
      <xdr:row>78</xdr:row>
      <xdr:rowOff>5245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37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49725</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879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103048</xdr:rowOff>
    </xdr:from>
    <xdr:to>
      <xdr:col>86</xdr:col>
      <xdr:colOff>25400</xdr:colOff>
      <xdr:row>70</xdr:row>
      <xdr:rowOff>103048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160083</xdr:rowOff>
    </xdr:from>
    <xdr:to>
      <xdr:col>85</xdr:col>
      <xdr:colOff>127000</xdr:colOff>
      <xdr:row>75</xdr:row>
      <xdr:rowOff>170574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018833"/>
          <a:ext cx="838200"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145902</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661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123025</xdr:rowOff>
    </xdr:from>
    <xdr:to>
      <xdr:col>85</xdr:col>
      <xdr:colOff>177800</xdr:colOff>
      <xdr:row>75</xdr:row>
      <xdr:rowOff>53175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160083</xdr:rowOff>
    </xdr:from>
    <xdr:to>
      <xdr:col>81</xdr:col>
      <xdr:colOff>50800</xdr:colOff>
      <xdr:row>76</xdr:row>
      <xdr:rowOff>1029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018833"/>
          <a:ext cx="889000" cy="1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137299</xdr:rowOff>
    </xdr:from>
    <xdr:to>
      <xdr:col>81</xdr:col>
      <xdr:colOff>101600</xdr:colOff>
      <xdr:row>75</xdr:row>
      <xdr:rowOff>67449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83976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5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1029</xdr:rowOff>
    </xdr:from>
    <xdr:to>
      <xdr:col>76</xdr:col>
      <xdr:colOff>114300</xdr:colOff>
      <xdr:row>76</xdr:row>
      <xdr:rowOff>34417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31229"/>
          <a:ext cx="889000" cy="3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143142</xdr:rowOff>
    </xdr:from>
    <xdr:to>
      <xdr:col>76</xdr:col>
      <xdr:colOff>165100</xdr:colOff>
      <xdr:row>75</xdr:row>
      <xdr:rowOff>73292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89819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0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34417</xdr:rowOff>
    </xdr:from>
    <xdr:to>
      <xdr:col>71</xdr:col>
      <xdr:colOff>177800</xdr:colOff>
      <xdr:row>76</xdr:row>
      <xdr:rowOff>77788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64617"/>
          <a:ext cx="889000" cy="4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154216</xdr:rowOff>
    </xdr:from>
    <xdr:to>
      <xdr:col>72</xdr:col>
      <xdr:colOff>38100</xdr:colOff>
      <xdr:row>75</xdr:row>
      <xdr:rowOff>84366</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100893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6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25349</xdr:rowOff>
    </xdr:from>
    <xdr:to>
      <xdr:col>67</xdr:col>
      <xdr:colOff>101600</xdr:colOff>
      <xdr:row>75</xdr:row>
      <xdr:rowOff>126949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88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143476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65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119774</xdr:rowOff>
    </xdr:from>
    <xdr:to>
      <xdr:col>85</xdr:col>
      <xdr:colOff>177800</xdr:colOff>
      <xdr:row>76</xdr:row>
      <xdr:rowOff>49924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97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98201</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9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109283</xdr:rowOff>
    </xdr:from>
    <xdr:to>
      <xdr:col>81</xdr:col>
      <xdr:colOff>101600</xdr:colOff>
      <xdr:row>76</xdr:row>
      <xdr:rowOff>39433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96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30560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06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121679</xdr:rowOff>
    </xdr:from>
    <xdr:to>
      <xdr:col>76</xdr:col>
      <xdr:colOff>165100</xdr:colOff>
      <xdr:row>76</xdr:row>
      <xdr:rowOff>51829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8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42956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07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155067</xdr:rowOff>
    </xdr:from>
    <xdr:to>
      <xdr:col>72</xdr:col>
      <xdr:colOff>38100</xdr:colOff>
      <xdr:row>76</xdr:row>
      <xdr:rowOff>85217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1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76344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1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26988</xdr:rowOff>
    </xdr:from>
    <xdr:to>
      <xdr:col>67</xdr:col>
      <xdr:colOff>101600</xdr:colOff>
      <xdr:row>76</xdr:row>
      <xdr:rowOff>128588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5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119715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4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81480</xdr:rowOff>
    </xdr:from>
    <xdr:to>
      <xdr:col>85</xdr:col>
      <xdr:colOff>126364</xdr:colOff>
      <xdr:row>98</xdr:row>
      <xdr:rowOff>137753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854880"/>
          <a:ext cx="1269" cy="108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141580</xdr:rowOff>
    </xdr:from>
    <xdr:ext cx="378565"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43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137753</xdr:rowOff>
    </xdr:from>
    <xdr:to>
      <xdr:col>86</xdr:col>
      <xdr:colOff>25400</xdr:colOff>
      <xdr:row>98</xdr:row>
      <xdr:rowOff>137753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3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28157</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630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81480</xdr:rowOff>
    </xdr:from>
    <xdr:to>
      <xdr:col>86</xdr:col>
      <xdr:colOff>25400</xdr:colOff>
      <xdr:row>92</xdr:row>
      <xdr:rowOff>81480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85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122724</xdr:rowOff>
    </xdr:from>
    <xdr:to>
      <xdr:col>85</xdr:col>
      <xdr:colOff>127000</xdr:colOff>
      <xdr:row>98</xdr:row>
      <xdr:rowOff>135896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924824"/>
          <a:ext cx="8382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165000</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624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142123</xdr:rowOff>
    </xdr:from>
    <xdr:to>
      <xdr:col>85</xdr:col>
      <xdr:colOff>177800</xdr:colOff>
      <xdr:row>98</xdr:row>
      <xdr:rowOff>72273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77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131397</xdr:rowOff>
    </xdr:from>
    <xdr:to>
      <xdr:col>81</xdr:col>
      <xdr:colOff>50800</xdr:colOff>
      <xdr:row>98</xdr:row>
      <xdr:rowOff>135896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933497"/>
          <a:ext cx="8890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141070</xdr:rowOff>
    </xdr:from>
    <xdr:to>
      <xdr:col>81</xdr:col>
      <xdr:colOff>101600</xdr:colOff>
      <xdr:row>98</xdr:row>
      <xdr:rowOff>71220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77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87747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54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84434</xdr:rowOff>
    </xdr:from>
    <xdr:to>
      <xdr:col>76</xdr:col>
      <xdr:colOff>114300</xdr:colOff>
      <xdr:row>98</xdr:row>
      <xdr:rowOff>131397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6886534"/>
          <a:ext cx="889000" cy="4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127209</xdr:rowOff>
    </xdr:from>
    <xdr:to>
      <xdr:col>76</xdr:col>
      <xdr:colOff>165100</xdr:colOff>
      <xdr:row>98</xdr:row>
      <xdr:rowOff>57359</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75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73886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53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84434</xdr:rowOff>
    </xdr:from>
    <xdr:to>
      <xdr:col>71</xdr:col>
      <xdr:colOff>177800</xdr:colOff>
      <xdr:row>98</xdr:row>
      <xdr:rowOff>88109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886534"/>
          <a:ext cx="889000" cy="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163085</xdr:rowOff>
    </xdr:from>
    <xdr:to>
      <xdr:col>72</xdr:col>
      <xdr:colOff>38100</xdr:colOff>
      <xdr:row>98</xdr:row>
      <xdr:rowOff>93235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9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109762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56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18710</xdr:rowOff>
    </xdr:from>
    <xdr:to>
      <xdr:col>67</xdr:col>
      <xdr:colOff>101600</xdr:colOff>
      <xdr:row>98</xdr:row>
      <xdr:rowOff>120310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82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136837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59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71924</xdr:rowOff>
    </xdr:from>
    <xdr:to>
      <xdr:col>85</xdr:col>
      <xdr:colOff>177800</xdr:colOff>
      <xdr:row>99</xdr:row>
      <xdr:rowOff>2074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87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158301</xdr:rowOff>
    </xdr:from>
    <xdr:ext cx="469744"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78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85096</xdr:rowOff>
    </xdr:from>
    <xdr:to>
      <xdr:col>81</xdr:col>
      <xdr:colOff>101600</xdr:colOff>
      <xdr:row>99</xdr:row>
      <xdr:rowOff>15246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8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6373</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2017" y="16979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80597</xdr:rowOff>
    </xdr:from>
    <xdr:to>
      <xdr:col>76</xdr:col>
      <xdr:colOff>165100</xdr:colOff>
      <xdr:row>99</xdr:row>
      <xdr:rowOff>10747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88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1874</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57428" y="1697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33634</xdr:rowOff>
    </xdr:from>
    <xdr:to>
      <xdr:col>72</xdr:col>
      <xdr:colOff>38100</xdr:colOff>
      <xdr:row>98</xdr:row>
      <xdr:rowOff>135234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83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126361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92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37309</xdr:rowOff>
    </xdr:from>
    <xdr:to>
      <xdr:col>67</xdr:col>
      <xdr:colOff>101600</xdr:colOff>
      <xdr:row>98</xdr:row>
      <xdr:rowOff>138909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83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130036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93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16583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31533"/>
          <a:ext cx="1269" cy="1453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134710</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06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16583</xdr:rowOff>
    </xdr:from>
    <xdr:to>
      <xdr:col>116</xdr:col>
      <xdr:colOff>152400</xdr:colOff>
      <xdr:row>31</xdr:row>
      <xdr:rowOff>16583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3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57599</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4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34722</xdr:rowOff>
    </xdr:from>
    <xdr:to>
      <xdr:col>116</xdr:col>
      <xdr:colOff>114300</xdr:colOff>
      <xdr:row>38</xdr:row>
      <xdr:rowOff>136322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36844</xdr:rowOff>
    </xdr:from>
    <xdr:to>
      <xdr:col>112</xdr:col>
      <xdr:colOff>38100</xdr:colOff>
      <xdr:row>38</xdr:row>
      <xdr:rowOff>138444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5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154972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32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53239</xdr:rowOff>
    </xdr:from>
    <xdr:to>
      <xdr:col>107</xdr:col>
      <xdr:colOff>101600</xdr:colOff>
      <xdr:row>38</xdr:row>
      <xdr:rowOff>154839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171365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69469</xdr:rowOff>
    </xdr:from>
    <xdr:to>
      <xdr:col>102</xdr:col>
      <xdr:colOff>165100</xdr:colOff>
      <xdr:row>38</xdr:row>
      <xdr:rowOff>171069</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16146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76947</xdr:rowOff>
    </xdr:from>
    <xdr:to>
      <xdr:col>98</xdr:col>
      <xdr:colOff>38100</xdr:colOff>
      <xdr:row>39</xdr:row>
      <xdr:rowOff>7097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9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23625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36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110516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4466"/>
          <a:ext cx="1269" cy="1305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57193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110516</xdr:rowOff>
    </xdr:from>
    <xdr:to>
      <xdr:col>116</xdr:col>
      <xdr:colOff>152400</xdr:colOff>
      <xdr:row>51</xdr:row>
      <xdr:rowOff>110516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110554</xdr:rowOff>
    </xdr:from>
    <xdr:to>
      <xdr:col>116</xdr:col>
      <xdr:colOff>63500</xdr:colOff>
      <xdr:row>58</xdr:row>
      <xdr:rowOff>111201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4654"/>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146486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476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123609</xdr:rowOff>
    </xdr:from>
    <xdr:to>
      <xdr:col>116</xdr:col>
      <xdr:colOff>114300</xdr:colOff>
      <xdr:row>58</xdr:row>
      <xdr:rowOff>53759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104077</xdr:rowOff>
    </xdr:from>
    <xdr:to>
      <xdr:col>111</xdr:col>
      <xdr:colOff>177800</xdr:colOff>
      <xdr:row>58</xdr:row>
      <xdr:rowOff>111201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48177"/>
          <a:ext cx="889000" cy="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138240</xdr:rowOff>
    </xdr:from>
    <xdr:to>
      <xdr:col>112</xdr:col>
      <xdr:colOff>38100</xdr:colOff>
      <xdr:row>58</xdr:row>
      <xdr:rowOff>68390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84917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104077</xdr:rowOff>
    </xdr:from>
    <xdr:to>
      <xdr:col>107</xdr:col>
      <xdr:colOff>50800</xdr:colOff>
      <xdr:row>58</xdr:row>
      <xdr:rowOff>104801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48177"/>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106311</xdr:rowOff>
    </xdr:from>
    <xdr:to>
      <xdr:col>107</xdr:col>
      <xdr:colOff>101600</xdr:colOff>
      <xdr:row>58</xdr:row>
      <xdr:rowOff>36461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52988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104801</xdr:rowOff>
    </xdr:from>
    <xdr:to>
      <xdr:col>102</xdr:col>
      <xdr:colOff>114300</xdr:colOff>
      <xdr:row>58</xdr:row>
      <xdr:rowOff>105563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90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110084</xdr:rowOff>
    </xdr:from>
    <xdr:to>
      <xdr:col>102</xdr:col>
      <xdr:colOff>165100</xdr:colOff>
      <xdr:row>58</xdr:row>
      <xdr:rowOff>40234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56761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147841</xdr:rowOff>
    </xdr:from>
    <xdr:to>
      <xdr:col>98</xdr:col>
      <xdr:colOff>38100</xdr:colOff>
      <xdr:row>58</xdr:row>
      <xdr:rowOff>77991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94518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59754</xdr:rowOff>
    </xdr:from>
    <xdr:to>
      <xdr:col>116</xdr:col>
      <xdr:colOff>114300</xdr:colOff>
      <xdr:row>58</xdr:row>
      <xdr:rowOff>161354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146131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60401</xdr:rowOff>
    </xdr:from>
    <xdr:to>
      <xdr:col>112</xdr:col>
      <xdr:colOff>38100</xdr:colOff>
      <xdr:row>58</xdr:row>
      <xdr:rowOff>162001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153128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53277</xdr:rowOff>
    </xdr:from>
    <xdr:to>
      <xdr:col>107</xdr:col>
      <xdr:colOff>101600</xdr:colOff>
      <xdr:row>58</xdr:row>
      <xdr:rowOff>154877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146004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54001</xdr:rowOff>
    </xdr:from>
    <xdr:to>
      <xdr:col>102</xdr:col>
      <xdr:colOff>165100</xdr:colOff>
      <xdr:row>58</xdr:row>
      <xdr:rowOff>155601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146728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54763</xdr:rowOff>
    </xdr:from>
    <xdr:to>
      <xdr:col>98</xdr:col>
      <xdr:colOff>38100</xdr:colOff>
      <xdr:row>58</xdr:row>
      <xdr:rowOff>156363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147490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60681</xdr:rowOff>
    </xdr:from>
    <xdr:to>
      <xdr:col>116</xdr:col>
      <xdr:colOff>62864</xdr:colOff>
      <xdr:row>79</xdr:row>
      <xdr:rowOff>1588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062181"/>
          <a:ext cx="1269" cy="1483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5415</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4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1588</xdr:rowOff>
    </xdr:from>
    <xdr:to>
      <xdr:col>116</xdr:col>
      <xdr:colOff>152400</xdr:colOff>
      <xdr:row>79</xdr:row>
      <xdr:rowOff>1588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46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7358</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3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60681</xdr:rowOff>
    </xdr:from>
    <xdr:to>
      <xdr:col>116</xdr:col>
      <xdr:colOff>152400</xdr:colOff>
      <xdr:row>70</xdr:row>
      <xdr:rowOff>60681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062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10788</xdr:rowOff>
    </xdr:from>
    <xdr:to>
      <xdr:col>116</xdr:col>
      <xdr:colOff>63500</xdr:colOff>
      <xdr:row>77</xdr:row>
      <xdr:rowOff>37267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212438"/>
          <a:ext cx="8382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50760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909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27884</xdr:rowOff>
    </xdr:from>
    <xdr:to>
      <xdr:col>116</xdr:col>
      <xdr:colOff>114300</xdr:colOff>
      <xdr:row>76</xdr:row>
      <xdr:rowOff>129484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305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37267</xdr:rowOff>
    </xdr:from>
    <xdr:to>
      <xdr:col>111</xdr:col>
      <xdr:colOff>177800</xdr:colOff>
      <xdr:row>77</xdr:row>
      <xdr:rowOff>38697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238917"/>
          <a:ext cx="8890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34341</xdr:rowOff>
    </xdr:from>
    <xdr:to>
      <xdr:col>112</xdr:col>
      <xdr:colOff>38100</xdr:colOff>
      <xdr:row>76</xdr:row>
      <xdr:rowOff>135941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30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152468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83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38697</xdr:rowOff>
    </xdr:from>
    <xdr:to>
      <xdr:col>107</xdr:col>
      <xdr:colOff>50800</xdr:colOff>
      <xdr:row>77</xdr:row>
      <xdr:rowOff>48507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24034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44208</xdr:rowOff>
    </xdr:from>
    <xdr:to>
      <xdr:col>107</xdr:col>
      <xdr:colOff>101600</xdr:colOff>
      <xdr:row>76</xdr:row>
      <xdr:rowOff>145808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162336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4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48507</xdr:rowOff>
    </xdr:from>
    <xdr:to>
      <xdr:col>102</xdr:col>
      <xdr:colOff>114300</xdr:colOff>
      <xdr:row>77</xdr:row>
      <xdr:rowOff>77102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250157"/>
          <a:ext cx="889000" cy="2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60458</xdr:rowOff>
    </xdr:from>
    <xdr:to>
      <xdr:col>102</xdr:col>
      <xdr:colOff>165100</xdr:colOff>
      <xdr:row>76</xdr:row>
      <xdr:rowOff>162058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7135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134086</xdr:rowOff>
    </xdr:from>
    <xdr:to>
      <xdr:col>98</xdr:col>
      <xdr:colOff>38100</xdr:colOff>
      <xdr:row>76</xdr:row>
      <xdr:rowOff>64236</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80763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6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131438</xdr:rowOff>
    </xdr:from>
    <xdr:to>
      <xdr:col>116</xdr:col>
      <xdr:colOff>114300</xdr:colOff>
      <xdr:row>77</xdr:row>
      <xdr:rowOff>61588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109865</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14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157917</xdr:rowOff>
    </xdr:from>
    <xdr:to>
      <xdr:col>112</xdr:col>
      <xdr:colOff>38100</xdr:colOff>
      <xdr:row>77</xdr:row>
      <xdr:rowOff>88067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8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79194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28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159347</xdr:rowOff>
    </xdr:from>
    <xdr:to>
      <xdr:col>107</xdr:col>
      <xdr:colOff>101600</xdr:colOff>
      <xdr:row>77</xdr:row>
      <xdr:rowOff>89497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8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80624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8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169157</xdr:rowOff>
    </xdr:from>
    <xdr:to>
      <xdr:col>102</xdr:col>
      <xdr:colOff>165100</xdr:colOff>
      <xdr:row>77</xdr:row>
      <xdr:rowOff>99307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9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90434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9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26302</xdr:rowOff>
    </xdr:from>
    <xdr:to>
      <xdr:col>98</xdr:col>
      <xdr:colOff>38100</xdr:colOff>
      <xdr:row>77</xdr:row>
      <xdr:rowOff>127902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2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119029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32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歳出決算の総額は、住民一人当たり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443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24,172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円のコスト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類似団体平均を上回っているのは扶助費で、市営の保育園を持たずに私立保育園に保育給付費を措置していることや、本市の子育て支援の代名詞にもなっている「高校</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年生までの医療費の完全無料化」によるものと考えられる。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総合体育館をはじめとした公共施設の大規模修繕などを実施した前年度と比べて、普通建設事業費（更新整備）は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10,567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年ぶりに類似団体平均を下回った。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人件費は、全国・兵庫県平均及び類似団体平均を下回っており、平成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年間の退職者不補充や、民間委託の推進等により、他団体に先駆けて職員数の削減に取り組み、平成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年度からは地域手当（</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％）を全廃するなど、徹底した人件費の抑制に取り組んできた結果である。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52070</xdr:rowOff>
    </xdr:from>
    <xdr:to>
      <xdr:col>24</xdr:col>
      <xdr:colOff>62865</xdr:colOff>
      <xdr:row>38</xdr:row>
      <xdr:rowOff>145034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570"/>
          <a:ext cx="1270" cy="146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148861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6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145034</xdr:rowOff>
    </xdr:from>
    <xdr:to>
      <xdr:col>24</xdr:col>
      <xdr:colOff>152400</xdr:colOff>
      <xdr:row>38</xdr:row>
      <xdr:rowOff>145034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60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170197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52070</xdr:rowOff>
    </xdr:from>
    <xdr:to>
      <xdr:col>24</xdr:col>
      <xdr:colOff>152400</xdr:colOff>
      <xdr:row>30</xdr:row>
      <xdr:rowOff>52070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92837</xdr:rowOff>
    </xdr:from>
    <xdr:to>
      <xdr:col>24</xdr:col>
      <xdr:colOff>63500</xdr:colOff>
      <xdr:row>37</xdr:row>
      <xdr:rowOff>105791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3648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76725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06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53848</xdr:rowOff>
    </xdr:from>
    <xdr:to>
      <xdr:col>24</xdr:col>
      <xdr:colOff>114300</xdr:colOff>
      <xdr:row>35</xdr:row>
      <xdr:rowOff>155448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5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78740</xdr:rowOff>
    </xdr:from>
    <xdr:to>
      <xdr:col>19</xdr:col>
      <xdr:colOff>177800</xdr:colOff>
      <xdr:row>37</xdr:row>
      <xdr:rowOff>92837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22390"/>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74422</xdr:rowOff>
    </xdr:from>
    <xdr:to>
      <xdr:col>20</xdr:col>
      <xdr:colOff>38100</xdr:colOff>
      <xdr:row>36</xdr:row>
      <xdr:rowOff>4572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7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21099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5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78740</xdr:rowOff>
    </xdr:from>
    <xdr:to>
      <xdr:col>15</xdr:col>
      <xdr:colOff>50800</xdr:colOff>
      <xdr:row>37</xdr:row>
      <xdr:rowOff>84836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2239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62230</xdr:rowOff>
    </xdr:from>
    <xdr:to>
      <xdr:col>15</xdr:col>
      <xdr:colOff>101600</xdr:colOff>
      <xdr:row>35</xdr:row>
      <xdr:rowOff>163830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6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8907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60833</xdr:rowOff>
    </xdr:from>
    <xdr:to>
      <xdr:col>10</xdr:col>
      <xdr:colOff>114300</xdr:colOff>
      <xdr:row>37</xdr:row>
      <xdr:rowOff>84836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0448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95758</xdr:rowOff>
    </xdr:from>
    <xdr:to>
      <xdr:col>10</xdr:col>
      <xdr:colOff>165100</xdr:colOff>
      <xdr:row>36</xdr:row>
      <xdr:rowOff>25908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9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42435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37084</xdr:rowOff>
    </xdr:from>
    <xdr:to>
      <xdr:col>6</xdr:col>
      <xdr:colOff>38100</xdr:colOff>
      <xdr:row>35</xdr:row>
      <xdr:rowOff>138684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7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155211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54991</xdr:rowOff>
    </xdr:from>
    <xdr:to>
      <xdr:col>24</xdr:col>
      <xdr:colOff>114300</xdr:colOff>
      <xdr:row>37</xdr:row>
      <xdr:rowOff>156591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33418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42037</xdr:rowOff>
    </xdr:from>
    <xdr:to>
      <xdr:col>20</xdr:col>
      <xdr:colOff>38100</xdr:colOff>
      <xdr:row>37</xdr:row>
      <xdr:rowOff>143637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134764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27940</xdr:rowOff>
    </xdr:from>
    <xdr:to>
      <xdr:col>15</xdr:col>
      <xdr:colOff>101600</xdr:colOff>
      <xdr:row>37</xdr:row>
      <xdr:rowOff>129540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120667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34036</xdr:rowOff>
    </xdr:from>
    <xdr:to>
      <xdr:col>10</xdr:col>
      <xdr:colOff>165100</xdr:colOff>
      <xdr:row>37</xdr:row>
      <xdr:rowOff>135636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126763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10033</xdr:rowOff>
    </xdr:from>
    <xdr:to>
      <xdr:col>6</xdr:col>
      <xdr:colOff>38100</xdr:colOff>
      <xdr:row>37</xdr:row>
      <xdr:rowOff>111633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102760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128354</xdr:rowOff>
    </xdr:from>
    <xdr:to>
      <xdr:col>24</xdr:col>
      <xdr:colOff>62865</xdr:colOff>
      <xdr:row>58</xdr:row>
      <xdr:rowOff>72713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0854"/>
          <a:ext cx="1270" cy="13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76540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72713</xdr:rowOff>
    </xdr:from>
    <xdr:to>
      <xdr:col>24</xdr:col>
      <xdr:colOff>152400</xdr:colOff>
      <xdr:row>58</xdr:row>
      <xdr:rowOff>72713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16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75031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7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382,978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128354</xdr:rowOff>
    </xdr:from>
    <xdr:to>
      <xdr:col>24</xdr:col>
      <xdr:colOff>152400</xdr:colOff>
      <xdr:row>50</xdr:row>
      <xdr:rowOff>128354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1645</xdr:rowOff>
    </xdr:from>
    <xdr:to>
      <xdr:col>24</xdr:col>
      <xdr:colOff>63500</xdr:colOff>
      <xdr:row>58</xdr:row>
      <xdr:rowOff>19810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5745"/>
          <a:ext cx="838200" cy="1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3363</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0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151936</xdr:rowOff>
    </xdr:from>
    <xdr:to>
      <xdr:col>24</xdr:col>
      <xdr:colOff>114300</xdr:colOff>
      <xdr:row>57</xdr:row>
      <xdr:rowOff>82086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8743</xdr:rowOff>
    </xdr:from>
    <xdr:to>
      <xdr:col>19</xdr:col>
      <xdr:colOff>177800</xdr:colOff>
      <xdr:row>58</xdr:row>
      <xdr:rowOff>19810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2843"/>
          <a:ext cx="889000" cy="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151769</xdr:rowOff>
    </xdr:from>
    <xdr:to>
      <xdr:col>20</xdr:col>
      <xdr:colOff>38100</xdr:colOff>
      <xdr:row>57</xdr:row>
      <xdr:rowOff>81919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98446</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124685</xdr:rowOff>
    </xdr:from>
    <xdr:to>
      <xdr:col>15</xdr:col>
      <xdr:colOff>50800</xdr:colOff>
      <xdr:row>58</xdr:row>
      <xdr:rowOff>8743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54435"/>
          <a:ext cx="889000" cy="39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166258</xdr:rowOff>
    </xdr:from>
    <xdr:to>
      <xdr:col>15</xdr:col>
      <xdr:colOff>101600</xdr:colOff>
      <xdr:row>57</xdr:row>
      <xdr:rowOff>96408</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112935</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124685</xdr:rowOff>
    </xdr:from>
    <xdr:to>
      <xdr:col>10</xdr:col>
      <xdr:colOff>114300</xdr:colOff>
      <xdr:row>55</xdr:row>
      <xdr:rowOff>164305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554435"/>
          <a:ext cx="889000" cy="3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139962</xdr:rowOff>
    </xdr:from>
    <xdr:to>
      <xdr:col>10</xdr:col>
      <xdr:colOff>165100</xdr:colOff>
      <xdr:row>55</xdr:row>
      <xdr:rowOff>70112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86639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47142</xdr:rowOff>
    </xdr:from>
    <xdr:to>
      <xdr:col>6</xdr:col>
      <xdr:colOff>38100</xdr:colOff>
      <xdr:row>57</xdr:row>
      <xdr:rowOff>148742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1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139869</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91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122295</xdr:rowOff>
    </xdr:from>
    <xdr:to>
      <xdr:col>24</xdr:col>
      <xdr:colOff>114300</xdr:colOff>
      <xdr:row>58</xdr:row>
      <xdr:rowOff>52445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37222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140460</xdr:rowOff>
    </xdr:from>
    <xdr:to>
      <xdr:col>20</xdr:col>
      <xdr:colOff>38100</xdr:colOff>
      <xdr:row>58</xdr:row>
      <xdr:rowOff>70610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61737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129393</xdr:rowOff>
    </xdr:from>
    <xdr:to>
      <xdr:col>15</xdr:col>
      <xdr:colOff>101600</xdr:colOff>
      <xdr:row>58</xdr:row>
      <xdr:rowOff>59543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50670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73885</xdr:rowOff>
    </xdr:from>
    <xdr:to>
      <xdr:col>10</xdr:col>
      <xdr:colOff>165100</xdr:colOff>
      <xdr:row>56</xdr:row>
      <xdr:rowOff>4035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0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166612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9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113505</xdr:rowOff>
    </xdr:from>
    <xdr:to>
      <xdr:col>6</xdr:col>
      <xdr:colOff>38100</xdr:colOff>
      <xdr:row>56</xdr:row>
      <xdr:rowOff>43655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60182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18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43252</xdr:rowOff>
    </xdr:from>
    <xdr:to>
      <xdr:col>24</xdr:col>
      <xdr:colOff>62865</xdr:colOff>
      <xdr:row>78</xdr:row>
      <xdr:rowOff>81700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44752"/>
          <a:ext cx="1270" cy="1410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85527</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8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81700</xdr:rowOff>
    </xdr:from>
    <xdr:to>
      <xdr:col>24</xdr:col>
      <xdr:colOff>152400</xdr:colOff>
      <xdr:row>78</xdr:row>
      <xdr:rowOff>81700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161379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1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266,860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43252</xdr:rowOff>
    </xdr:from>
    <xdr:to>
      <xdr:col>24</xdr:col>
      <xdr:colOff>152400</xdr:colOff>
      <xdr:row>70</xdr:row>
      <xdr:rowOff>43252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4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97899</xdr:rowOff>
    </xdr:from>
    <xdr:to>
      <xdr:col>24</xdr:col>
      <xdr:colOff>63500</xdr:colOff>
      <xdr:row>77</xdr:row>
      <xdr:rowOff>11739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8099"/>
          <a:ext cx="838200" cy="8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66079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533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43202</xdr:rowOff>
    </xdr:from>
    <xdr:to>
      <xdr:col>24</xdr:col>
      <xdr:colOff>114300</xdr:colOff>
      <xdr:row>75</xdr:row>
      <xdr:rowOff>144802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14035</xdr:rowOff>
    </xdr:from>
    <xdr:to>
      <xdr:col>19</xdr:col>
      <xdr:colOff>177800</xdr:colOff>
      <xdr:row>77</xdr:row>
      <xdr:rowOff>11739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44235"/>
          <a:ext cx="889000" cy="16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163108</xdr:rowOff>
    </xdr:from>
    <xdr:to>
      <xdr:col>20</xdr:col>
      <xdr:colOff>38100</xdr:colOff>
      <xdr:row>76</xdr:row>
      <xdr:rowOff>93258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2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109785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9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14035</xdr:rowOff>
    </xdr:from>
    <xdr:to>
      <xdr:col>15</xdr:col>
      <xdr:colOff>50800</xdr:colOff>
      <xdr:row>77</xdr:row>
      <xdr:rowOff>144098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44235"/>
          <a:ext cx="889000" cy="30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61044</xdr:rowOff>
    </xdr:from>
    <xdr:to>
      <xdr:col>15</xdr:col>
      <xdr:colOff>101600</xdr:colOff>
      <xdr:row>75</xdr:row>
      <xdr:rowOff>162644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1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7721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69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144098</xdr:rowOff>
    </xdr:from>
    <xdr:to>
      <xdr:col>10</xdr:col>
      <xdr:colOff>114300</xdr:colOff>
      <xdr:row>78</xdr:row>
      <xdr:rowOff>29493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5748"/>
          <a:ext cx="889000" cy="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160745</xdr:rowOff>
    </xdr:from>
    <xdr:to>
      <xdr:col>10</xdr:col>
      <xdr:colOff>165100</xdr:colOff>
      <xdr:row>77</xdr:row>
      <xdr:rowOff>90895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107423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48177</xdr:rowOff>
    </xdr:from>
    <xdr:to>
      <xdr:col>6</xdr:col>
      <xdr:colOff>38100</xdr:colOff>
      <xdr:row>77</xdr:row>
      <xdr:rowOff>149777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166304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25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47099</xdr:rowOff>
    </xdr:from>
    <xdr:to>
      <xdr:col>24</xdr:col>
      <xdr:colOff>114300</xdr:colOff>
      <xdr:row>76</xdr:row>
      <xdr:rowOff>148699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25526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5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132389</xdr:rowOff>
    </xdr:from>
    <xdr:to>
      <xdr:col>20</xdr:col>
      <xdr:colOff>38100</xdr:colOff>
      <xdr:row>77</xdr:row>
      <xdr:rowOff>62539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53666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5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134686</xdr:rowOff>
    </xdr:from>
    <xdr:to>
      <xdr:col>15</xdr:col>
      <xdr:colOff>101600</xdr:colOff>
      <xdr:row>76</xdr:row>
      <xdr:rowOff>64836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55962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8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93298</xdr:rowOff>
    </xdr:from>
    <xdr:to>
      <xdr:col>10</xdr:col>
      <xdr:colOff>165100</xdr:colOff>
      <xdr:row>78</xdr:row>
      <xdr:rowOff>23448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14575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7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150143</xdr:rowOff>
    </xdr:from>
    <xdr:to>
      <xdr:col>6</xdr:col>
      <xdr:colOff>38100</xdr:colOff>
      <xdr:row>78</xdr:row>
      <xdr:rowOff>80293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71420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44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138615</xdr:rowOff>
    </xdr:from>
    <xdr:to>
      <xdr:col>24</xdr:col>
      <xdr:colOff>62865</xdr:colOff>
      <xdr:row>98</xdr:row>
      <xdr:rowOff>29648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97665"/>
          <a:ext cx="1270" cy="1434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33475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83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29648</xdr:rowOff>
    </xdr:from>
    <xdr:to>
      <xdr:col>24</xdr:col>
      <xdr:colOff>152400</xdr:colOff>
      <xdr:row>98</xdr:row>
      <xdr:rowOff>29648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831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85292</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72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105,057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138615</xdr:rowOff>
    </xdr:from>
    <xdr:to>
      <xdr:col>24</xdr:col>
      <xdr:colOff>152400</xdr:colOff>
      <xdr:row>89</xdr:row>
      <xdr:rowOff>138615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97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21780</xdr:rowOff>
    </xdr:from>
    <xdr:to>
      <xdr:col>24</xdr:col>
      <xdr:colOff>63500</xdr:colOff>
      <xdr:row>97</xdr:row>
      <xdr:rowOff>63728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52430"/>
          <a:ext cx="838200" cy="4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26091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142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3214</xdr:rowOff>
    </xdr:from>
    <xdr:to>
      <xdr:col>24</xdr:col>
      <xdr:colOff>114300</xdr:colOff>
      <xdr:row>95</xdr:row>
      <xdr:rowOff>104814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29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94647</xdr:rowOff>
    </xdr:from>
    <xdr:to>
      <xdr:col>19</xdr:col>
      <xdr:colOff>177800</xdr:colOff>
      <xdr:row>97</xdr:row>
      <xdr:rowOff>21780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53847"/>
          <a:ext cx="889000" cy="9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130829</xdr:rowOff>
    </xdr:from>
    <xdr:to>
      <xdr:col>20</xdr:col>
      <xdr:colOff>38100</xdr:colOff>
      <xdr:row>95</xdr:row>
      <xdr:rowOff>60979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24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77506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02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94647</xdr:rowOff>
    </xdr:from>
    <xdr:to>
      <xdr:col>15</xdr:col>
      <xdr:colOff>50800</xdr:colOff>
      <xdr:row>97</xdr:row>
      <xdr:rowOff>99924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553847"/>
          <a:ext cx="889000" cy="17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167120</xdr:rowOff>
    </xdr:from>
    <xdr:to>
      <xdr:col>15</xdr:col>
      <xdr:colOff>101600</xdr:colOff>
      <xdr:row>95</xdr:row>
      <xdr:rowOff>97270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113797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05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161722</xdr:rowOff>
    </xdr:from>
    <xdr:to>
      <xdr:col>10</xdr:col>
      <xdr:colOff>114300</xdr:colOff>
      <xdr:row>97</xdr:row>
      <xdr:rowOff>99924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620922"/>
          <a:ext cx="889000" cy="10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142126</xdr:rowOff>
    </xdr:from>
    <xdr:to>
      <xdr:col>10</xdr:col>
      <xdr:colOff>165100</xdr:colOff>
      <xdr:row>96</xdr:row>
      <xdr:rowOff>72276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88803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20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154660</xdr:rowOff>
    </xdr:from>
    <xdr:to>
      <xdr:col>6</xdr:col>
      <xdr:colOff>38100</xdr:colOff>
      <xdr:row>96</xdr:row>
      <xdr:rowOff>84810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44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101337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21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12928</xdr:rowOff>
    </xdr:from>
    <xdr:to>
      <xdr:col>24</xdr:col>
      <xdr:colOff>114300</xdr:colOff>
      <xdr:row>97</xdr:row>
      <xdr:rowOff>114528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162805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2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142430</xdr:rowOff>
    </xdr:from>
    <xdr:to>
      <xdr:col>20</xdr:col>
      <xdr:colOff>38100</xdr:colOff>
      <xdr:row>97</xdr:row>
      <xdr:rowOff>72580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63707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69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43847</xdr:rowOff>
    </xdr:from>
    <xdr:to>
      <xdr:col>15</xdr:col>
      <xdr:colOff>101600</xdr:colOff>
      <xdr:row>96</xdr:row>
      <xdr:rowOff>145447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136574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59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49124</xdr:rowOff>
    </xdr:from>
    <xdr:to>
      <xdr:col>10</xdr:col>
      <xdr:colOff>165100</xdr:colOff>
      <xdr:row>97</xdr:row>
      <xdr:rowOff>150724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7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141851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110922</xdr:rowOff>
    </xdr:from>
    <xdr:to>
      <xdr:col>6</xdr:col>
      <xdr:colOff>38100</xdr:colOff>
      <xdr:row>97</xdr:row>
      <xdr:rowOff>41072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5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32199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66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48260</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1760"/>
          <a:ext cx="127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166387</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48260</xdr:rowOff>
    </xdr:from>
    <xdr:to>
      <xdr:col>55</xdr:col>
      <xdr:colOff>88900</xdr:colOff>
      <xdr:row>30</xdr:row>
      <xdr:rowOff>48260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1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45321</xdr:rowOff>
    </xdr:from>
    <xdr:to>
      <xdr:col>55</xdr:col>
      <xdr:colOff>0</xdr:colOff>
      <xdr:row>36</xdr:row>
      <xdr:rowOff>48913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17521"/>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56223</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998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77796</xdr:rowOff>
    </xdr:from>
    <xdr:to>
      <xdr:col>55</xdr:col>
      <xdr:colOff>50800</xdr:colOff>
      <xdr:row>38</xdr:row>
      <xdr:rowOff>7947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48913</xdr:rowOff>
    </xdr:from>
    <xdr:to>
      <xdr:col>50</xdr:col>
      <xdr:colOff>114300</xdr:colOff>
      <xdr:row>36</xdr:row>
      <xdr:rowOff>53485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21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95431</xdr:rowOff>
    </xdr:from>
    <xdr:to>
      <xdr:col>50</xdr:col>
      <xdr:colOff>165100</xdr:colOff>
      <xdr:row>38</xdr:row>
      <xdr:rowOff>25581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16708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43361</xdr:rowOff>
    </xdr:from>
    <xdr:to>
      <xdr:col>45</xdr:col>
      <xdr:colOff>177800</xdr:colOff>
      <xdr:row>36</xdr:row>
      <xdr:rowOff>53485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1556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43361</xdr:rowOff>
    </xdr:from>
    <xdr:to>
      <xdr:col>41</xdr:col>
      <xdr:colOff>50800</xdr:colOff>
      <xdr:row>36</xdr:row>
      <xdr:rowOff>60996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15561"/>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36975</xdr:rowOff>
    </xdr:from>
    <xdr:to>
      <xdr:col>41</xdr:col>
      <xdr:colOff>101600</xdr:colOff>
      <xdr:row>37</xdr:row>
      <xdr:rowOff>138575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129702</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55916</xdr:rowOff>
    </xdr:from>
    <xdr:to>
      <xdr:col>36</xdr:col>
      <xdr:colOff>165100</xdr:colOff>
      <xdr:row>37</xdr:row>
      <xdr:rowOff>157516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9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148643</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165971</xdr:rowOff>
    </xdr:from>
    <xdr:to>
      <xdr:col>55</xdr:col>
      <xdr:colOff>50800</xdr:colOff>
      <xdr:row>36</xdr:row>
      <xdr:rowOff>96121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17398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1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169563</xdr:rowOff>
    </xdr:from>
    <xdr:to>
      <xdr:col>50</xdr:col>
      <xdr:colOff>165100</xdr:colOff>
      <xdr:row>36</xdr:row>
      <xdr:rowOff>99713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116240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4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2685</xdr:rowOff>
    </xdr:from>
    <xdr:to>
      <xdr:col>46</xdr:col>
      <xdr:colOff>38100</xdr:colOff>
      <xdr:row>36</xdr:row>
      <xdr:rowOff>104285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120812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164011</xdr:rowOff>
    </xdr:from>
    <xdr:to>
      <xdr:col>41</xdr:col>
      <xdr:colOff>101600</xdr:colOff>
      <xdr:row>36</xdr:row>
      <xdr:rowOff>94161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110688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10196</xdr:rowOff>
    </xdr:from>
    <xdr:to>
      <xdr:col>36</xdr:col>
      <xdr:colOff>165100</xdr:colOff>
      <xdr:row>36</xdr:row>
      <xdr:rowOff>111796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1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128323</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5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128708</xdr:rowOff>
    </xdr:from>
    <xdr:to>
      <xdr:col>54</xdr:col>
      <xdr:colOff>189865</xdr:colOff>
      <xdr:row>59</xdr:row>
      <xdr:rowOff>26943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72658"/>
          <a:ext cx="1270" cy="126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30770</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26943</xdr:rowOff>
    </xdr:from>
    <xdr:to>
      <xdr:col>55</xdr:col>
      <xdr:colOff>88900</xdr:colOff>
      <xdr:row>59</xdr:row>
      <xdr:rowOff>26943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75385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4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128708</xdr:rowOff>
    </xdr:from>
    <xdr:to>
      <xdr:col>55</xdr:col>
      <xdr:colOff>88900</xdr:colOff>
      <xdr:row>51</xdr:row>
      <xdr:rowOff>128708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72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41745</xdr:rowOff>
    </xdr:from>
    <xdr:to>
      <xdr:col>55</xdr:col>
      <xdr:colOff>0</xdr:colOff>
      <xdr:row>58</xdr:row>
      <xdr:rowOff>48013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85845"/>
          <a:ext cx="8382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110767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0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87890</xdr:rowOff>
    </xdr:from>
    <xdr:to>
      <xdr:col>55</xdr:col>
      <xdr:colOff>50800</xdr:colOff>
      <xdr:row>57</xdr:row>
      <xdr:rowOff>18040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41745</xdr:rowOff>
    </xdr:from>
    <xdr:to>
      <xdr:col>50</xdr:col>
      <xdr:colOff>114300</xdr:colOff>
      <xdr:row>58</xdr:row>
      <xdr:rowOff>47251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85845"/>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94444</xdr:rowOff>
    </xdr:from>
    <xdr:to>
      <xdr:col>50</xdr:col>
      <xdr:colOff>165100</xdr:colOff>
      <xdr:row>57</xdr:row>
      <xdr:rowOff>24594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41121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47251</xdr:rowOff>
    </xdr:from>
    <xdr:to>
      <xdr:col>45</xdr:col>
      <xdr:colOff>177800</xdr:colOff>
      <xdr:row>58</xdr:row>
      <xdr:rowOff>69406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91351"/>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113627</xdr:rowOff>
    </xdr:from>
    <xdr:to>
      <xdr:col>46</xdr:col>
      <xdr:colOff>38100</xdr:colOff>
      <xdr:row>57</xdr:row>
      <xdr:rowOff>43777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60304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56185</xdr:rowOff>
    </xdr:from>
    <xdr:to>
      <xdr:col>41</xdr:col>
      <xdr:colOff>50800</xdr:colOff>
      <xdr:row>58</xdr:row>
      <xdr:rowOff>69406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00285"/>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105149</xdr:rowOff>
    </xdr:from>
    <xdr:to>
      <xdr:col>41</xdr:col>
      <xdr:colOff>101600</xdr:colOff>
      <xdr:row>57</xdr:row>
      <xdr:rowOff>35299</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51826</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96291</xdr:rowOff>
    </xdr:from>
    <xdr:to>
      <xdr:col>36</xdr:col>
      <xdr:colOff>165100</xdr:colOff>
      <xdr:row>57</xdr:row>
      <xdr:rowOff>26441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9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42968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7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168663</xdr:rowOff>
    </xdr:from>
    <xdr:to>
      <xdr:col>55</xdr:col>
      <xdr:colOff>50800</xdr:colOff>
      <xdr:row>58</xdr:row>
      <xdr:rowOff>98813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4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147090</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1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162395</xdr:rowOff>
    </xdr:from>
    <xdr:to>
      <xdr:col>50</xdr:col>
      <xdr:colOff>165100</xdr:colOff>
      <xdr:row>58</xdr:row>
      <xdr:rowOff>92545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83672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02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167901</xdr:rowOff>
    </xdr:from>
    <xdr:to>
      <xdr:col>46</xdr:col>
      <xdr:colOff>38100</xdr:colOff>
      <xdr:row>58</xdr:row>
      <xdr:rowOff>98051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89178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0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18606</xdr:rowOff>
    </xdr:from>
    <xdr:to>
      <xdr:col>41</xdr:col>
      <xdr:colOff>101600</xdr:colOff>
      <xdr:row>58</xdr:row>
      <xdr:rowOff>120206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6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111333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5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5385</xdr:rowOff>
    </xdr:from>
    <xdr:to>
      <xdr:col>36</xdr:col>
      <xdr:colOff>165100</xdr:colOff>
      <xdr:row>58</xdr:row>
      <xdr:rowOff>106985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98112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4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131204</xdr:rowOff>
    </xdr:from>
    <xdr:to>
      <xdr:col>54</xdr:col>
      <xdr:colOff>189865</xdr:colOff>
      <xdr:row>79</xdr:row>
      <xdr:rowOff>4750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1961254"/>
          <a:ext cx="1270" cy="158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8577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4750</xdr:rowOff>
    </xdr:from>
    <xdr:to>
      <xdr:col>55</xdr:col>
      <xdr:colOff>88900</xdr:colOff>
      <xdr:row>79</xdr:row>
      <xdr:rowOff>4750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77881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73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131204</xdr:rowOff>
    </xdr:from>
    <xdr:to>
      <xdr:col>55</xdr:col>
      <xdr:colOff>88900</xdr:colOff>
      <xdr:row>69</xdr:row>
      <xdr:rowOff>131204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196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54394</xdr:rowOff>
    </xdr:from>
    <xdr:to>
      <xdr:col>55</xdr:col>
      <xdr:colOff>0</xdr:colOff>
      <xdr:row>77</xdr:row>
      <xdr:rowOff>125698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84594"/>
          <a:ext cx="838200" cy="24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153573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12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130696</xdr:rowOff>
    </xdr:from>
    <xdr:to>
      <xdr:col>55</xdr:col>
      <xdr:colOff>50800</xdr:colOff>
      <xdr:row>77</xdr:row>
      <xdr:rowOff>60846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54394</xdr:rowOff>
    </xdr:from>
    <xdr:to>
      <xdr:col>50</xdr:col>
      <xdr:colOff>114300</xdr:colOff>
      <xdr:row>78</xdr:row>
      <xdr:rowOff>50470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084594"/>
          <a:ext cx="889000" cy="3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83356</xdr:rowOff>
    </xdr:from>
    <xdr:to>
      <xdr:col>50</xdr:col>
      <xdr:colOff>165100</xdr:colOff>
      <xdr:row>77</xdr:row>
      <xdr:rowOff>13506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4633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3397</xdr:rowOff>
    </xdr:from>
    <xdr:to>
      <xdr:col>45</xdr:col>
      <xdr:colOff>177800</xdr:colOff>
      <xdr:row>78</xdr:row>
      <xdr:rowOff>50470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205047"/>
          <a:ext cx="889000" cy="21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87319</xdr:rowOff>
    </xdr:from>
    <xdr:to>
      <xdr:col>46</xdr:col>
      <xdr:colOff>38100</xdr:colOff>
      <xdr:row>77</xdr:row>
      <xdr:rowOff>17469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33996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3397</xdr:rowOff>
    </xdr:from>
    <xdr:to>
      <xdr:col>41</xdr:col>
      <xdr:colOff>50800</xdr:colOff>
      <xdr:row>77</xdr:row>
      <xdr:rowOff>109640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205047"/>
          <a:ext cx="889000" cy="10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72231</xdr:rowOff>
    </xdr:from>
    <xdr:to>
      <xdr:col>41</xdr:col>
      <xdr:colOff>101600</xdr:colOff>
      <xdr:row>77</xdr:row>
      <xdr:rowOff>2381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18908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52019</xdr:rowOff>
    </xdr:from>
    <xdr:to>
      <xdr:col>36</xdr:col>
      <xdr:colOff>165100</xdr:colOff>
      <xdr:row>77</xdr:row>
      <xdr:rowOff>153619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170146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74898</xdr:rowOff>
    </xdr:from>
    <xdr:to>
      <xdr:col>55</xdr:col>
      <xdr:colOff>50800</xdr:colOff>
      <xdr:row>78</xdr:row>
      <xdr:rowOff>5048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7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53325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5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3594</xdr:rowOff>
    </xdr:from>
    <xdr:to>
      <xdr:col>50</xdr:col>
      <xdr:colOff>165100</xdr:colOff>
      <xdr:row>76</xdr:row>
      <xdr:rowOff>105194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3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121721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0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171120</xdr:rowOff>
    </xdr:from>
    <xdr:to>
      <xdr:col>46</xdr:col>
      <xdr:colOff>38100</xdr:colOff>
      <xdr:row>78</xdr:row>
      <xdr:rowOff>101270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3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92397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6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124047</xdr:rowOff>
    </xdr:from>
    <xdr:to>
      <xdr:col>41</xdr:col>
      <xdr:colOff>101600</xdr:colOff>
      <xdr:row>77</xdr:row>
      <xdr:rowOff>54197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45324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58840</xdr:rowOff>
    </xdr:from>
    <xdr:to>
      <xdr:col>36</xdr:col>
      <xdr:colOff>165100</xdr:colOff>
      <xdr:row>77</xdr:row>
      <xdr:rowOff>160440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151567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5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168351</xdr:rowOff>
    </xdr:from>
    <xdr:to>
      <xdr:col>54</xdr:col>
      <xdr:colOff>189865</xdr:colOff>
      <xdr:row>99</xdr:row>
      <xdr:rowOff>64224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27401"/>
          <a:ext cx="1270" cy="1610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68051</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4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64224</xdr:rowOff>
    </xdr:from>
    <xdr:to>
      <xdr:col>55</xdr:col>
      <xdr:colOff>88900</xdr:colOff>
      <xdr:row>99</xdr:row>
      <xdr:rowOff>64224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3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115028</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168351</xdr:rowOff>
    </xdr:from>
    <xdr:to>
      <xdr:col>55</xdr:col>
      <xdr:colOff>88900</xdr:colOff>
      <xdr:row>89</xdr:row>
      <xdr:rowOff>168351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27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12243</xdr:rowOff>
    </xdr:from>
    <xdr:to>
      <xdr:col>55</xdr:col>
      <xdr:colOff>0</xdr:colOff>
      <xdr:row>98</xdr:row>
      <xdr:rowOff>31471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642893"/>
          <a:ext cx="838200" cy="1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169536</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572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146659</xdr:rowOff>
    </xdr:from>
    <xdr:to>
      <xdr:col>55</xdr:col>
      <xdr:colOff>50800</xdr:colOff>
      <xdr:row>97</xdr:row>
      <xdr:rowOff>76809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12243</xdr:rowOff>
    </xdr:from>
    <xdr:to>
      <xdr:col>50</xdr:col>
      <xdr:colOff>114300</xdr:colOff>
      <xdr:row>97</xdr:row>
      <xdr:rowOff>98273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42893"/>
          <a:ext cx="889000" cy="8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127851</xdr:rowOff>
    </xdr:from>
    <xdr:to>
      <xdr:col>50</xdr:col>
      <xdr:colOff>165100</xdr:colOff>
      <xdr:row>97</xdr:row>
      <xdr:rowOff>58001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74528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98273</xdr:rowOff>
    </xdr:from>
    <xdr:to>
      <xdr:col>45</xdr:col>
      <xdr:colOff>177800</xdr:colOff>
      <xdr:row>98</xdr:row>
      <xdr:rowOff>61925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28923"/>
          <a:ext cx="889000" cy="1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129984</xdr:rowOff>
    </xdr:from>
    <xdr:to>
      <xdr:col>46</xdr:col>
      <xdr:colOff>38100</xdr:colOff>
      <xdr:row>97</xdr:row>
      <xdr:rowOff>60134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76661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153391</xdr:rowOff>
    </xdr:from>
    <xdr:to>
      <xdr:col>41</xdr:col>
      <xdr:colOff>50800</xdr:colOff>
      <xdr:row>98</xdr:row>
      <xdr:rowOff>61925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784041"/>
          <a:ext cx="889000" cy="7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117602</xdr:rowOff>
    </xdr:from>
    <xdr:to>
      <xdr:col>41</xdr:col>
      <xdr:colOff>101600</xdr:colOff>
      <xdr:row>97</xdr:row>
      <xdr:rowOff>47752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64279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62052</xdr:rowOff>
    </xdr:from>
    <xdr:to>
      <xdr:col>36</xdr:col>
      <xdr:colOff>165100</xdr:colOff>
      <xdr:row>97</xdr:row>
      <xdr:rowOff>163652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69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8729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6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152121</xdr:rowOff>
    </xdr:from>
    <xdr:to>
      <xdr:col>55</xdr:col>
      <xdr:colOff>50800</xdr:colOff>
      <xdr:row>98</xdr:row>
      <xdr:rowOff>82271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130548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6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132893</xdr:rowOff>
    </xdr:from>
    <xdr:to>
      <xdr:col>50</xdr:col>
      <xdr:colOff>165100</xdr:colOff>
      <xdr:row>97</xdr:row>
      <xdr:rowOff>63043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54170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47473</xdr:rowOff>
    </xdr:from>
    <xdr:to>
      <xdr:col>46</xdr:col>
      <xdr:colOff>38100</xdr:colOff>
      <xdr:row>97</xdr:row>
      <xdr:rowOff>149073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140200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11125</xdr:rowOff>
    </xdr:from>
    <xdr:to>
      <xdr:col>41</xdr:col>
      <xdr:colOff>101600</xdr:colOff>
      <xdr:row>98</xdr:row>
      <xdr:rowOff>112725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8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103852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9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102591</xdr:rowOff>
    </xdr:from>
    <xdr:to>
      <xdr:col>36</xdr:col>
      <xdr:colOff>165100</xdr:colOff>
      <xdr:row>98</xdr:row>
      <xdr:rowOff>32741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3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23868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2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67147</xdr:rowOff>
    </xdr:from>
    <xdr:to>
      <xdr:col>85</xdr:col>
      <xdr:colOff>126364</xdr:colOff>
      <xdr:row>38</xdr:row>
      <xdr:rowOff>156736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10647"/>
          <a:ext cx="1269" cy="1461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160563</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7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156736</xdr:rowOff>
    </xdr:from>
    <xdr:to>
      <xdr:col>86</xdr:col>
      <xdr:colOff>25400</xdr:colOff>
      <xdr:row>38</xdr:row>
      <xdr:rowOff>156736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7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13824</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985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144,665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67147</xdr:rowOff>
    </xdr:from>
    <xdr:to>
      <xdr:col>86</xdr:col>
      <xdr:colOff>25400</xdr:colOff>
      <xdr:row>30</xdr:row>
      <xdr:rowOff>67147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10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76258</xdr:rowOff>
    </xdr:from>
    <xdr:to>
      <xdr:col>85</xdr:col>
      <xdr:colOff>127000</xdr:colOff>
      <xdr:row>38</xdr:row>
      <xdr:rowOff>95112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91358"/>
          <a:ext cx="838200" cy="1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165726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37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142849</xdr:rowOff>
    </xdr:from>
    <xdr:to>
      <xdr:col>85</xdr:col>
      <xdr:colOff>177800</xdr:colOff>
      <xdr:row>38</xdr:row>
      <xdr:rowOff>72999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4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86001</xdr:rowOff>
    </xdr:from>
    <xdr:to>
      <xdr:col>81</xdr:col>
      <xdr:colOff>50800</xdr:colOff>
      <xdr:row>38</xdr:row>
      <xdr:rowOff>95112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601101"/>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156925</xdr:rowOff>
    </xdr:from>
    <xdr:to>
      <xdr:col>81</xdr:col>
      <xdr:colOff>101600</xdr:colOff>
      <xdr:row>38</xdr:row>
      <xdr:rowOff>87075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50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103602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27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64730</xdr:rowOff>
    </xdr:from>
    <xdr:to>
      <xdr:col>76</xdr:col>
      <xdr:colOff>114300</xdr:colOff>
      <xdr:row>38</xdr:row>
      <xdr:rowOff>86001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79830"/>
          <a:ext cx="889000" cy="2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157197</xdr:rowOff>
    </xdr:from>
    <xdr:to>
      <xdr:col>76</xdr:col>
      <xdr:colOff>165100</xdr:colOff>
      <xdr:row>38</xdr:row>
      <xdr:rowOff>87347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50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103874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27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64730</xdr:rowOff>
    </xdr:from>
    <xdr:to>
      <xdr:col>71</xdr:col>
      <xdr:colOff>177800</xdr:colOff>
      <xdr:row>38</xdr:row>
      <xdr:rowOff>89560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79830"/>
          <a:ext cx="889000" cy="2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147933</xdr:rowOff>
    </xdr:from>
    <xdr:to>
      <xdr:col>72</xdr:col>
      <xdr:colOff>38100</xdr:colOff>
      <xdr:row>38</xdr:row>
      <xdr:rowOff>78084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491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94610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26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163576</xdr:rowOff>
    </xdr:from>
    <xdr:to>
      <xdr:col>67</xdr:col>
      <xdr:colOff>101600</xdr:colOff>
      <xdr:row>38</xdr:row>
      <xdr:rowOff>93726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5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110253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28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25458</xdr:rowOff>
    </xdr:from>
    <xdr:to>
      <xdr:col>85</xdr:col>
      <xdr:colOff>177800</xdr:colOff>
      <xdr:row>38</xdr:row>
      <xdr:rowOff>127058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121277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44312</xdr:rowOff>
    </xdr:from>
    <xdr:to>
      <xdr:col>81</xdr:col>
      <xdr:colOff>101600</xdr:colOff>
      <xdr:row>38</xdr:row>
      <xdr:rowOff>145912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5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137039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5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35201</xdr:rowOff>
    </xdr:from>
    <xdr:to>
      <xdr:col>76</xdr:col>
      <xdr:colOff>165100</xdr:colOff>
      <xdr:row>38</xdr:row>
      <xdr:rowOff>136801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5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127928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4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13930</xdr:rowOff>
    </xdr:from>
    <xdr:to>
      <xdr:col>72</xdr:col>
      <xdr:colOff>38100</xdr:colOff>
      <xdr:row>38</xdr:row>
      <xdr:rowOff>115530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106657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38760</xdr:rowOff>
    </xdr:from>
    <xdr:to>
      <xdr:col>67</xdr:col>
      <xdr:colOff>101600</xdr:colOff>
      <xdr:row>38</xdr:row>
      <xdr:rowOff>140360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131487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4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28208</xdr:rowOff>
    </xdr:from>
    <xdr:to>
      <xdr:col>85</xdr:col>
      <xdr:colOff>126364</xdr:colOff>
      <xdr:row>59</xdr:row>
      <xdr:rowOff>45234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00708"/>
          <a:ext cx="1269" cy="1560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49061</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6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45234</xdr:rowOff>
    </xdr:from>
    <xdr:to>
      <xdr:col>86</xdr:col>
      <xdr:colOff>25400</xdr:colOff>
      <xdr:row>59</xdr:row>
      <xdr:rowOff>45234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146335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75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178,242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28208</xdr:rowOff>
    </xdr:from>
    <xdr:to>
      <xdr:col>86</xdr:col>
      <xdr:colOff>25400</xdr:colOff>
      <xdr:row>50</xdr:row>
      <xdr:rowOff>28208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00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161014</xdr:rowOff>
    </xdr:from>
    <xdr:to>
      <xdr:col>85</xdr:col>
      <xdr:colOff>127000</xdr:colOff>
      <xdr:row>58</xdr:row>
      <xdr:rowOff>69824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933664"/>
          <a:ext cx="838200" cy="8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47617</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48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24740</xdr:rowOff>
    </xdr:from>
    <xdr:to>
      <xdr:col>85</xdr:col>
      <xdr:colOff>177800</xdr:colOff>
      <xdr:row>57</xdr:row>
      <xdr:rowOff>126340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161014</xdr:rowOff>
    </xdr:from>
    <xdr:to>
      <xdr:col>81</xdr:col>
      <xdr:colOff>50800</xdr:colOff>
      <xdr:row>58</xdr:row>
      <xdr:rowOff>19162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33664"/>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64636</xdr:rowOff>
    </xdr:from>
    <xdr:to>
      <xdr:col>81</xdr:col>
      <xdr:colOff>101600</xdr:colOff>
      <xdr:row>57</xdr:row>
      <xdr:rowOff>166236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11313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165346</xdr:rowOff>
    </xdr:from>
    <xdr:to>
      <xdr:col>76</xdr:col>
      <xdr:colOff>114300</xdr:colOff>
      <xdr:row>58</xdr:row>
      <xdr:rowOff>19162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937996"/>
          <a:ext cx="889000" cy="2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60640</xdr:rowOff>
    </xdr:from>
    <xdr:to>
      <xdr:col>76</xdr:col>
      <xdr:colOff>165100</xdr:colOff>
      <xdr:row>57</xdr:row>
      <xdr:rowOff>162240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7317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165346</xdr:rowOff>
    </xdr:from>
    <xdr:to>
      <xdr:col>71</xdr:col>
      <xdr:colOff>177800</xdr:colOff>
      <xdr:row>58</xdr:row>
      <xdr:rowOff>153329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37996"/>
          <a:ext cx="889000" cy="15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44683</xdr:rowOff>
    </xdr:from>
    <xdr:to>
      <xdr:col>72</xdr:col>
      <xdr:colOff>38100</xdr:colOff>
      <xdr:row>57</xdr:row>
      <xdr:rowOff>146283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162810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94637</xdr:rowOff>
    </xdr:from>
    <xdr:to>
      <xdr:col>67</xdr:col>
      <xdr:colOff>101600</xdr:colOff>
      <xdr:row>58</xdr:row>
      <xdr:rowOff>24787</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6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41314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4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19024</xdr:rowOff>
    </xdr:from>
    <xdr:to>
      <xdr:col>85</xdr:col>
      <xdr:colOff>177800</xdr:colOff>
      <xdr:row>58</xdr:row>
      <xdr:rowOff>120624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168901</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4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110214</xdr:rowOff>
    </xdr:from>
    <xdr:to>
      <xdr:col>81</xdr:col>
      <xdr:colOff>101600</xdr:colOff>
      <xdr:row>58</xdr:row>
      <xdr:rowOff>40364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31491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7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139812</xdr:rowOff>
    </xdr:from>
    <xdr:to>
      <xdr:col>76</xdr:col>
      <xdr:colOff>165100</xdr:colOff>
      <xdr:row>58</xdr:row>
      <xdr:rowOff>69962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1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61089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114546</xdr:rowOff>
    </xdr:from>
    <xdr:to>
      <xdr:col>72</xdr:col>
      <xdr:colOff>38100</xdr:colOff>
      <xdr:row>58</xdr:row>
      <xdr:rowOff>44696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35823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7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102529</xdr:rowOff>
    </xdr:from>
    <xdr:to>
      <xdr:col>67</xdr:col>
      <xdr:colOff>101600</xdr:colOff>
      <xdr:row>59</xdr:row>
      <xdr:rowOff>32679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4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23806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13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59804</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32754"/>
          <a:ext cx="1269" cy="1356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6481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0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35,597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59804</xdr:rowOff>
    </xdr:from>
    <xdr:to>
      <xdr:col>86</xdr:col>
      <xdr:colOff>25400</xdr:colOff>
      <xdr:row>71</xdr:row>
      <xdr:rowOff>59804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3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35538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12661</xdr:rowOff>
    </xdr:from>
    <xdr:to>
      <xdr:col>85</xdr:col>
      <xdr:colOff>177800</xdr:colOff>
      <xdr:row>78</xdr:row>
      <xdr:rowOff>114261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39878</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4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32513</xdr:rowOff>
    </xdr:from>
    <xdr:to>
      <xdr:col>81</xdr:col>
      <xdr:colOff>101600</xdr:colOff>
      <xdr:row>78</xdr:row>
      <xdr:rowOff>134113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150640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36564</xdr:rowOff>
    </xdr:from>
    <xdr:to>
      <xdr:col>76</xdr:col>
      <xdr:colOff>114300</xdr:colOff>
      <xdr:row>79</xdr:row>
      <xdr:rowOff>39878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1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9880</xdr:rowOff>
    </xdr:from>
    <xdr:to>
      <xdr:col>76</xdr:col>
      <xdr:colOff>165100</xdr:colOff>
      <xdr:row>78</xdr:row>
      <xdr:rowOff>111480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128007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30962</xdr:rowOff>
    </xdr:from>
    <xdr:to>
      <xdr:col>71</xdr:col>
      <xdr:colOff>177800</xdr:colOff>
      <xdr:row>79</xdr:row>
      <xdr:rowOff>36564</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75512"/>
          <a:ext cx="889000" cy="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90767</xdr:rowOff>
    </xdr:from>
    <xdr:to>
      <xdr:col>72</xdr:col>
      <xdr:colOff>38100</xdr:colOff>
      <xdr:row>78</xdr:row>
      <xdr:rowOff>20917</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37444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91987</xdr:rowOff>
    </xdr:from>
    <xdr:to>
      <xdr:col>67</xdr:col>
      <xdr:colOff>101600</xdr:colOff>
      <xdr:row>78</xdr:row>
      <xdr:rowOff>22137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9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38664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6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160528</xdr:rowOff>
    </xdr:from>
    <xdr:to>
      <xdr:col>76</xdr:col>
      <xdr:colOff>165100</xdr:colOff>
      <xdr:row>79</xdr:row>
      <xdr:rowOff>90678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81805</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26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157214</xdr:rowOff>
    </xdr:from>
    <xdr:to>
      <xdr:col>72</xdr:col>
      <xdr:colOff>38100</xdr:colOff>
      <xdr:row>79</xdr:row>
      <xdr:rowOff>87364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78491</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3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151612</xdr:rowOff>
    </xdr:from>
    <xdr:to>
      <xdr:col>67</xdr:col>
      <xdr:colOff>101600</xdr:colOff>
      <xdr:row>79</xdr:row>
      <xdr:rowOff>81762</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72889</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17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103048</xdr:rowOff>
    </xdr:from>
    <xdr:to>
      <xdr:col>85</xdr:col>
      <xdr:colOff>126364</xdr:colOff>
      <xdr:row>98</xdr:row>
      <xdr:rowOff>5245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533548"/>
          <a:ext cx="1269" cy="127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9072</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1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5245</xdr:rowOff>
    </xdr:from>
    <xdr:to>
      <xdr:col>86</xdr:col>
      <xdr:colOff>25400</xdr:colOff>
      <xdr:row>98</xdr:row>
      <xdr:rowOff>5245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07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49725</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3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116,886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103048</xdr:rowOff>
    </xdr:from>
    <xdr:to>
      <xdr:col>86</xdr:col>
      <xdr:colOff>25400</xdr:colOff>
      <xdr:row>90</xdr:row>
      <xdr:rowOff>103048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533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160083</xdr:rowOff>
    </xdr:from>
    <xdr:to>
      <xdr:col>85</xdr:col>
      <xdr:colOff>127000</xdr:colOff>
      <xdr:row>95</xdr:row>
      <xdr:rowOff>170535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447833"/>
          <a:ext cx="8382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145890</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90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123013</xdr:rowOff>
    </xdr:from>
    <xdr:to>
      <xdr:col>85</xdr:col>
      <xdr:colOff>177800</xdr:colOff>
      <xdr:row>95</xdr:row>
      <xdr:rowOff>53163</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160083</xdr:rowOff>
    </xdr:from>
    <xdr:to>
      <xdr:col>81</xdr:col>
      <xdr:colOff>50800</xdr:colOff>
      <xdr:row>96</xdr:row>
      <xdr:rowOff>1029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447833"/>
          <a:ext cx="889000" cy="1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137300</xdr:rowOff>
    </xdr:from>
    <xdr:to>
      <xdr:col>81</xdr:col>
      <xdr:colOff>101600</xdr:colOff>
      <xdr:row>95</xdr:row>
      <xdr:rowOff>67450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83977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2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1029</xdr:rowOff>
    </xdr:from>
    <xdr:to>
      <xdr:col>76</xdr:col>
      <xdr:colOff>114300</xdr:colOff>
      <xdr:row>96</xdr:row>
      <xdr:rowOff>34417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460229"/>
          <a:ext cx="889000" cy="3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143129</xdr:rowOff>
    </xdr:from>
    <xdr:to>
      <xdr:col>76</xdr:col>
      <xdr:colOff>165100</xdr:colOff>
      <xdr:row>95</xdr:row>
      <xdr:rowOff>73279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89806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34417</xdr:rowOff>
    </xdr:from>
    <xdr:to>
      <xdr:col>71</xdr:col>
      <xdr:colOff>177800</xdr:colOff>
      <xdr:row>96</xdr:row>
      <xdr:rowOff>77788</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493617"/>
          <a:ext cx="889000" cy="4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154127</xdr:rowOff>
    </xdr:from>
    <xdr:to>
      <xdr:col>72</xdr:col>
      <xdr:colOff>38100</xdr:colOff>
      <xdr:row>95</xdr:row>
      <xdr:rowOff>84277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100804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25349</xdr:rowOff>
    </xdr:from>
    <xdr:to>
      <xdr:col>67</xdr:col>
      <xdr:colOff>101600</xdr:colOff>
      <xdr:row>95</xdr:row>
      <xdr:rowOff>126949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31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143476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8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119735</xdr:rowOff>
    </xdr:from>
    <xdr:to>
      <xdr:col>85</xdr:col>
      <xdr:colOff>177800</xdr:colOff>
      <xdr:row>96</xdr:row>
      <xdr:rowOff>49885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4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98162</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38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109283</xdr:rowOff>
    </xdr:from>
    <xdr:to>
      <xdr:col>81</xdr:col>
      <xdr:colOff>101600</xdr:colOff>
      <xdr:row>96</xdr:row>
      <xdr:rowOff>39433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39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30560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48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121679</xdr:rowOff>
    </xdr:from>
    <xdr:to>
      <xdr:col>76</xdr:col>
      <xdr:colOff>165100</xdr:colOff>
      <xdr:row>96</xdr:row>
      <xdr:rowOff>51829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40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42956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50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155067</xdr:rowOff>
    </xdr:from>
    <xdr:to>
      <xdr:col>72</xdr:col>
      <xdr:colOff>38100</xdr:colOff>
      <xdr:row>96</xdr:row>
      <xdr:rowOff>85217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44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76344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53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26988</xdr:rowOff>
    </xdr:from>
    <xdr:to>
      <xdr:col>67</xdr:col>
      <xdr:colOff>101600</xdr:colOff>
      <xdr:row>96</xdr:row>
      <xdr:rowOff>128588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48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119715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57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65913</xdr:rowOff>
    </xdr:from>
    <xdr:to>
      <xdr:col>116</xdr:col>
      <xdr:colOff>62864</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380863"/>
          <a:ext cx="1269" cy="1350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70756</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573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12590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15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65913</xdr:rowOff>
    </xdr:from>
    <xdr:to>
      <xdr:col>116</xdr:col>
      <xdr:colOff>152400</xdr:colOff>
      <xdr:row>31</xdr:row>
      <xdr:rowOff>65913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380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159656</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033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136779</xdr:rowOff>
    </xdr:from>
    <xdr:to>
      <xdr:col>116</xdr:col>
      <xdr:colOff>114300</xdr:colOff>
      <xdr:row>39</xdr:row>
      <xdr:rowOff>66929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65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153670</xdr:rowOff>
    </xdr:from>
    <xdr:to>
      <xdr:col>112</xdr:col>
      <xdr:colOff>38100</xdr:colOff>
      <xdr:row>39</xdr:row>
      <xdr:rowOff>83820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100347</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443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159512</xdr:rowOff>
    </xdr:from>
    <xdr:to>
      <xdr:col>107</xdr:col>
      <xdr:colOff>101600</xdr:colOff>
      <xdr:row>39</xdr:row>
      <xdr:rowOff>89662</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7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106189</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498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148590</xdr:rowOff>
    </xdr:from>
    <xdr:to>
      <xdr:col>102</xdr:col>
      <xdr:colOff>165100</xdr:colOff>
      <xdr:row>39</xdr:row>
      <xdr:rowOff>78740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95267</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438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161544</xdr:rowOff>
    </xdr:from>
    <xdr:to>
      <xdr:col>98</xdr:col>
      <xdr:colOff>38100</xdr:colOff>
      <xdr:row>39</xdr:row>
      <xdr:rowOff>91694</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7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108221</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4518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115206</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6303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目的別歳出では、労働費が類似団体平均を上回っている。労働費は、勤労住宅資金融資に係る預託金が他団体よりも多いためであると考えられる。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民生費は、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「低所得世帯物価高騰緊急支援給付金」の支給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、自立支援給付費・児童保育給付費などの増加により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商工</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、物価高騰対策及び地域経済活性化のための「おの恋らっきゃらっきゃ券」を配布した令和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年度と比較して住民一人当たりのコストが減少した。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土木費は、ひまわりの丘公園の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大規模リニューアル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や、道路のカラー舗装化</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舗装リニューアル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実施した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「行政も経営」の基本理念のもと、無駄や非効率の改善を進め、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年連続で実質収支の黒字を達成した。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ＤＸ推進や「おの恋らっきゃプレミアム商品券」事業、児童館改修等の投資的経費の財源として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億円の財政基金の取崩しを行うなどしたことで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億円減少。標準財政規模比は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し、実質単年度収支は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年連続で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赤字となった。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今後も、市が独自に定めたガイドラインである基金残高</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億円を堅持し、財政基盤の強化に努める。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年度においても、実質赤字及び資金不足となった会計は無いため、全会計を対象とした連結赤字比率については、値無しとなった。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今後も引き続き赤字決算とならないよう、事業の効率化と経費削減等により、健全な財政運営を図る。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過年度の大型事業に係る地方債の償還が終了したこと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により、元利償還金は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減少したが、当該地方債の普通交付税措置も終了したため、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今後も老朽化した公共施設等の更新を控えていることから、国・県補助金及び交付税措置のある有利な地方債を積極的に活用し、公債費負担の適正化に努める。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満期一括償還の起債を行っていないため、積立はない。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8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一般会計等に係る地方債残高は、前年度に引き続き後年度の交付税措置がない市債の発行を抑制したことなどにより、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億円減少した。ＤＸ推進や「おの恋らっきゃプレミアム商品券」事業、児童館改修等の投資的経費の財源として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億円の財政調整基金の取崩しなどを行ったが、充当可能基金残高は前年度比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億円の減少に留まり、将来負担比率の分子は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老朽化した公共施設等の更新を控えていることから、国・県補助金及び交付税措置のある有利な地方債の活用や既存事業の見直しなどにより、過度な将来負担が生じないよう計画的に事業を実施し、持続可能な財政運営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兵庫県小野市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基金全体としては、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億円を取り崩して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億円を積み立てたため、前年度より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億円減少し、総額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取崩しの主な内訳は、財政調整基金を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旭丘中学校の長寿命化改良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工事や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新幼稚園整備事業</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などの財源として公共施設整備基金を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白雲谷温泉ゆぴかの営繕工事などの財源として白雲谷温泉施設整備及び運営</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億円活用した。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積立の主な内訳は、財政調整基金が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億円でその他の基金は運用利子相当分などを積立てている。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引き続き公共施設の長寿命化事業等が見込まれる状況においても持続可能な財政を維持するため、市独自の財政規律ガイドラインを設定し、基金残高を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億円以上確保することとしている。ガイドラインを堅持するため、事業見直しによるコスト削減や公共施設の再編などにより、基金の適正な活用に努める。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・公共施設整備基金：公共施設の整備に要する資金に充てるための財源として</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・福祉基金：より充実した福祉の推進を図るための財源として</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・文化振興基金：芸術文化の向上と継続的な発展を図るための財源として</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・教育基金：教育事業の充実のために必要な経費の財源として</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・白雲谷温泉施設整備及び運営基金：白雲谷温泉ゆぴかの施設の整備に要する資金及び健全な運営に資するための財源として</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　・公共施設整備基金：</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旭丘中学校の長寿命化改良工事</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新幼稚園整備事業など</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の財源として</a:t>
          </a:r>
          <a:r>
            <a:rPr kumimoji="1" lang="en-US" altLang="ja-JP" sz="1400" b="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億円を取り崩した。</a:t>
          </a:r>
          <a:endParaRPr lang="ja-JP" altLang="ja-JP" sz="1800" b="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　・白雲谷温泉施設整備及び運営基金：白雲谷温泉ゆぴかの前年度黒字分として</a:t>
          </a:r>
          <a:r>
            <a:rPr kumimoji="1" lang="en-US" altLang="ja-JP" sz="1400" b="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億円を積立て</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たことに</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より増加した。</a:t>
          </a:r>
          <a:endParaRPr lang="ja-JP" altLang="ja-JP" sz="1800" b="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・公共施設整備基金：今後も学校施設や公共施設等の長寿命化事業が見込まれるため、計画的な積立・取崩を行う。</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・白雲谷温泉施設整備及び運営基金：指定管理者と協働して、将来の改修等に備えて着実な積立てを行う。</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ＤＸ推進や「おの恋らっきゃプレミアム商品券」事業、児童館改修等の投資的経費の財源として、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億円の財政基金の取崩しを行い、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道路等のインフラ整備や老朽化した公共施設等の更新を継続して実施しており、高齢化の進展等による扶助費の増加による財源不足に対応するため、多額の取崩が見込まれる。補助金等の財源確保に努め、他の基金との均衡も図りながら、適正に管理していく。</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年度に新庁舎建設後の公債費の増嵩に備えるため私有財産の売却益を活用して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億円を積み立て、平成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年連続で減債基金を取り崩さない財政運営を行って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基金残高は利子</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分及び臨時財政対策債償還基金費の積立て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により増加した。</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大型事業の実施に伴い地方債残高と公債費の増加が見込まれることから、繰上償還時の財源としての活用や景気後退時の財源不足に伴う公債費の財源として活用する。また、臨時的収入等を活用して計画的な積立てを行うものとす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1F03960-4D87-42C6-8A96-3ADBD965F5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10E166A-A7FE-4AA8-9E02-6EDCF5CEBF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219B1949-78CF-4026-BE4D-F5B6D557E58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69AC6D6-2799-4D65-A44F-38F6A440BFB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FF9C5BB-6554-447C-9717-1E8F22F7937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92D10100-C5F7-4AE0-A0DD-150ECBD556A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1A110416-9D13-4AA2-9101-34E6B5709EF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DEBFE0ED-C8BF-4759-B2E1-68345FD4E9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B98BC91D-A94A-4DAD-96CD-83AF2FAAB7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186F2494-3C27-4330-9B7E-2F260CCFA4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F056FDF0-774F-473D-B679-69733AC04A2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80138E43-28AB-4DDC-9800-EB5D949CD55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D6DEA719-33D0-4869-9C41-08BCF1B1CCE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7C7F04A5-CE20-470B-B728-763D25A29CC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D411B116-4818-45EC-BE18-70AE278D442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DF72F28-15CA-4FB3-AE21-08EE5180568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8C647AA-56CD-42C1-81D0-79DEC0967FE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7CCEC293-DEA9-4737-9BB8-3F2E15915BE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223D251-1DD4-429D-B123-8D1A2324F0F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65855648-5C4B-471C-B337-2F738F976EB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92825667-99DA-4121-9DF1-A2010F0DDC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A9735680-B990-441F-B7FD-CD5AC18D83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6C402A69-BA8A-4BE2-911E-94318741677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B92D5025-1D0B-4B50-988A-3258F431EAD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157D0ED6-8E71-48B1-A28A-E0909E87B5F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939E698E-B623-4261-857D-7105ED2B6A0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6368594C-67F6-461F-ADE6-C79A66AE5D2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9910BC6-4C83-4D31-A3E5-82935F7C68B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75F22BF-33CD-43F5-BC14-A10FC04B48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67FF3BB2-331C-4D99-AC7D-F310EF0C932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D051989A-D901-4605-B436-D2D00847AD7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371CEA2C-02F6-41A7-8450-62379D91461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54140769-5E09-4B2D-9131-AEF7239EB30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98A0C20D-591B-45FD-9AFF-6E09151B5DA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9C729FF6-EFA0-487C-8920-3F5829CB4BD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1E3E169F-3866-446B-B925-A156901F959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940638F1-D369-4515-9721-6EA8758D07A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3F464FEE-1304-470D-8C78-8A343A259B9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E754474D-4D41-4226-92D2-533C36D5556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A98BCDAF-7B24-419C-95F6-0D99ED3DCE6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6359486F-431A-44AA-98D8-BDA97AF9ED0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4B2B411F-65F4-4B32-AB80-374E803289E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61D658C3-1AE3-4B63-9EB7-565F67E0CC7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25B0088-639E-4B86-9E53-D176917AD0C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57B4A2C2-6E3D-49B6-A451-E029BE42A27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766001B-07FE-42EC-8EA6-5790C717D9A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DAE13BCA-D7D3-476B-B266-9C4BFAE6499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25F9E731-6D9E-4371-A098-D845A964521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D1C735E8-B34A-411A-AFA1-1FAB9D6B2D7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ea"/>
              <a:ea typeface="+mn-ea"/>
              <a:cs typeface="+mn-cs"/>
            </a:rPr>
            <a:t>令和</a:t>
          </a:r>
          <a:r>
            <a:rPr kumimoji="1" lang="ja-JP" altLang="en-US" sz="1050">
              <a:solidFill>
                <a:schemeClr val="dk1"/>
              </a:solidFill>
              <a:effectLst/>
              <a:latin typeface="+mn-ea"/>
              <a:ea typeface="+mn-ea"/>
              <a:cs typeface="+mn-cs"/>
            </a:rPr>
            <a:t>５</a:t>
          </a:r>
          <a:r>
            <a:rPr kumimoji="1" lang="ja-JP" altLang="ja-JP" sz="1050">
              <a:solidFill>
                <a:schemeClr val="dk1"/>
              </a:solidFill>
              <a:effectLst/>
              <a:latin typeface="+mn-ea"/>
              <a:ea typeface="+mn-ea"/>
              <a:cs typeface="+mn-cs"/>
            </a:rPr>
            <a:t>年度は、</a:t>
          </a:r>
          <a:r>
            <a:rPr kumimoji="1" lang="ja-JP" altLang="en-US" sz="1050">
              <a:solidFill>
                <a:schemeClr val="dk1"/>
              </a:solidFill>
              <a:effectLst/>
              <a:latin typeface="+mn-ea"/>
              <a:ea typeface="+mn-ea"/>
              <a:cs typeface="+mn-cs"/>
            </a:rPr>
            <a:t>ひまわりの丘公園の整備や老朽化が進む公共施設の長寿命化対策など、大規模な投資事業を実施した前年度と比べて</a:t>
          </a:r>
          <a:r>
            <a:rPr kumimoji="1" lang="en-US" altLang="ja-JP" sz="1050">
              <a:solidFill>
                <a:schemeClr val="dk1"/>
              </a:solidFill>
              <a:effectLst/>
              <a:latin typeface="+mn-ea"/>
              <a:ea typeface="+mn-ea"/>
              <a:cs typeface="+mn-cs"/>
            </a:rPr>
            <a:t>1.6</a:t>
          </a:r>
          <a:r>
            <a:rPr kumimoji="1" lang="ja-JP" altLang="en-US" sz="1050">
              <a:solidFill>
                <a:schemeClr val="dk1"/>
              </a:solidFill>
              <a:effectLst/>
              <a:latin typeface="+mn-ea"/>
              <a:ea typeface="+mn-ea"/>
              <a:cs typeface="+mn-cs"/>
            </a:rPr>
            <a:t>ポイント増加した。</a:t>
          </a:r>
          <a:r>
            <a:rPr kumimoji="1" lang="ja-JP" altLang="ja-JP" sz="1050">
              <a:solidFill>
                <a:schemeClr val="dk1"/>
              </a:solidFill>
              <a:effectLst/>
              <a:latin typeface="+mn-ea"/>
              <a:ea typeface="+mn-ea"/>
              <a:cs typeface="+mn-cs"/>
            </a:rPr>
            <a:t>全国・兵庫県・類似団体内平均</a:t>
          </a:r>
          <a:r>
            <a:rPr kumimoji="1" lang="ja-JP" altLang="en-US" sz="1050">
              <a:solidFill>
                <a:schemeClr val="dk1"/>
              </a:solidFill>
              <a:effectLst/>
              <a:latin typeface="+mn-ea"/>
              <a:ea typeface="+mn-ea"/>
              <a:cs typeface="+mn-cs"/>
            </a:rPr>
            <a:t>は</a:t>
          </a:r>
          <a:r>
            <a:rPr kumimoji="1" lang="ja-JP" altLang="ja-JP" sz="1050">
              <a:solidFill>
                <a:schemeClr val="dk1"/>
              </a:solidFill>
              <a:effectLst/>
              <a:latin typeface="+mn-ea"/>
              <a:ea typeface="+mn-ea"/>
              <a:cs typeface="+mn-cs"/>
            </a:rPr>
            <a:t>全て下回っている。施設類型別では老朽化が顕著な施設もあるため、公共施設</a:t>
          </a:r>
          <a:r>
            <a:rPr kumimoji="1" lang="ja-JP" altLang="en-US" sz="1050">
              <a:solidFill>
                <a:schemeClr val="dk1"/>
              </a:solidFill>
              <a:effectLst/>
              <a:latin typeface="+mn-ea"/>
              <a:ea typeface="+mn-ea"/>
              <a:cs typeface="+mn-cs"/>
            </a:rPr>
            <a:t>等</a:t>
          </a:r>
          <a:r>
            <a:rPr kumimoji="1" lang="ja-JP" altLang="ja-JP" sz="1050">
              <a:solidFill>
                <a:schemeClr val="dk1"/>
              </a:solidFill>
              <a:effectLst/>
              <a:latin typeface="+mn-ea"/>
              <a:ea typeface="+mn-ea"/>
              <a:cs typeface="+mn-cs"/>
            </a:rPr>
            <a:t>総合管理計画</a:t>
          </a:r>
          <a:r>
            <a:rPr kumimoji="1" lang="ja-JP" altLang="en-US" sz="1050">
              <a:solidFill>
                <a:schemeClr val="dk1"/>
              </a:solidFill>
              <a:effectLst/>
              <a:latin typeface="+mn-ea"/>
              <a:ea typeface="+mn-ea"/>
              <a:cs typeface="+mn-cs"/>
            </a:rPr>
            <a:t>や個別施設計画</a:t>
          </a:r>
          <a:r>
            <a:rPr kumimoji="1" lang="ja-JP" altLang="ja-JP" sz="1050">
              <a:solidFill>
                <a:schemeClr val="dk1"/>
              </a:solidFill>
              <a:effectLst/>
              <a:latin typeface="+mn-ea"/>
              <a:ea typeface="+mn-ea"/>
              <a:cs typeface="+mn-cs"/>
            </a:rPr>
            <a:t>に基づき、単なる建替えや改修だけでなく、長寿命化や機能集約・複合化を含めて、公共施設のあり方を検討することが必要となる。</a:t>
          </a:r>
          <a:endParaRPr lang="ja-JP" altLang="ja-JP" sz="1050">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42B3A913-5BC1-494A-ABE8-9994C71C22F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EF445E23-FC73-40A3-B6EC-A5A6558230E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95AFE05D-9F9D-4894-AADC-E8D93DC8B42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9D2CC685-4845-44AA-AC41-0FE18A5D6F0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3F6408F9-4037-45D8-9AF7-98BEC6339D3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F9B8C409-36EA-4F9D-8A76-4CCC036A743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D48DDB11-59A9-499D-B6B9-33A4DBDF49D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B81B705A-136D-4B16-AF0A-E6ED0A1D727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370658D6-6FCC-4770-BEA1-0C4A223A3BC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9E36234-222E-4231-8CBE-9AE71C3741C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16048AF1-261C-44A6-857D-462DBD57BBB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32F39C4-D112-4162-A59A-317811F03C2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E911CB8-4048-45CB-9AF1-B7C2D68F63F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79D9481-0202-46FE-88FA-6F37DC903BD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576153DD-9A5C-495A-BFAA-9EAE3DC3E1A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66EACEA7-5C6A-4FB4-893E-DD2469E6ACB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352D3294-21CE-4724-B74B-DEF8B6EC1EB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8D532D3B-E172-4550-82C7-9DEF141088B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118564</xdr:rowOff>
    </xdr:from>
    <xdr:to>
      <xdr:col>23</xdr:col>
      <xdr:colOff>85090</xdr:colOff>
      <xdr:row>34</xdr:row>
      <xdr:rowOff>125640</xdr:rowOff>
    </xdr:to>
    <xdr:cxnSp macro="">
      <xdr:nvCxnSpPr>
        <xdr:cNvPr id="69" name="直線コネクタ 68">
          <a:extLst>
            <a:ext uri="{FF2B5EF4-FFF2-40B4-BE49-F238E27FC236}">
              <a16:creationId xmlns:a16="http://schemas.microsoft.com/office/drawing/2014/main" id="{84AA71F8-4131-4160-B7A8-C46222209D33}"/>
            </a:ext>
          </a:extLst>
        </xdr:cNvPr>
        <xdr:cNvCxnSpPr/>
      </xdr:nvCxnSpPr>
      <xdr:spPr>
        <a:xfrm flipV="1">
          <a:off x="4760595" y="5347789"/>
          <a:ext cx="1270" cy="137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129467</xdr:rowOff>
    </xdr:from>
    <xdr:ext cx="405111" cy="259045"/>
    <xdr:sp macro="" textlink="">
      <xdr:nvSpPr>
        <xdr:cNvPr id="70" name="有形固定資産減価償却率最小値テキスト">
          <a:extLst>
            <a:ext uri="{FF2B5EF4-FFF2-40B4-BE49-F238E27FC236}">
              <a16:creationId xmlns:a16="http://schemas.microsoft.com/office/drawing/2014/main" id="{4962C7EF-1E0A-4322-BC61-A04154157652}"/>
            </a:ext>
          </a:extLst>
        </xdr:cNvPr>
        <xdr:cNvSpPr txBox="1"/>
      </xdr:nvSpPr>
      <xdr:spPr>
        <a:xfrm>
          <a:off x="4813300" y="673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125640</xdr:rowOff>
    </xdr:from>
    <xdr:to>
      <xdr:col>23</xdr:col>
      <xdr:colOff>174625</xdr:colOff>
      <xdr:row>34</xdr:row>
      <xdr:rowOff>125640</xdr:rowOff>
    </xdr:to>
    <xdr:cxnSp macro="">
      <xdr:nvCxnSpPr>
        <xdr:cNvPr id="71" name="直線コネクタ 70">
          <a:extLst>
            <a:ext uri="{FF2B5EF4-FFF2-40B4-BE49-F238E27FC236}">
              <a16:creationId xmlns:a16="http://schemas.microsoft.com/office/drawing/2014/main" id="{B2694B96-BEF1-4EB9-9263-F67AA617DD52}"/>
            </a:ext>
          </a:extLst>
        </xdr:cNvPr>
        <xdr:cNvCxnSpPr/>
      </xdr:nvCxnSpPr>
      <xdr:spPr>
        <a:xfrm>
          <a:off x="4673600" y="6726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65241</xdr:rowOff>
    </xdr:from>
    <xdr:ext cx="405111" cy="259045"/>
    <xdr:sp macro="" textlink="">
      <xdr:nvSpPr>
        <xdr:cNvPr id="72" name="有形固定資産減価償却率最大値テキスト">
          <a:extLst>
            <a:ext uri="{FF2B5EF4-FFF2-40B4-BE49-F238E27FC236}">
              <a16:creationId xmlns:a16="http://schemas.microsoft.com/office/drawing/2014/main" id="{13A33B61-DE76-4AAF-9CC9-D318AD951B75}"/>
            </a:ext>
          </a:extLst>
        </xdr:cNvPr>
        <xdr:cNvSpPr txBox="1"/>
      </xdr:nvSpPr>
      <xdr:spPr>
        <a:xfrm>
          <a:off x="4813300" y="512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118564</xdr:rowOff>
    </xdr:from>
    <xdr:to>
      <xdr:col>23</xdr:col>
      <xdr:colOff>174625</xdr:colOff>
      <xdr:row>26</xdr:row>
      <xdr:rowOff>118564</xdr:rowOff>
    </xdr:to>
    <xdr:cxnSp macro="">
      <xdr:nvCxnSpPr>
        <xdr:cNvPr id="73" name="直線コネクタ 72">
          <a:extLst>
            <a:ext uri="{FF2B5EF4-FFF2-40B4-BE49-F238E27FC236}">
              <a16:creationId xmlns:a16="http://schemas.microsoft.com/office/drawing/2014/main" id="{6BB81D96-AC06-4A65-BEC2-A843310954FA}"/>
            </a:ext>
          </a:extLst>
        </xdr:cNvPr>
        <xdr:cNvCxnSpPr/>
      </xdr:nvCxnSpPr>
      <xdr:spPr>
        <a:xfrm>
          <a:off x="4673600" y="534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103703</xdr:rowOff>
    </xdr:from>
    <xdr:ext cx="405111" cy="259045"/>
    <xdr:sp macro="" textlink="">
      <xdr:nvSpPr>
        <xdr:cNvPr id="74" name="有形固定資産減価償却率平均値テキスト">
          <a:extLst>
            <a:ext uri="{FF2B5EF4-FFF2-40B4-BE49-F238E27FC236}">
              <a16:creationId xmlns:a16="http://schemas.microsoft.com/office/drawing/2014/main" id="{C27A9069-E570-4956-88DA-BAB145C248E2}"/>
            </a:ext>
          </a:extLst>
        </xdr:cNvPr>
        <xdr:cNvSpPr txBox="1"/>
      </xdr:nvSpPr>
      <xdr:spPr>
        <a:xfrm>
          <a:off x="4813300" y="6018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125276</xdr:rowOff>
    </xdr:from>
    <xdr:to>
      <xdr:col>23</xdr:col>
      <xdr:colOff>136525</xdr:colOff>
      <xdr:row>31</xdr:row>
      <xdr:rowOff>55426</xdr:rowOff>
    </xdr:to>
    <xdr:sp macro="" textlink="">
      <xdr:nvSpPr>
        <xdr:cNvPr id="75" name="フローチャート: 判断 74">
          <a:extLst>
            <a:ext uri="{FF2B5EF4-FFF2-40B4-BE49-F238E27FC236}">
              <a16:creationId xmlns:a16="http://schemas.microsoft.com/office/drawing/2014/main" id="{3E50E489-1F33-4829-B3CA-DC4B3E57A3C5}"/>
            </a:ext>
          </a:extLst>
        </xdr:cNvPr>
        <xdr:cNvSpPr/>
      </xdr:nvSpPr>
      <xdr:spPr>
        <a:xfrm>
          <a:off x="47117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75928</xdr:rowOff>
    </xdr:from>
    <xdr:to>
      <xdr:col>19</xdr:col>
      <xdr:colOff>187325</xdr:colOff>
      <xdr:row>31</xdr:row>
      <xdr:rowOff>6078</xdr:rowOff>
    </xdr:to>
    <xdr:sp macro="" textlink="">
      <xdr:nvSpPr>
        <xdr:cNvPr id="76" name="フローチャート: 判断 75">
          <a:extLst>
            <a:ext uri="{FF2B5EF4-FFF2-40B4-BE49-F238E27FC236}">
              <a16:creationId xmlns:a16="http://schemas.microsoft.com/office/drawing/2014/main" id="{C651D881-9CB0-448B-A22A-82FCB4C91973}"/>
            </a:ext>
          </a:extLst>
        </xdr:cNvPr>
        <xdr:cNvSpPr/>
      </xdr:nvSpPr>
      <xdr:spPr>
        <a:xfrm>
          <a:off x="4000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11158</xdr:rowOff>
    </xdr:from>
    <xdr:to>
      <xdr:col>15</xdr:col>
      <xdr:colOff>187325</xdr:colOff>
      <xdr:row>30</xdr:row>
      <xdr:rowOff>112758</xdr:rowOff>
    </xdr:to>
    <xdr:sp macro="" textlink="">
      <xdr:nvSpPr>
        <xdr:cNvPr id="77" name="フローチャート: 判断 76">
          <a:extLst>
            <a:ext uri="{FF2B5EF4-FFF2-40B4-BE49-F238E27FC236}">
              <a16:creationId xmlns:a16="http://schemas.microsoft.com/office/drawing/2014/main" id="{945A4526-324F-446F-913F-B13D50D2BE36}"/>
            </a:ext>
          </a:extLst>
        </xdr:cNvPr>
        <xdr:cNvSpPr/>
      </xdr:nvSpPr>
      <xdr:spPr>
        <a:xfrm>
          <a:off x="3238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145597</xdr:rowOff>
    </xdr:from>
    <xdr:to>
      <xdr:col>11</xdr:col>
      <xdr:colOff>187325</xdr:colOff>
      <xdr:row>30</xdr:row>
      <xdr:rowOff>75747</xdr:rowOff>
    </xdr:to>
    <xdr:sp macro="" textlink="">
      <xdr:nvSpPr>
        <xdr:cNvPr id="78" name="フローチャート: 判断 77">
          <a:extLst>
            <a:ext uri="{FF2B5EF4-FFF2-40B4-BE49-F238E27FC236}">
              <a16:creationId xmlns:a16="http://schemas.microsoft.com/office/drawing/2014/main" id="{418AE2F4-D683-4E44-8791-81570AA77766}"/>
            </a:ext>
          </a:extLst>
        </xdr:cNvPr>
        <xdr:cNvSpPr/>
      </xdr:nvSpPr>
      <xdr:spPr>
        <a:xfrm>
          <a:off x="2476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90079</xdr:rowOff>
    </xdr:from>
    <xdr:to>
      <xdr:col>7</xdr:col>
      <xdr:colOff>187325</xdr:colOff>
      <xdr:row>30</xdr:row>
      <xdr:rowOff>20229</xdr:rowOff>
    </xdr:to>
    <xdr:sp macro="" textlink="">
      <xdr:nvSpPr>
        <xdr:cNvPr id="79" name="フローチャート: 判断 78">
          <a:extLst>
            <a:ext uri="{FF2B5EF4-FFF2-40B4-BE49-F238E27FC236}">
              <a16:creationId xmlns:a16="http://schemas.microsoft.com/office/drawing/2014/main" id="{A683F112-F266-480A-93C1-7A069D38A83E}"/>
            </a:ext>
          </a:extLst>
        </xdr:cNvPr>
        <xdr:cNvSpPr/>
      </xdr:nvSpPr>
      <xdr:spPr>
        <a:xfrm>
          <a:off x="1714500" y="58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F7F06B4-FB0C-4EBF-9C21-1FB4D5BC829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8BE4040-3463-4365-A6EB-8B811EDA33F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AB1FE33-CB8E-4606-9B03-BF9021C95C6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DECA44B0-D54F-44AC-B4CF-14214DF586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2555453-C5D9-4629-8EB2-89AE0BCFD23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110399</xdr:rowOff>
    </xdr:from>
    <xdr:to>
      <xdr:col>23</xdr:col>
      <xdr:colOff>136525</xdr:colOff>
      <xdr:row>29</xdr:row>
      <xdr:rowOff>40549</xdr:rowOff>
    </xdr:to>
    <xdr:sp macro="" textlink="">
      <xdr:nvSpPr>
        <xdr:cNvPr id="85" name="楕円 84">
          <a:extLst>
            <a:ext uri="{FF2B5EF4-FFF2-40B4-BE49-F238E27FC236}">
              <a16:creationId xmlns:a16="http://schemas.microsoft.com/office/drawing/2014/main" id="{35F6C12A-77CD-4D14-A9A3-4566996DF1BC}"/>
            </a:ext>
          </a:extLst>
        </xdr:cNvPr>
        <xdr:cNvSpPr/>
      </xdr:nvSpPr>
      <xdr:spPr>
        <a:xfrm>
          <a:off x="4711700" y="5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133276</xdr:rowOff>
    </xdr:from>
    <xdr:ext cx="405111" cy="259045"/>
    <xdr:sp macro="" textlink="">
      <xdr:nvSpPr>
        <xdr:cNvPr id="86" name="有形固定資産減価償却率該当値テキスト">
          <a:extLst>
            <a:ext uri="{FF2B5EF4-FFF2-40B4-BE49-F238E27FC236}">
              <a16:creationId xmlns:a16="http://schemas.microsoft.com/office/drawing/2014/main" id="{70504737-5243-49CC-B61F-EC986DF1B30D}"/>
            </a:ext>
          </a:extLst>
        </xdr:cNvPr>
        <xdr:cNvSpPr txBox="1"/>
      </xdr:nvSpPr>
      <xdr:spPr>
        <a:xfrm>
          <a:off x="4813300" y="5533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61051</xdr:rowOff>
    </xdr:from>
    <xdr:to>
      <xdr:col>19</xdr:col>
      <xdr:colOff>187325</xdr:colOff>
      <xdr:row>28</xdr:row>
      <xdr:rowOff>162651</xdr:rowOff>
    </xdr:to>
    <xdr:sp macro="" textlink="">
      <xdr:nvSpPr>
        <xdr:cNvPr id="87" name="楕円 86">
          <a:extLst>
            <a:ext uri="{FF2B5EF4-FFF2-40B4-BE49-F238E27FC236}">
              <a16:creationId xmlns:a16="http://schemas.microsoft.com/office/drawing/2014/main" id="{E60A6605-0432-45A6-A9EF-565FF53CA3DE}"/>
            </a:ext>
          </a:extLst>
        </xdr:cNvPr>
        <xdr:cNvSpPr/>
      </xdr:nvSpPr>
      <xdr:spPr>
        <a:xfrm>
          <a:off x="4000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111851</xdr:rowOff>
    </xdr:from>
    <xdr:to>
      <xdr:col>23</xdr:col>
      <xdr:colOff>85725</xdr:colOff>
      <xdr:row>28</xdr:row>
      <xdr:rowOff>161199</xdr:rowOff>
    </xdr:to>
    <xdr:cxnSp macro="">
      <xdr:nvCxnSpPr>
        <xdr:cNvPr id="88" name="直線コネクタ 87">
          <a:extLst>
            <a:ext uri="{FF2B5EF4-FFF2-40B4-BE49-F238E27FC236}">
              <a16:creationId xmlns:a16="http://schemas.microsoft.com/office/drawing/2014/main" id="{F01E0B47-E430-4052-AB83-0F6DFCA9598A}"/>
            </a:ext>
          </a:extLst>
        </xdr:cNvPr>
        <xdr:cNvCxnSpPr/>
      </xdr:nvCxnSpPr>
      <xdr:spPr>
        <a:xfrm>
          <a:off x="4051300" y="5683976"/>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39461</xdr:rowOff>
    </xdr:from>
    <xdr:to>
      <xdr:col>15</xdr:col>
      <xdr:colOff>187325</xdr:colOff>
      <xdr:row>28</xdr:row>
      <xdr:rowOff>141061</xdr:rowOff>
    </xdr:to>
    <xdr:sp macro="" textlink="">
      <xdr:nvSpPr>
        <xdr:cNvPr id="89" name="楕円 88">
          <a:extLst>
            <a:ext uri="{FF2B5EF4-FFF2-40B4-BE49-F238E27FC236}">
              <a16:creationId xmlns:a16="http://schemas.microsoft.com/office/drawing/2014/main" id="{AF8B64B9-6BA3-47BC-A4D8-72DCBFB887E1}"/>
            </a:ext>
          </a:extLst>
        </xdr:cNvPr>
        <xdr:cNvSpPr/>
      </xdr:nvSpPr>
      <xdr:spPr>
        <a:xfrm>
          <a:off x="3238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90261</xdr:rowOff>
    </xdr:from>
    <xdr:to>
      <xdr:col>19</xdr:col>
      <xdr:colOff>136525</xdr:colOff>
      <xdr:row>28</xdr:row>
      <xdr:rowOff>111851</xdr:rowOff>
    </xdr:to>
    <xdr:cxnSp macro="">
      <xdr:nvCxnSpPr>
        <xdr:cNvPr id="90" name="直線コネクタ 89">
          <a:extLst>
            <a:ext uri="{FF2B5EF4-FFF2-40B4-BE49-F238E27FC236}">
              <a16:creationId xmlns:a16="http://schemas.microsoft.com/office/drawing/2014/main" id="{26777D46-9B1E-43A1-AC16-8227B3619F5D}"/>
            </a:ext>
          </a:extLst>
        </xdr:cNvPr>
        <xdr:cNvCxnSpPr/>
      </xdr:nvCxnSpPr>
      <xdr:spPr>
        <a:xfrm>
          <a:off x="3289300" y="566238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39461</xdr:rowOff>
    </xdr:from>
    <xdr:to>
      <xdr:col>11</xdr:col>
      <xdr:colOff>187325</xdr:colOff>
      <xdr:row>28</xdr:row>
      <xdr:rowOff>141061</xdr:rowOff>
    </xdr:to>
    <xdr:sp macro="" textlink="">
      <xdr:nvSpPr>
        <xdr:cNvPr id="91" name="楕円 90">
          <a:extLst>
            <a:ext uri="{FF2B5EF4-FFF2-40B4-BE49-F238E27FC236}">
              <a16:creationId xmlns:a16="http://schemas.microsoft.com/office/drawing/2014/main" id="{D521BDBF-5223-439A-A65F-D995E9FAB1A3}"/>
            </a:ext>
          </a:extLst>
        </xdr:cNvPr>
        <xdr:cNvSpPr/>
      </xdr:nvSpPr>
      <xdr:spPr>
        <a:xfrm>
          <a:off x="2476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90261</xdr:rowOff>
    </xdr:from>
    <xdr:to>
      <xdr:col>15</xdr:col>
      <xdr:colOff>136525</xdr:colOff>
      <xdr:row>28</xdr:row>
      <xdr:rowOff>90261</xdr:rowOff>
    </xdr:to>
    <xdr:cxnSp macro="">
      <xdr:nvCxnSpPr>
        <xdr:cNvPr id="92" name="直線コネクタ 91">
          <a:extLst>
            <a:ext uri="{FF2B5EF4-FFF2-40B4-BE49-F238E27FC236}">
              <a16:creationId xmlns:a16="http://schemas.microsoft.com/office/drawing/2014/main" id="{B603C8BA-648C-4089-B9BA-0CE8B3344D5F}"/>
            </a:ext>
          </a:extLst>
        </xdr:cNvPr>
        <xdr:cNvCxnSpPr/>
      </xdr:nvCxnSpPr>
      <xdr:spPr>
        <a:xfrm>
          <a:off x="2527300" y="566238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158478</xdr:rowOff>
    </xdr:from>
    <xdr:to>
      <xdr:col>7</xdr:col>
      <xdr:colOff>187325</xdr:colOff>
      <xdr:row>28</xdr:row>
      <xdr:rowOff>88628</xdr:rowOff>
    </xdr:to>
    <xdr:sp macro="" textlink="">
      <xdr:nvSpPr>
        <xdr:cNvPr id="93" name="楕円 92">
          <a:extLst>
            <a:ext uri="{FF2B5EF4-FFF2-40B4-BE49-F238E27FC236}">
              <a16:creationId xmlns:a16="http://schemas.microsoft.com/office/drawing/2014/main" id="{3027CCAA-831D-41C9-8F87-AEC8795266EA}"/>
            </a:ext>
          </a:extLst>
        </xdr:cNvPr>
        <xdr:cNvSpPr/>
      </xdr:nvSpPr>
      <xdr:spPr>
        <a:xfrm>
          <a:off x="1714500" y="555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37828</xdr:rowOff>
    </xdr:from>
    <xdr:to>
      <xdr:col>11</xdr:col>
      <xdr:colOff>136525</xdr:colOff>
      <xdr:row>28</xdr:row>
      <xdr:rowOff>90261</xdr:rowOff>
    </xdr:to>
    <xdr:cxnSp macro="">
      <xdr:nvCxnSpPr>
        <xdr:cNvPr id="94" name="直線コネクタ 93">
          <a:extLst>
            <a:ext uri="{FF2B5EF4-FFF2-40B4-BE49-F238E27FC236}">
              <a16:creationId xmlns:a16="http://schemas.microsoft.com/office/drawing/2014/main" id="{7C6BF8F2-D4ED-4A43-B157-E753096D0A29}"/>
            </a:ext>
          </a:extLst>
        </xdr:cNvPr>
        <xdr:cNvCxnSpPr/>
      </xdr:nvCxnSpPr>
      <xdr:spPr>
        <a:xfrm>
          <a:off x="1765300" y="560995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168655</xdr:rowOff>
    </xdr:from>
    <xdr:ext cx="405111" cy="259045"/>
    <xdr:sp macro="" textlink="">
      <xdr:nvSpPr>
        <xdr:cNvPr id="95" name="n_1aveValue有形固定資産減価償却率">
          <a:extLst>
            <a:ext uri="{FF2B5EF4-FFF2-40B4-BE49-F238E27FC236}">
              <a16:creationId xmlns:a16="http://schemas.microsoft.com/office/drawing/2014/main" id="{EEBBBD77-E0D9-4B27-9255-B963A7357552}"/>
            </a:ext>
          </a:extLst>
        </xdr:cNvPr>
        <xdr:cNvSpPr txBox="1"/>
      </xdr:nvSpPr>
      <xdr:spPr>
        <a:xfrm>
          <a:off x="38360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103885</xdr:rowOff>
    </xdr:from>
    <xdr:ext cx="405111" cy="259045"/>
    <xdr:sp macro="" textlink="">
      <xdr:nvSpPr>
        <xdr:cNvPr id="96" name="n_2aveValue有形固定資産減価償却率">
          <a:extLst>
            <a:ext uri="{FF2B5EF4-FFF2-40B4-BE49-F238E27FC236}">
              <a16:creationId xmlns:a16="http://schemas.microsoft.com/office/drawing/2014/main" id="{81EB7F6E-C80C-4DA7-8510-0E231A396225}"/>
            </a:ext>
          </a:extLst>
        </xdr:cNvPr>
        <xdr:cNvSpPr txBox="1"/>
      </xdr:nvSpPr>
      <xdr:spPr>
        <a:xfrm>
          <a:off x="3086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66874</xdr:rowOff>
    </xdr:from>
    <xdr:ext cx="405111" cy="259045"/>
    <xdr:sp macro="" textlink="">
      <xdr:nvSpPr>
        <xdr:cNvPr id="97" name="n_3aveValue有形固定資産減価償却率">
          <a:extLst>
            <a:ext uri="{FF2B5EF4-FFF2-40B4-BE49-F238E27FC236}">
              <a16:creationId xmlns:a16="http://schemas.microsoft.com/office/drawing/2014/main" id="{5BE929F1-D66E-4533-B8E0-D02B0A8C89CD}"/>
            </a:ext>
          </a:extLst>
        </xdr:cNvPr>
        <xdr:cNvSpPr txBox="1"/>
      </xdr:nvSpPr>
      <xdr:spPr>
        <a:xfrm>
          <a:off x="2324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11356</xdr:rowOff>
    </xdr:from>
    <xdr:ext cx="405111" cy="259045"/>
    <xdr:sp macro="" textlink="">
      <xdr:nvSpPr>
        <xdr:cNvPr id="98" name="n_4aveValue有形固定資産減価償却率">
          <a:extLst>
            <a:ext uri="{FF2B5EF4-FFF2-40B4-BE49-F238E27FC236}">
              <a16:creationId xmlns:a16="http://schemas.microsoft.com/office/drawing/2014/main" id="{D7CFA9A1-FE28-4399-9F8C-ED771F60599C}"/>
            </a:ext>
          </a:extLst>
        </xdr:cNvPr>
        <xdr:cNvSpPr txBox="1"/>
      </xdr:nvSpPr>
      <xdr:spPr>
        <a:xfrm>
          <a:off x="1562744" y="592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7728</xdr:rowOff>
    </xdr:from>
    <xdr:ext cx="405111" cy="259045"/>
    <xdr:sp macro="" textlink="">
      <xdr:nvSpPr>
        <xdr:cNvPr id="99" name="n_1mainValue有形固定資産減価償却率">
          <a:extLst>
            <a:ext uri="{FF2B5EF4-FFF2-40B4-BE49-F238E27FC236}">
              <a16:creationId xmlns:a16="http://schemas.microsoft.com/office/drawing/2014/main" id="{76B7AFA1-ADD4-4435-ADD5-4AB47F98C564}"/>
            </a:ext>
          </a:extLst>
        </xdr:cNvPr>
        <xdr:cNvSpPr txBox="1"/>
      </xdr:nvSpPr>
      <xdr:spPr>
        <a:xfrm>
          <a:off x="38360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157588</xdr:rowOff>
    </xdr:from>
    <xdr:ext cx="405111" cy="259045"/>
    <xdr:sp macro="" textlink="">
      <xdr:nvSpPr>
        <xdr:cNvPr id="100" name="n_2mainValue有形固定資産減価償却率">
          <a:extLst>
            <a:ext uri="{FF2B5EF4-FFF2-40B4-BE49-F238E27FC236}">
              <a16:creationId xmlns:a16="http://schemas.microsoft.com/office/drawing/2014/main" id="{F869BF94-2ADF-4AD4-82E2-EDD1226A0CCF}"/>
            </a:ext>
          </a:extLst>
        </xdr:cNvPr>
        <xdr:cNvSpPr txBox="1"/>
      </xdr:nvSpPr>
      <xdr:spPr>
        <a:xfrm>
          <a:off x="3086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157588</xdr:rowOff>
    </xdr:from>
    <xdr:ext cx="405111" cy="259045"/>
    <xdr:sp macro="" textlink="">
      <xdr:nvSpPr>
        <xdr:cNvPr id="101" name="n_3mainValue有形固定資産減価償却率">
          <a:extLst>
            <a:ext uri="{FF2B5EF4-FFF2-40B4-BE49-F238E27FC236}">
              <a16:creationId xmlns:a16="http://schemas.microsoft.com/office/drawing/2014/main" id="{9D722BD4-7374-479A-9CAF-4E2569F0CF2F}"/>
            </a:ext>
          </a:extLst>
        </xdr:cNvPr>
        <xdr:cNvSpPr txBox="1"/>
      </xdr:nvSpPr>
      <xdr:spPr>
        <a:xfrm>
          <a:off x="2324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105155</xdr:rowOff>
    </xdr:from>
    <xdr:ext cx="405111" cy="259045"/>
    <xdr:sp macro="" textlink="">
      <xdr:nvSpPr>
        <xdr:cNvPr id="102" name="n_4mainValue有形固定資産減価償却率">
          <a:extLst>
            <a:ext uri="{FF2B5EF4-FFF2-40B4-BE49-F238E27FC236}">
              <a16:creationId xmlns:a16="http://schemas.microsoft.com/office/drawing/2014/main" id="{968DDFED-9BA9-4C2B-8B17-A90375A0AE1B}"/>
            </a:ext>
          </a:extLst>
        </xdr:cNvPr>
        <xdr:cNvSpPr txBox="1"/>
      </xdr:nvSpPr>
      <xdr:spPr>
        <a:xfrm>
          <a:off x="1562744" y="53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3CF9E471-F5E4-4E79-9227-0EC4309F3FC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884A8C11-3E92-49B9-ABD0-EBC8C4D1207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A36CA36-46A3-4656-9345-1ABD344D9CD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8EAE338-E914-4A34-AD64-DB8B1E7E552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FAF90FA6-42A4-4B8A-B07D-7FCB8C75C79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901F8290-8F61-4765-A988-DD4A2BB2C3D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53A4E72A-8B24-4E24-9B72-30A5D0FD967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E3C601F5-ABE1-4108-BB90-A442D4CDF19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98A4CEE3-F6FA-45F8-A35F-FC660C072A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85834E3-A34B-4E7E-A1A8-8A635FFC424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49E13C74-D0A9-4E1C-8F72-99EF316F283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E511D3FA-B68B-4491-9977-6AEBA2DE3A6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1E768D39-FA9E-4D67-9F50-EAA9E38CCB3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ea"/>
              <a:ea typeface="+mn-ea"/>
              <a:cs typeface="+mn-cs"/>
            </a:rPr>
            <a:t>全国・兵庫県・類似団体内平均を全て下回っており、良好な水準を保っている。令和</a:t>
          </a:r>
          <a:r>
            <a:rPr kumimoji="1" lang="ja-JP" altLang="en-US" sz="1050">
              <a:solidFill>
                <a:schemeClr val="dk1"/>
              </a:solidFill>
              <a:effectLst/>
              <a:latin typeface="+mn-ea"/>
              <a:ea typeface="+mn-ea"/>
              <a:cs typeface="+mn-cs"/>
            </a:rPr>
            <a:t>５</a:t>
          </a:r>
          <a:r>
            <a:rPr kumimoji="1" lang="ja-JP" altLang="ja-JP" sz="1050">
              <a:solidFill>
                <a:schemeClr val="dk1"/>
              </a:solidFill>
              <a:effectLst/>
              <a:latin typeface="+mn-ea"/>
              <a:ea typeface="+mn-ea"/>
              <a:cs typeface="+mn-cs"/>
            </a:rPr>
            <a:t>年度</a:t>
          </a:r>
          <a:r>
            <a:rPr kumimoji="1" lang="ja-JP" altLang="en-US" sz="1050">
              <a:solidFill>
                <a:schemeClr val="dk1"/>
              </a:solidFill>
              <a:effectLst/>
              <a:latin typeface="+mn-ea"/>
              <a:ea typeface="+mn-ea"/>
              <a:cs typeface="+mn-cs"/>
            </a:rPr>
            <a:t>も</a:t>
          </a:r>
          <a:r>
            <a:rPr kumimoji="1" lang="ja-JP" altLang="ja-JP" sz="1050">
              <a:solidFill>
                <a:schemeClr val="dk1"/>
              </a:solidFill>
              <a:effectLst/>
              <a:latin typeface="+mn-ea"/>
              <a:ea typeface="+mn-ea"/>
              <a:cs typeface="+mn-cs"/>
            </a:rPr>
            <a:t>、後年度に交付税措置の無い地方債の発行抑制</a:t>
          </a:r>
          <a:r>
            <a:rPr kumimoji="1" lang="ja-JP" altLang="en-US" sz="1050">
              <a:solidFill>
                <a:schemeClr val="dk1"/>
              </a:solidFill>
              <a:effectLst/>
              <a:latin typeface="+mn-ea"/>
              <a:ea typeface="+mn-ea"/>
              <a:cs typeface="+mn-cs"/>
            </a:rPr>
            <a:t>を継続したこと</a:t>
          </a:r>
          <a:r>
            <a:rPr kumimoji="1" lang="ja-JP" altLang="ja-JP" sz="1050">
              <a:solidFill>
                <a:schemeClr val="dk1"/>
              </a:solidFill>
              <a:effectLst/>
              <a:latin typeface="+mn-ea"/>
              <a:ea typeface="+mn-ea"/>
              <a:cs typeface="+mn-cs"/>
            </a:rPr>
            <a:t>により将来負担額が減少し、比率は</a:t>
          </a:r>
          <a:r>
            <a:rPr kumimoji="1" lang="ja-JP" altLang="en-US" sz="1050">
              <a:solidFill>
                <a:schemeClr val="dk1"/>
              </a:solidFill>
              <a:effectLst/>
              <a:latin typeface="+mn-ea"/>
              <a:ea typeface="+mn-ea"/>
              <a:cs typeface="+mn-cs"/>
            </a:rPr>
            <a:t>改善</a:t>
          </a:r>
          <a:r>
            <a:rPr kumimoji="1" lang="ja-JP" altLang="ja-JP" sz="1050">
              <a:solidFill>
                <a:schemeClr val="dk1"/>
              </a:solidFill>
              <a:effectLst/>
              <a:latin typeface="+mn-ea"/>
              <a:ea typeface="+mn-ea"/>
              <a:cs typeface="+mn-cs"/>
            </a:rPr>
            <a:t>している。持続可能な健全財政を堅持するため、維持管理費用を含めた投資判断や、市税等一般財源の確保、コスト縮減に向けた取り組みが必要である。</a:t>
          </a:r>
          <a:endParaRPr lang="ja-JP" altLang="ja-JP" sz="1050">
            <a:effectLst/>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93053324-C71C-4912-B829-ABB7CEC8858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E1B1E78D-9B54-471E-8E5D-B647CBB52BC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FABE966F-3691-41CB-9776-22BD1D184CF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53BD6E2-A17D-4AB2-B97E-894A5030208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39EE69D4-8032-4B51-A36D-2254A64AEBD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AABAC46-423E-4F61-9C93-DDAB2187AF5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2" name="テキスト ボックス 121">
          <a:extLst>
            <a:ext uri="{FF2B5EF4-FFF2-40B4-BE49-F238E27FC236}">
              <a16:creationId xmlns:a16="http://schemas.microsoft.com/office/drawing/2014/main" id="{0D9FB6E7-BCD5-4273-9048-A332BF7D57B2}"/>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C1252035-5ADE-4845-A697-BD94BFFEAF5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A4DC5107-2B2E-43E8-BA89-C98BA5385C3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6FD20E4F-8CF7-44E7-946B-6617E30A0E6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D5564D94-BFCF-4F19-AA4A-874B39C57E0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A9E8682B-38C0-4C75-8CF8-D90885A820C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E0F39332-12C0-4F38-BD63-7EA0D125365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84709D19-2E50-4479-8C8D-BABFD539822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30" name="テキスト ボックス 129">
          <a:extLst>
            <a:ext uri="{FF2B5EF4-FFF2-40B4-BE49-F238E27FC236}">
              <a16:creationId xmlns:a16="http://schemas.microsoft.com/office/drawing/2014/main" id="{469818B8-7D53-4ED7-86A9-602D74CA812C}"/>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98F2977-2FF2-4266-BFDE-AB5D34C347B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C046D5BA-5540-4B37-A2DA-B2599392D49A}"/>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A0D38DB4-8FA1-4821-87F4-3D1E68F7168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25</xdr:row>
      <xdr:rowOff>115906</xdr:rowOff>
    </xdr:from>
    <xdr:to>
      <xdr:col>76</xdr:col>
      <xdr:colOff>21589</xdr:colOff>
      <xdr:row>34</xdr:row>
      <xdr:rowOff>92638</xdr:rowOff>
    </xdr:to>
    <xdr:cxnSp macro="">
      <xdr:nvCxnSpPr>
        <xdr:cNvPr id="134" name="直線コネクタ 133">
          <a:extLst>
            <a:ext uri="{FF2B5EF4-FFF2-40B4-BE49-F238E27FC236}">
              <a16:creationId xmlns:a16="http://schemas.microsoft.com/office/drawing/2014/main" id="{30ADBEDA-F15D-4D2A-9F10-C955EE841636}"/>
            </a:ext>
          </a:extLst>
        </xdr:cNvPr>
        <xdr:cNvCxnSpPr/>
      </xdr:nvCxnSpPr>
      <xdr:spPr>
        <a:xfrm flipV="1">
          <a:off x="14793595" y="5173681"/>
          <a:ext cx="1269" cy="1519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96465</xdr:rowOff>
    </xdr:from>
    <xdr:ext cx="560923" cy="259045"/>
    <xdr:sp macro="" textlink="">
      <xdr:nvSpPr>
        <xdr:cNvPr id="135" name="債務償還比率最小値テキスト">
          <a:extLst>
            <a:ext uri="{FF2B5EF4-FFF2-40B4-BE49-F238E27FC236}">
              <a16:creationId xmlns:a16="http://schemas.microsoft.com/office/drawing/2014/main" id="{29CC2402-0B70-4385-872E-7DE49D04BB22}"/>
            </a:ext>
          </a:extLst>
        </xdr:cNvPr>
        <xdr:cNvSpPr txBox="1"/>
      </xdr:nvSpPr>
      <xdr:spPr>
        <a:xfrm>
          <a:off x="14846300" y="66972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92638</xdr:rowOff>
    </xdr:from>
    <xdr:to>
      <xdr:col>76</xdr:col>
      <xdr:colOff>111125</xdr:colOff>
      <xdr:row>34</xdr:row>
      <xdr:rowOff>92638</xdr:rowOff>
    </xdr:to>
    <xdr:cxnSp macro="">
      <xdr:nvCxnSpPr>
        <xdr:cNvPr id="136" name="直線コネクタ 135">
          <a:extLst>
            <a:ext uri="{FF2B5EF4-FFF2-40B4-BE49-F238E27FC236}">
              <a16:creationId xmlns:a16="http://schemas.microsoft.com/office/drawing/2014/main" id="{0DE76888-6927-4E98-ABA4-0C278CC8CB26}"/>
            </a:ext>
          </a:extLst>
        </xdr:cNvPr>
        <xdr:cNvCxnSpPr/>
      </xdr:nvCxnSpPr>
      <xdr:spPr>
        <a:xfrm>
          <a:off x="14706600" y="66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62583</xdr:rowOff>
    </xdr:from>
    <xdr:ext cx="469744" cy="259045"/>
    <xdr:sp macro="" textlink="">
      <xdr:nvSpPr>
        <xdr:cNvPr id="137" name="債務償還比率最大値テキスト">
          <a:extLst>
            <a:ext uri="{FF2B5EF4-FFF2-40B4-BE49-F238E27FC236}">
              <a16:creationId xmlns:a16="http://schemas.microsoft.com/office/drawing/2014/main" id="{E66FE3E6-F05A-4F87-A7AB-2A206A649C6C}"/>
            </a:ext>
          </a:extLst>
        </xdr:cNvPr>
        <xdr:cNvSpPr txBox="1"/>
      </xdr:nvSpPr>
      <xdr:spPr>
        <a:xfrm>
          <a:off x="14846300" y="494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25</xdr:row>
      <xdr:rowOff>115906</xdr:rowOff>
    </xdr:from>
    <xdr:to>
      <xdr:col>76</xdr:col>
      <xdr:colOff>111125</xdr:colOff>
      <xdr:row>25</xdr:row>
      <xdr:rowOff>115906</xdr:rowOff>
    </xdr:to>
    <xdr:cxnSp macro="">
      <xdr:nvCxnSpPr>
        <xdr:cNvPr id="138" name="直線コネクタ 137">
          <a:extLst>
            <a:ext uri="{FF2B5EF4-FFF2-40B4-BE49-F238E27FC236}">
              <a16:creationId xmlns:a16="http://schemas.microsoft.com/office/drawing/2014/main" id="{9F9950EF-35A8-4867-8E9F-5C74961871AA}"/>
            </a:ext>
          </a:extLst>
        </xdr:cNvPr>
        <xdr:cNvCxnSpPr/>
      </xdr:nvCxnSpPr>
      <xdr:spPr>
        <a:xfrm>
          <a:off x="14706600" y="517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166550</xdr:rowOff>
    </xdr:from>
    <xdr:ext cx="469744" cy="259045"/>
    <xdr:sp macro="" textlink="">
      <xdr:nvSpPr>
        <xdr:cNvPr id="139" name="債務償還比率平均値テキスト">
          <a:extLst>
            <a:ext uri="{FF2B5EF4-FFF2-40B4-BE49-F238E27FC236}">
              <a16:creationId xmlns:a16="http://schemas.microsoft.com/office/drawing/2014/main" id="{16902FE6-7261-4770-88EF-6920FE9E87E6}"/>
            </a:ext>
          </a:extLst>
        </xdr:cNvPr>
        <xdr:cNvSpPr txBox="1"/>
      </xdr:nvSpPr>
      <xdr:spPr>
        <a:xfrm>
          <a:off x="14846300" y="573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16673</xdr:rowOff>
    </xdr:from>
    <xdr:to>
      <xdr:col>76</xdr:col>
      <xdr:colOff>73025</xdr:colOff>
      <xdr:row>29</xdr:row>
      <xdr:rowOff>118273</xdr:rowOff>
    </xdr:to>
    <xdr:sp macro="" textlink="">
      <xdr:nvSpPr>
        <xdr:cNvPr id="140" name="フローチャート: 判断 139">
          <a:extLst>
            <a:ext uri="{FF2B5EF4-FFF2-40B4-BE49-F238E27FC236}">
              <a16:creationId xmlns:a16="http://schemas.microsoft.com/office/drawing/2014/main" id="{0D4AEC1E-4090-424F-83BC-1F3103BF7002}"/>
            </a:ext>
          </a:extLst>
        </xdr:cNvPr>
        <xdr:cNvSpPr/>
      </xdr:nvSpPr>
      <xdr:spPr>
        <a:xfrm>
          <a:off x="14744700" y="57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169926</xdr:rowOff>
    </xdr:from>
    <xdr:to>
      <xdr:col>72</xdr:col>
      <xdr:colOff>123825</xdr:colOff>
      <xdr:row>29</xdr:row>
      <xdr:rowOff>100076</xdr:rowOff>
    </xdr:to>
    <xdr:sp macro="" textlink="">
      <xdr:nvSpPr>
        <xdr:cNvPr id="141" name="フローチャート: 判断 140">
          <a:extLst>
            <a:ext uri="{FF2B5EF4-FFF2-40B4-BE49-F238E27FC236}">
              <a16:creationId xmlns:a16="http://schemas.microsoft.com/office/drawing/2014/main" id="{E13BAF6D-09F8-432F-924A-BB3B96817886}"/>
            </a:ext>
          </a:extLst>
        </xdr:cNvPr>
        <xdr:cNvSpPr/>
      </xdr:nvSpPr>
      <xdr:spPr>
        <a:xfrm>
          <a:off x="14033500" y="574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122891</xdr:rowOff>
    </xdr:from>
    <xdr:to>
      <xdr:col>68</xdr:col>
      <xdr:colOff>123825</xdr:colOff>
      <xdr:row>29</xdr:row>
      <xdr:rowOff>53041</xdr:rowOff>
    </xdr:to>
    <xdr:sp macro="" textlink="">
      <xdr:nvSpPr>
        <xdr:cNvPr id="142" name="フローチャート: 判断 141">
          <a:extLst>
            <a:ext uri="{FF2B5EF4-FFF2-40B4-BE49-F238E27FC236}">
              <a16:creationId xmlns:a16="http://schemas.microsoft.com/office/drawing/2014/main" id="{97AD8CD3-9A40-47CE-8B92-A4D7AF417F42}"/>
            </a:ext>
          </a:extLst>
        </xdr:cNvPr>
        <xdr:cNvSpPr/>
      </xdr:nvSpPr>
      <xdr:spPr>
        <a:xfrm>
          <a:off x="13271500" y="569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160401</xdr:rowOff>
    </xdr:from>
    <xdr:to>
      <xdr:col>64</xdr:col>
      <xdr:colOff>123825</xdr:colOff>
      <xdr:row>30</xdr:row>
      <xdr:rowOff>90551</xdr:rowOff>
    </xdr:to>
    <xdr:sp macro="" textlink="">
      <xdr:nvSpPr>
        <xdr:cNvPr id="143" name="フローチャート: 判断 142">
          <a:extLst>
            <a:ext uri="{FF2B5EF4-FFF2-40B4-BE49-F238E27FC236}">
              <a16:creationId xmlns:a16="http://schemas.microsoft.com/office/drawing/2014/main" id="{F58E5E27-5E28-435E-8F5A-83649A942B1C}"/>
            </a:ext>
          </a:extLst>
        </xdr:cNvPr>
        <xdr:cNvSpPr/>
      </xdr:nvSpPr>
      <xdr:spPr>
        <a:xfrm>
          <a:off x="12509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80400</xdr:rowOff>
    </xdr:from>
    <xdr:to>
      <xdr:col>60</xdr:col>
      <xdr:colOff>123825</xdr:colOff>
      <xdr:row>31</xdr:row>
      <xdr:rowOff>10550</xdr:rowOff>
    </xdr:to>
    <xdr:sp macro="" textlink="">
      <xdr:nvSpPr>
        <xdr:cNvPr id="144" name="フローチャート: 判断 143">
          <a:extLst>
            <a:ext uri="{FF2B5EF4-FFF2-40B4-BE49-F238E27FC236}">
              <a16:creationId xmlns:a16="http://schemas.microsoft.com/office/drawing/2014/main" id="{F28D06CE-8184-4CC9-9959-6CE44DB48320}"/>
            </a:ext>
          </a:extLst>
        </xdr:cNvPr>
        <xdr:cNvSpPr/>
      </xdr:nvSpPr>
      <xdr:spPr>
        <a:xfrm>
          <a:off x="11747500" y="59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59B484C-5286-430A-A8F7-5E53A5107DA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75D3DF2-686E-4977-987A-60B275ED5E1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7D5458D-95D0-4643-B65A-3D8F04E2468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DF4533D-CEE1-49DB-8978-84A8D663075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4663E4F-CECB-4E8C-BD7E-5634D21D5EB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42545</xdr:rowOff>
    </xdr:from>
    <xdr:to>
      <xdr:col>76</xdr:col>
      <xdr:colOff>73025</xdr:colOff>
      <xdr:row>28</xdr:row>
      <xdr:rowOff>144145</xdr:rowOff>
    </xdr:to>
    <xdr:sp macro="" textlink="">
      <xdr:nvSpPr>
        <xdr:cNvPr id="150" name="楕円 149">
          <a:extLst>
            <a:ext uri="{FF2B5EF4-FFF2-40B4-BE49-F238E27FC236}">
              <a16:creationId xmlns:a16="http://schemas.microsoft.com/office/drawing/2014/main" id="{73851FFB-A6F8-43EC-A65C-3917E61A417C}"/>
            </a:ext>
          </a:extLst>
        </xdr:cNvPr>
        <xdr:cNvSpPr/>
      </xdr:nvSpPr>
      <xdr:spPr>
        <a:xfrm>
          <a:off x="147447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65422</xdr:rowOff>
    </xdr:from>
    <xdr:ext cx="469744" cy="259045"/>
    <xdr:sp macro="" textlink="">
      <xdr:nvSpPr>
        <xdr:cNvPr id="151" name="債務償還比率該当値テキスト">
          <a:extLst>
            <a:ext uri="{FF2B5EF4-FFF2-40B4-BE49-F238E27FC236}">
              <a16:creationId xmlns:a16="http://schemas.microsoft.com/office/drawing/2014/main" id="{1E04A057-D69E-4DC2-8D98-B7E6BF8601FF}"/>
            </a:ext>
          </a:extLst>
        </xdr:cNvPr>
        <xdr:cNvSpPr txBox="1"/>
      </xdr:nvSpPr>
      <xdr:spPr>
        <a:xfrm>
          <a:off x="14846300" y="54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60125</xdr:rowOff>
    </xdr:from>
    <xdr:to>
      <xdr:col>72</xdr:col>
      <xdr:colOff>123825</xdr:colOff>
      <xdr:row>28</xdr:row>
      <xdr:rowOff>161725</xdr:rowOff>
    </xdr:to>
    <xdr:sp macro="" textlink="">
      <xdr:nvSpPr>
        <xdr:cNvPr id="152" name="楕円 151">
          <a:extLst>
            <a:ext uri="{FF2B5EF4-FFF2-40B4-BE49-F238E27FC236}">
              <a16:creationId xmlns:a16="http://schemas.microsoft.com/office/drawing/2014/main" id="{E0E6C170-64F4-452C-A751-A48E8AEA412D}"/>
            </a:ext>
          </a:extLst>
        </xdr:cNvPr>
        <xdr:cNvSpPr/>
      </xdr:nvSpPr>
      <xdr:spPr>
        <a:xfrm>
          <a:off x="14033500" y="56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93345</xdr:rowOff>
    </xdr:from>
    <xdr:to>
      <xdr:col>76</xdr:col>
      <xdr:colOff>22225</xdr:colOff>
      <xdr:row>28</xdr:row>
      <xdr:rowOff>110925</xdr:rowOff>
    </xdr:to>
    <xdr:cxnSp macro="">
      <xdr:nvCxnSpPr>
        <xdr:cNvPr id="153" name="直線コネクタ 152">
          <a:extLst>
            <a:ext uri="{FF2B5EF4-FFF2-40B4-BE49-F238E27FC236}">
              <a16:creationId xmlns:a16="http://schemas.microsoft.com/office/drawing/2014/main" id="{CC2843A6-CA22-4221-8059-254DB78B2AC6}"/>
            </a:ext>
          </a:extLst>
        </xdr:cNvPr>
        <xdr:cNvCxnSpPr/>
      </xdr:nvCxnSpPr>
      <xdr:spPr>
        <a:xfrm flipV="1">
          <a:off x="14084300" y="5665470"/>
          <a:ext cx="7112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161408</xdr:rowOff>
    </xdr:from>
    <xdr:to>
      <xdr:col>68</xdr:col>
      <xdr:colOff>123825</xdr:colOff>
      <xdr:row>28</xdr:row>
      <xdr:rowOff>91558</xdr:rowOff>
    </xdr:to>
    <xdr:sp macro="" textlink="">
      <xdr:nvSpPr>
        <xdr:cNvPr id="154" name="楕円 153">
          <a:extLst>
            <a:ext uri="{FF2B5EF4-FFF2-40B4-BE49-F238E27FC236}">
              <a16:creationId xmlns:a16="http://schemas.microsoft.com/office/drawing/2014/main" id="{F5931099-C3BA-4EBE-9D75-B8DA510B1C31}"/>
            </a:ext>
          </a:extLst>
        </xdr:cNvPr>
        <xdr:cNvSpPr/>
      </xdr:nvSpPr>
      <xdr:spPr>
        <a:xfrm>
          <a:off x="13271500" y="556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40758</xdr:rowOff>
    </xdr:from>
    <xdr:to>
      <xdr:col>72</xdr:col>
      <xdr:colOff>73025</xdr:colOff>
      <xdr:row>28</xdr:row>
      <xdr:rowOff>110925</xdr:rowOff>
    </xdr:to>
    <xdr:cxnSp macro="">
      <xdr:nvCxnSpPr>
        <xdr:cNvPr id="155" name="直線コネクタ 154">
          <a:extLst>
            <a:ext uri="{FF2B5EF4-FFF2-40B4-BE49-F238E27FC236}">
              <a16:creationId xmlns:a16="http://schemas.microsoft.com/office/drawing/2014/main" id="{7C0FE12B-1473-4547-8462-BC9D301FEFC2}"/>
            </a:ext>
          </a:extLst>
        </xdr:cNvPr>
        <xdr:cNvCxnSpPr/>
      </xdr:nvCxnSpPr>
      <xdr:spPr>
        <a:xfrm>
          <a:off x="13322300" y="5612883"/>
          <a:ext cx="762000" cy="7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33637</xdr:rowOff>
    </xdr:from>
    <xdr:to>
      <xdr:col>64</xdr:col>
      <xdr:colOff>123825</xdr:colOff>
      <xdr:row>29</xdr:row>
      <xdr:rowOff>135237</xdr:rowOff>
    </xdr:to>
    <xdr:sp macro="" textlink="">
      <xdr:nvSpPr>
        <xdr:cNvPr id="156" name="楕円 155">
          <a:extLst>
            <a:ext uri="{FF2B5EF4-FFF2-40B4-BE49-F238E27FC236}">
              <a16:creationId xmlns:a16="http://schemas.microsoft.com/office/drawing/2014/main" id="{45DE3CD5-8646-4091-BE25-209DEE9FE9D1}"/>
            </a:ext>
          </a:extLst>
        </xdr:cNvPr>
        <xdr:cNvSpPr/>
      </xdr:nvSpPr>
      <xdr:spPr>
        <a:xfrm>
          <a:off x="12509500" y="577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40758</xdr:rowOff>
    </xdr:from>
    <xdr:to>
      <xdr:col>68</xdr:col>
      <xdr:colOff>73025</xdr:colOff>
      <xdr:row>29</xdr:row>
      <xdr:rowOff>84437</xdr:rowOff>
    </xdr:to>
    <xdr:cxnSp macro="">
      <xdr:nvCxnSpPr>
        <xdr:cNvPr id="157" name="直線コネクタ 156">
          <a:extLst>
            <a:ext uri="{FF2B5EF4-FFF2-40B4-BE49-F238E27FC236}">
              <a16:creationId xmlns:a16="http://schemas.microsoft.com/office/drawing/2014/main" id="{FE872442-EFA5-4590-A94A-FB85615632F8}"/>
            </a:ext>
          </a:extLst>
        </xdr:cNvPr>
        <xdr:cNvCxnSpPr/>
      </xdr:nvCxnSpPr>
      <xdr:spPr>
        <a:xfrm flipV="1">
          <a:off x="12560300" y="5612883"/>
          <a:ext cx="762000" cy="21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108277</xdr:rowOff>
    </xdr:from>
    <xdr:to>
      <xdr:col>60</xdr:col>
      <xdr:colOff>123825</xdr:colOff>
      <xdr:row>30</xdr:row>
      <xdr:rowOff>38427</xdr:rowOff>
    </xdr:to>
    <xdr:sp macro="" textlink="">
      <xdr:nvSpPr>
        <xdr:cNvPr id="158" name="楕円 157">
          <a:extLst>
            <a:ext uri="{FF2B5EF4-FFF2-40B4-BE49-F238E27FC236}">
              <a16:creationId xmlns:a16="http://schemas.microsoft.com/office/drawing/2014/main" id="{8B5327CC-209E-4D67-8FE7-44F33C5CF1CB}"/>
            </a:ext>
          </a:extLst>
        </xdr:cNvPr>
        <xdr:cNvSpPr/>
      </xdr:nvSpPr>
      <xdr:spPr>
        <a:xfrm>
          <a:off x="11747500" y="585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84437</xdr:rowOff>
    </xdr:from>
    <xdr:to>
      <xdr:col>64</xdr:col>
      <xdr:colOff>73025</xdr:colOff>
      <xdr:row>29</xdr:row>
      <xdr:rowOff>159077</xdr:rowOff>
    </xdr:to>
    <xdr:cxnSp macro="">
      <xdr:nvCxnSpPr>
        <xdr:cNvPr id="159" name="直線コネクタ 158">
          <a:extLst>
            <a:ext uri="{FF2B5EF4-FFF2-40B4-BE49-F238E27FC236}">
              <a16:creationId xmlns:a16="http://schemas.microsoft.com/office/drawing/2014/main" id="{6441F8E6-D0C1-4C86-B100-79648FCAEBCB}"/>
            </a:ext>
          </a:extLst>
        </xdr:cNvPr>
        <xdr:cNvCxnSpPr/>
      </xdr:nvCxnSpPr>
      <xdr:spPr>
        <a:xfrm flipV="1">
          <a:off x="11798300" y="5828012"/>
          <a:ext cx="762000" cy="7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91203</xdr:rowOff>
    </xdr:from>
    <xdr:ext cx="469744" cy="259045"/>
    <xdr:sp macro="" textlink="">
      <xdr:nvSpPr>
        <xdr:cNvPr id="160" name="n_1aveValue債務償還比率">
          <a:extLst>
            <a:ext uri="{FF2B5EF4-FFF2-40B4-BE49-F238E27FC236}">
              <a16:creationId xmlns:a16="http://schemas.microsoft.com/office/drawing/2014/main" id="{C2E60571-EE22-49DC-8744-B0DD82273667}"/>
            </a:ext>
          </a:extLst>
        </xdr:cNvPr>
        <xdr:cNvSpPr txBox="1"/>
      </xdr:nvSpPr>
      <xdr:spPr>
        <a:xfrm>
          <a:off x="13836727" y="583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44168</xdr:rowOff>
    </xdr:from>
    <xdr:ext cx="469744" cy="259045"/>
    <xdr:sp macro="" textlink="">
      <xdr:nvSpPr>
        <xdr:cNvPr id="161" name="n_2aveValue債務償還比率">
          <a:extLst>
            <a:ext uri="{FF2B5EF4-FFF2-40B4-BE49-F238E27FC236}">
              <a16:creationId xmlns:a16="http://schemas.microsoft.com/office/drawing/2014/main" id="{6B438856-CE4D-4058-A745-379327945008}"/>
            </a:ext>
          </a:extLst>
        </xdr:cNvPr>
        <xdr:cNvSpPr txBox="1"/>
      </xdr:nvSpPr>
      <xdr:spPr>
        <a:xfrm>
          <a:off x="13087427" y="578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81678</xdr:rowOff>
    </xdr:from>
    <xdr:ext cx="469744" cy="259045"/>
    <xdr:sp macro="" textlink="">
      <xdr:nvSpPr>
        <xdr:cNvPr id="162" name="n_3aveValue債務償還比率">
          <a:extLst>
            <a:ext uri="{FF2B5EF4-FFF2-40B4-BE49-F238E27FC236}">
              <a16:creationId xmlns:a16="http://schemas.microsoft.com/office/drawing/2014/main" id="{5FECBFF3-92B9-42A3-9A0D-7939B4A8167E}"/>
            </a:ext>
          </a:extLst>
        </xdr:cNvPr>
        <xdr:cNvSpPr txBox="1"/>
      </xdr:nvSpPr>
      <xdr:spPr>
        <a:xfrm>
          <a:off x="12325427"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1677</xdr:rowOff>
    </xdr:from>
    <xdr:ext cx="469744" cy="259045"/>
    <xdr:sp macro="" textlink="">
      <xdr:nvSpPr>
        <xdr:cNvPr id="163" name="n_4aveValue債務償還比率">
          <a:extLst>
            <a:ext uri="{FF2B5EF4-FFF2-40B4-BE49-F238E27FC236}">
              <a16:creationId xmlns:a16="http://schemas.microsoft.com/office/drawing/2014/main" id="{435BD7C9-247A-4F79-AE1D-116B36C7976B}"/>
            </a:ext>
          </a:extLst>
        </xdr:cNvPr>
        <xdr:cNvSpPr txBox="1"/>
      </xdr:nvSpPr>
      <xdr:spPr>
        <a:xfrm>
          <a:off x="11563427" y="608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6802</xdr:rowOff>
    </xdr:from>
    <xdr:ext cx="469744" cy="259045"/>
    <xdr:sp macro="" textlink="">
      <xdr:nvSpPr>
        <xdr:cNvPr id="164" name="n_1mainValue債務償還比率">
          <a:extLst>
            <a:ext uri="{FF2B5EF4-FFF2-40B4-BE49-F238E27FC236}">
              <a16:creationId xmlns:a16="http://schemas.microsoft.com/office/drawing/2014/main" id="{ABB378D0-E85B-4E49-834B-FFB4662A3134}"/>
            </a:ext>
          </a:extLst>
        </xdr:cNvPr>
        <xdr:cNvSpPr txBox="1"/>
      </xdr:nvSpPr>
      <xdr:spPr>
        <a:xfrm>
          <a:off x="13836727" y="540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108085</xdr:rowOff>
    </xdr:from>
    <xdr:ext cx="469744" cy="259045"/>
    <xdr:sp macro="" textlink="">
      <xdr:nvSpPr>
        <xdr:cNvPr id="165" name="n_2mainValue債務償還比率">
          <a:extLst>
            <a:ext uri="{FF2B5EF4-FFF2-40B4-BE49-F238E27FC236}">
              <a16:creationId xmlns:a16="http://schemas.microsoft.com/office/drawing/2014/main" id="{62349CB1-AFBE-44CE-9399-7EED1FA5E347}"/>
            </a:ext>
          </a:extLst>
        </xdr:cNvPr>
        <xdr:cNvSpPr txBox="1"/>
      </xdr:nvSpPr>
      <xdr:spPr>
        <a:xfrm>
          <a:off x="13087427" y="533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151764</xdr:rowOff>
    </xdr:from>
    <xdr:ext cx="469744" cy="259045"/>
    <xdr:sp macro="" textlink="">
      <xdr:nvSpPr>
        <xdr:cNvPr id="166" name="n_3mainValue債務償還比率">
          <a:extLst>
            <a:ext uri="{FF2B5EF4-FFF2-40B4-BE49-F238E27FC236}">
              <a16:creationId xmlns:a16="http://schemas.microsoft.com/office/drawing/2014/main" id="{A30A13AE-665B-49A2-A242-0ECB0B36798E}"/>
            </a:ext>
          </a:extLst>
        </xdr:cNvPr>
        <xdr:cNvSpPr txBox="1"/>
      </xdr:nvSpPr>
      <xdr:spPr>
        <a:xfrm>
          <a:off x="12325427" y="555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54954</xdr:rowOff>
    </xdr:from>
    <xdr:ext cx="469744" cy="259045"/>
    <xdr:sp macro="" textlink="">
      <xdr:nvSpPr>
        <xdr:cNvPr id="167" name="n_4mainValue債務償還比率">
          <a:extLst>
            <a:ext uri="{FF2B5EF4-FFF2-40B4-BE49-F238E27FC236}">
              <a16:creationId xmlns:a16="http://schemas.microsoft.com/office/drawing/2014/main" id="{E4F2A10A-DB0E-4510-95E9-711E316DC1CD}"/>
            </a:ext>
          </a:extLst>
        </xdr:cNvPr>
        <xdr:cNvSpPr txBox="1"/>
      </xdr:nvSpPr>
      <xdr:spPr>
        <a:xfrm>
          <a:off x="11563427" y="56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237F91AB-A97C-4351-9F17-1F33986C993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42586B19-514B-464C-9E9C-99951D755F5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FC0432AD-3E78-4759-AE76-ACF9FB7A104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A3E68B7F-C7E3-4CB2-B951-B9D77994802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3821E40E-8586-4249-B928-C1F1FEEF1BD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D8494EB0-D0E8-4145-9D9F-770A340F10A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E81F8E-A1D9-475A-B5E4-CD95D5CA3F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CC65AC-C6D3-4B8B-ABD1-921824E07F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477596-2670-4561-B5A2-FA28AF3FAD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0231BB-F453-4B8F-BCB0-335BB527EE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98C56C-CE26-439D-8E59-A7EB5788BCC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D85B8D-7BE6-4D0A-9C13-6CA17F9EDE1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58DB3C-180E-43EB-8E1A-903CD94C0BB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AA4E45-3BE9-4E04-B740-D342A5135DA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064AD3-36EA-41D0-AD9B-D3992F2C8ED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38EE71-D03A-4D46-838B-8278D5E79F6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7868B7-3582-46CB-874D-7BAD7F9A1E5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DAE1E7-13DE-4B76-AFB7-A40D9FD1EDF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2BF5BC-2982-417C-8875-518F401667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E20608-9782-4750-9A4D-88337C51A4C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102C1C-5F04-4A00-B5C0-1E670AB9F4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A01D5B7-21F1-43DC-B7AB-DB9E4FBDDC2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F8C41F3-B966-4D10-9933-EDBB7372EC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3234AD-B3B2-4352-B912-4D8C7C4A46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ADD90F-3D77-4ADE-820B-69C8F3BC1B3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ECF307-4421-483A-9DAD-847FBD885C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DE248E-06D4-4A93-88BF-D07993B2B3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58CC50-AAC0-44E9-82B4-58DF6F7E33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1B7793-FC4C-4AAC-81C4-933B7B6076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BC3E6A-A80C-431A-B6EC-954ED7461EB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31F76-F362-48AC-8296-21A437D06D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F86B61-A0BF-4A62-B992-DAE8A4EDCC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82B644-9D00-4BE7-B818-91CA535F5B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99E786-28ED-4F44-8095-49F5A5382B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3BA4A9-33FB-4F9C-AD48-FDFAD2C935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857243-D565-49A5-90C0-EB7B141452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F393AC-C0EA-4392-8B49-02211260748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5F68EB-B967-4035-9992-231901BE14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7F9763-DEF1-4DC1-BE7C-DA96BAC13AE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E3C2C7-11D6-427D-AD32-F1F9DE2967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3E27D7-3675-41BB-8116-2A3797F057A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29213E-38AA-47D9-BB59-30FA0E29FEB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404BFC-84B7-482F-80BD-730710E490D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1C6024-D999-44BA-82F4-FE37D59302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E55AAE-9ACC-4BF3-AA68-762AB55E8A0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A5CD77-DA4E-457B-8C6C-8ABE766367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5EA603-8DDB-4880-BA1C-32CED725AD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FF8AC91-8D35-4E73-8907-7512B169808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1B3629-7FB0-4DBC-AE65-8533FBADC3D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50A3B4D-FFF7-4BA1-932F-2BF83317A48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02A17E0-AFEB-4E5C-8D2B-A2FC4107ABC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B2DE774-41B6-45E7-A28F-F7CD37581A4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55583B-BA7C-43FE-98E1-FD979BFD46E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669DEA8-362A-42A5-81CA-B5CAD268782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9F28A9-1791-40F2-9770-1FDA12BBEAE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58960E-DB4D-43C0-B110-57F90187CA2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076C98F-B5E9-439C-8062-57624180B55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D100AFE-4B60-499D-A726-2299CBEA2AA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20596AE-8775-4C49-AE22-089AFCDFA6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EADF3F-CE04-431D-97A3-03769D858D7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2F1AAED-DFD9-487F-A1E5-FA31A0427E2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B7708BEA-4FCC-4296-8656-D6618E454241}"/>
            </a:ext>
          </a:extLst>
        </xdr:cNvPr>
        <xdr:cNvCxnSpPr/>
      </xdr:nvCxnSpPr>
      <xdr:spPr>
        <a:xfrm flipV="1">
          <a:off x="4634865" y="577977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20BA9C09-2A5C-4DE5-816A-1A8A9986E07C}"/>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A6BFCF83-A22E-45C5-975F-64B52568DE4F}"/>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8C34A86A-7B30-4D1B-8C39-1FEAC35FFAB4}"/>
            </a:ext>
          </a:extLst>
        </xdr:cNvPr>
        <xdr:cNvSpPr txBox="1"/>
      </xdr:nvSpPr>
      <xdr:spPr>
        <a:xfrm>
          <a:off x="46736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6E7B2E22-51CF-4D58-A292-9C8F7DA76258}"/>
            </a:ext>
          </a:extLst>
        </xdr:cNvPr>
        <xdr:cNvCxnSpPr/>
      </xdr:nvCxnSpPr>
      <xdr:spPr>
        <a:xfrm>
          <a:off x="4546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1221A551-C0D3-493E-8972-C9A7EAE82072}"/>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6A40D5EB-A634-445D-A1BA-83B49BD2A26F}"/>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50165</xdr:rowOff>
    </xdr:from>
    <xdr:to>
      <xdr:col>20</xdr:col>
      <xdr:colOff>38100</xdr:colOff>
      <xdr:row>38</xdr:row>
      <xdr:rowOff>151765</xdr:rowOff>
    </xdr:to>
    <xdr:sp macro="" textlink="">
      <xdr:nvSpPr>
        <xdr:cNvPr id="64" name="フローチャート: 判断 63">
          <a:extLst>
            <a:ext uri="{FF2B5EF4-FFF2-40B4-BE49-F238E27FC236}">
              <a16:creationId xmlns:a16="http://schemas.microsoft.com/office/drawing/2014/main" id="{06C12EF6-2471-424D-91E1-041DA6AC73FE}"/>
            </a:ext>
          </a:extLst>
        </xdr:cNvPr>
        <xdr:cNvSpPr/>
      </xdr:nvSpPr>
      <xdr:spPr>
        <a:xfrm>
          <a:off x="3746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10160</xdr:rowOff>
    </xdr:from>
    <xdr:to>
      <xdr:col>15</xdr:col>
      <xdr:colOff>101600</xdr:colOff>
      <xdr:row>38</xdr:row>
      <xdr:rowOff>111760</xdr:rowOff>
    </xdr:to>
    <xdr:sp macro="" textlink="">
      <xdr:nvSpPr>
        <xdr:cNvPr id="65" name="フローチャート: 判断 64">
          <a:extLst>
            <a:ext uri="{FF2B5EF4-FFF2-40B4-BE49-F238E27FC236}">
              <a16:creationId xmlns:a16="http://schemas.microsoft.com/office/drawing/2014/main" id="{657ABB20-5800-431A-9B35-AC5420C6F747}"/>
            </a:ext>
          </a:extLst>
        </xdr:cNvPr>
        <xdr:cNvSpPr/>
      </xdr:nvSpPr>
      <xdr:spPr>
        <a:xfrm>
          <a:off x="2857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130175</xdr:rowOff>
    </xdr:from>
    <xdr:to>
      <xdr:col>10</xdr:col>
      <xdr:colOff>165100</xdr:colOff>
      <xdr:row>38</xdr:row>
      <xdr:rowOff>60325</xdr:rowOff>
    </xdr:to>
    <xdr:sp macro="" textlink="">
      <xdr:nvSpPr>
        <xdr:cNvPr id="66" name="フローチャート: 判断 65">
          <a:extLst>
            <a:ext uri="{FF2B5EF4-FFF2-40B4-BE49-F238E27FC236}">
              <a16:creationId xmlns:a16="http://schemas.microsoft.com/office/drawing/2014/main" id="{F38CA25F-D71C-438E-A517-E7FEABE78060}"/>
            </a:ext>
          </a:extLst>
        </xdr:cNvPr>
        <xdr:cNvSpPr/>
      </xdr:nvSpPr>
      <xdr:spPr>
        <a:xfrm>
          <a:off x="1968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92075</xdr:rowOff>
    </xdr:from>
    <xdr:to>
      <xdr:col>6</xdr:col>
      <xdr:colOff>38100</xdr:colOff>
      <xdr:row>38</xdr:row>
      <xdr:rowOff>22225</xdr:rowOff>
    </xdr:to>
    <xdr:sp macro="" textlink="">
      <xdr:nvSpPr>
        <xdr:cNvPr id="67" name="フローチャート: 判断 66">
          <a:extLst>
            <a:ext uri="{FF2B5EF4-FFF2-40B4-BE49-F238E27FC236}">
              <a16:creationId xmlns:a16="http://schemas.microsoft.com/office/drawing/2014/main" id="{5EA3B7B4-366F-4217-8161-6B5888C80410}"/>
            </a:ext>
          </a:extLst>
        </xdr:cNvPr>
        <xdr:cNvSpPr/>
      </xdr:nvSpPr>
      <xdr:spPr>
        <a:xfrm>
          <a:off x="1079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CE4DC3C-3BC8-432D-9C74-E5FB77F7130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161AFD1-477C-4B83-86C1-B4846437A0D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5691A50-E2FB-4DA3-9EE8-BB1E6AF22C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D69D33-5A8D-4403-AC3C-0ECFC763440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0C238B7-9EF3-43F9-99BF-4E2BD37D580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73" name="楕円 72">
          <a:extLst>
            <a:ext uri="{FF2B5EF4-FFF2-40B4-BE49-F238E27FC236}">
              <a16:creationId xmlns:a16="http://schemas.microsoft.com/office/drawing/2014/main" id="{F4C9B9BE-88A7-4EE3-A0E5-1F8F8CEC1D60}"/>
            </a:ext>
          </a:extLst>
        </xdr:cNvPr>
        <xdr:cNvSpPr/>
      </xdr:nvSpPr>
      <xdr:spPr>
        <a:xfrm>
          <a:off x="4584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5861DB83-ED07-4D38-9889-4CE24892535E}"/>
            </a:ext>
          </a:extLst>
        </xdr:cNvPr>
        <xdr:cNvSpPr txBox="1"/>
      </xdr:nvSpPr>
      <xdr:spPr>
        <a:xfrm>
          <a:off x="4673600"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29210</xdr:rowOff>
    </xdr:from>
    <xdr:to>
      <xdr:col>20</xdr:col>
      <xdr:colOff>38100</xdr:colOff>
      <xdr:row>37</xdr:row>
      <xdr:rowOff>130810</xdr:rowOff>
    </xdr:to>
    <xdr:sp macro="" textlink="">
      <xdr:nvSpPr>
        <xdr:cNvPr id="75" name="楕円 74">
          <a:extLst>
            <a:ext uri="{FF2B5EF4-FFF2-40B4-BE49-F238E27FC236}">
              <a16:creationId xmlns:a16="http://schemas.microsoft.com/office/drawing/2014/main" id="{586BBB1C-FD36-44C4-9D63-6122DA79CDBA}"/>
            </a:ext>
          </a:extLst>
        </xdr:cNvPr>
        <xdr:cNvSpPr/>
      </xdr:nvSpPr>
      <xdr:spPr>
        <a:xfrm>
          <a:off x="3746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80010</xdr:rowOff>
    </xdr:from>
    <xdr:to>
      <xdr:col>24</xdr:col>
      <xdr:colOff>63500</xdr:colOff>
      <xdr:row>37</xdr:row>
      <xdr:rowOff>102870</xdr:rowOff>
    </xdr:to>
    <xdr:cxnSp macro="">
      <xdr:nvCxnSpPr>
        <xdr:cNvPr id="76" name="直線コネクタ 75">
          <a:extLst>
            <a:ext uri="{FF2B5EF4-FFF2-40B4-BE49-F238E27FC236}">
              <a16:creationId xmlns:a16="http://schemas.microsoft.com/office/drawing/2014/main" id="{D09AA361-D744-4189-9565-679D6D1D83DE}"/>
            </a:ext>
          </a:extLst>
        </xdr:cNvPr>
        <xdr:cNvCxnSpPr/>
      </xdr:nvCxnSpPr>
      <xdr:spPr>
        <a:xfrm>
          <a:off x="3797300" y="64236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27305</xdr:rowOff>
    </xdr:from>
    <xdr:to>
      <xdr:col>15</xdr:col>
      <xdr:colOff>101600</xdr:colOff>
      <xdr:row>37</xdr:row>
      <xdr:rowOff>128905</xdr:rowOff>
    </xdr:to>
    <xdr:sp macro="" textlink="">
      <xdr:nvSpPr>
        <xdr:cNvPr id="77" name="楕円 76">
          <a:extLst>
            <a:ext uri="{FF2B5EF4-FFF2-40B4-BE49-F238E27FC236}">
              <a16:creationId xmlns:a16="http://schemas.microsoft.com/office/drawing/2014/main" id="{96650225-2EE6-4F8F-B83C-007AB91182DC}"/>
            </a:ext>
          </a:extLst>
        </xdr:cNvPr>
        <xdr:cNvSpPr/>
      </xdr:nvSpPr>
      <xdr:spPr>
        <a:xfrm>
          <a:off x="2857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78105</xdr:rowOff>
    </xdr:from>
    <xdr:to>
      <xdr:col>19</xdr:col>
      <xdr:colOff>177800</xdr:colOff>
      <xdr:row>37</xdr:row>
      <xdr:rowOff>80010</xdr:rowOff>
    </xdr:to>
    <xdr:cxnSp macro="">
      <xdr:nvCxnSpPr>
        <xdr:cNvPr id="78" name="直線コネクタ 77">
          <a:extLst>
            <a:ext uri="{FF2B5EF4-FFF2-40B4-BE49-F238E27FC236}">
              <a16:creationId xmlns:a16="http://schemas.microsoft.com/office/drawing/2014/main" id="{0E0BFCC0-B8D4-4BCE-863E-01D417A823CC}"/>
            </a:ext>
          </a:extLst>
        </xdr:cNvPr>
        <xdr:cNvCxnSpPr/>
      </xdr:nvCxnSpPr>
      <xdr:spPr>
        <a:xfrm>
          <a:off x="2908300" y="64217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168275</xdr:rowOff>
    </xdr:from>
    <xdr:to>
      <xdr:col>10</xdr:col>
      <xdr:colOff>165100</xdr:colOff>
      <xdr:row>37</xdr:row>
      <xdr:rowOff>98425</xdr:rowOff>
    </xdr:to>
    <xdr:sp macro="" textlink="">
      <xdr:nvSpPr>
        <xdr:cNvPr id="79" name="楕円 78">
          <a:extLst>
            <a:ext uri="{FF2B5EF4-FFF2-40B4-BE49-F238E27FC236}">
              <a16:creationId xmlns:a16="http://schemas.microsoft.com/office/drawing/2014/main" id="{89A571A5-5373-41EE-91D6-2D2533741481}"/>
            </a:ext>
          </a:extLst>
        </xdr:cNvPr>
        <xdr:cNvSpPr/>
      </xdr:nvSpPr>
      <xdr:spPr>
        <a:xfrm>
          <a:off x="1968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47625</xdr:rowOff>
    </xdr:from>
    <xdr:to>
      <xdr:col>15</xdr:col>
      <xdr:colOff>50800</xdr:colOff>
      <xdr:row>37</xdr:row>
      <xdr:rowOff>78105</xdr:rowOff>
    </xdr:to>
    <xdr:cxnSp macro="">
      <xdr:nvCxnSpPr>
        <xdr:cNvPr id="80" name="直線コネクタ 79">
          <a:extLst>
            <a:ext uri="{FF2B5EF4-FFF2-40B4-BE49-F238E27FC236}">
              <a16:creationId xmlns:a16="http://schemas.microsoft.com/office/drawing/2014/main" id="{E159175C-8868-4A2F-B219-4D815FE3B474}"/>
            </a:ext>
          </a:extLst>
        </xdr:cNvPr>
        <xdr:cNvCxnSpPr/>
      </xdr:nvCxnSpPr>
      <xdr:spPr>
        <a:xfrm>
          <a:off x="2019300" y="6391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137795</xdr:rowOff>
    </xdr:from>
    <xdr:to>
      <xdr:col>6</xdr:col>
      <xdr:colOff>38100</xdr:colOff>
      <xdr:row>37</xdr:row>
      <xdr:rowOff>67945</xdr:rowOff>
    </xdr:to>
    <xdr:sp macro="" textlink="">
      <xdr:nvSpPr>
        <xdr:cNvPr id="81" name="楕円 80">
          <a:extLst>
            <a:ext uri="{FF2B5EF4-FFF2-40B4-BE49-F238E27FC236}">
              <a16:creationId xmlns:a16="http://schemas.microsoft.com/office/drawing/2014/main" id="{53D75104-081F-4445-873E-F460D6F4C646}"/>
            </a:ext>
          </a:extLst>
        </xdr:cNvPr>
        <xdr:cNvSpPr/>
      </xdr:nvSpPr>
      <xdr:spPr>
        <a:xfrm>
          <a:off x="1079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17145</xdr:rowOff>
    </xdr:from>
    <xdr:to>
      <xdr:col>10</xdr:col>
      <xdr:colOff>114300</xdr:colOff>
      <xdr:row>37</xdr:row>
      <xdr:rowOff>47625</xdr:rowOff>
    </xdr:to>
    <xdr:cxnSp macro="">
      <xdr:nvCxnSpPr>
        <xdr:cNvPr id="82" name="直線コネクタ 81">
          <a:extLst>
            <a:ext uri="{FF2B5EF4-FFF2-40B4-BE49-F238E27FC236}">
              <a16:creationId xmlns:a16="http://schemas.microsoft.com/office/drawing/2014/main" id="{0CAC94C7-F8AD-4011-91D4-06856933BBBB}"/>
            </a:ext>
          </a:extLst>
        </xdr:cNvPr>
        <xdr:cNvCxnSpPr/>
      </xdr:nvCxnSpPr>
      <xdr:spPr>
        <a:xfrm>
          <a:off x="1130300" y="63607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142892</xdr:rowOff>
    </xdr:from>
    <xdr:ext cx="405111" cy="259045"/>
    <xdr:sp macro="" textlink="">
      <xdr:nvSpPr>
        <xdr:cNvPr id="83" name="n_1aveValue【道路】&#10;有形固定資産減価償却率">
          <a:extLst>
            <a:ext uri="{FF2B5EF4-FFF2-40B4-BE49-F238E27FC236}">
              <a16:creationId xmlns:a16="http://schemas.microsoft.com/office/drawing/2014/main" id="{E6FB34E7-E9B0-4CDF-BC51-C3EC8ADD4AF3}"/>
            </a:ext>
          </a:extLst>
        </xdr:cNvPr>
        <xdr:cNvSpPr txBox="1"/>
      </xdr:nvSpPr>
      <xdr:spPr>
        <a:xfrm>
          <a:off x="3582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102887</xdr:rowOff>
    </xdr:from>
    <xdr:ext cx="405111" cy="259045"/>
    <xdr:sp macro="" textlink="">
      <xdr:nvSpPr>
        <xdr:cNvPr id="84" name="n_2aveValue【道路】&#10;有形固定資産減価償却率">
          <a:extLst>
            <a:ext uri="{FF2B5EF4-FFF2-40B4-BE49-F238E27FC236}">
              <a16:creationId xmlns:a16="http://schemas.microsoft.com/office/drawing/2014/main" id="{743828B4-0DA8-478D-A687-A74F2297F86F}"/>
            </a:ext>
          </a:extLst>
        </xdr:cNvPr>
        <xdr:cNvSpPr txBox="1"/>
      </xdr:nvSpPr>
      <xdr:spPr>
        <a:xfrm>
          <a:off x="2705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51452</xdr:rowOff>
    </xdr:from>
    <xdr:ext cx="405111" cy="259045"/>
    <xdr:sp macro="" textlink="">
      <xdr:nvSpPr>
        <xdr:cNvPr id="85" name="n_3aveValue【道路】&#10;有形固定資産減価償却率">
          <a:extLst>
            <a:ext uri="{FF2B5EF4-FFF2-40B4-BE49-F238E27FC236}">
              <a16:creationId xmlns:a16="http://schemas.microsoft.com/office/drawing/2014/main" id="{5ADE218B-0F8E-452E-AF57-AAD99B89B013}"/>
            </a:ext>
          </a:extLst>
        </xdr:cNvPr>
        <xdr:cNvSpPr txBox="1"/>
      </xdr:nvSpPr>
      <xdr:spPr>
        <a:xfrm>
          <a:off x="1816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13352</xdr:rowOff>
    </xdr:from>
    <xdr:ext cx="405111" cy="259045"/>
    <xdr:sp macro="" textlink="">
      <xdr:nvSpPr>
        <xdr:cNvPr id="86" name="n_4aveValue【道路】&#10;有形固定資産減価償却率">
          <a:extLst>
            <a:ext uri="{FF2B5EF4-FFF2-40B4-BE49-F238E27FC236}">
              <a16:creationId xmlns:a16="http://schemas.microsoft.com/office/drawing/2014/main" id="{C63A6D24-BAAC-481D-B6AF-4C765881C9E8}"/>
            </a:ext>
          </a:extLst>
        </xdr:cNvPr>
        <xdr:cNvSpPr txBox="1"/>
      </xdr:nvSpPr>
      <xdr:spPr>
        <a:xfrm>
          <a:off x="92774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74986713-58A7-4DC4-BFDB-8DE34E4DA431}"/>
            </a:ext>
          </a:extLst>
        </xdr:cNvPr>
        <xdr:cNvSpPr txBox="1"/>
      </xdr:nvSpPr>
      <xdr:spPr>
        <a:xfrm>
          <a:off x="35820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A3A5501E-A0A0-441E-85B7-3E6326518578}"/>
            </a:ext>
          </a:extLst>
        </xdr:cNvPr>
        <xdr:cNvSpPr txBox="1"/>
      </xdr:nvSpPr>
      <xdr:spPr>
        <a:xfrm>
          <a:off x="2705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114952</xdr:rowOff>
    </xdr:from>
    <xdr:ext cx="405111" cy="259045"/>
    <xdr:sp macro="" textlink="">
      <xdr:nvSpPr>
        <xdr:cNvPr id="89" name="n_3mainValue【道路】&#10;有形固定資産減価償却率">
          <a:extLst>
            <a:ext uri="{FF2B5EF4-FFF2-40B4-BE49-F238E27FC236}">
              <a16:creationId xmlns:a16="http://schemas.microsoft.com/office/drawing/2014/main" id="{608F0105-6B8A-4B16-BC1B-B9EA69FCF39E}"/>
            </a:ext>
          </a:extLst>
        </xdr:cNvPr>
        <xdr:cNvSpPr txBox="1"/>
      </xdr:nvSpPr>
      <xdr:spPr>
        <a:xfrm>
          <a:off x="1816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84472</xdr:rowOff>
    </xdr:from>
    <xdr:ext cx="405111" cy="259045"/>
    <xdr:sp macro="" textlink="">
      <xdr:nvSpPr>
        <xdr:cNvPr id="90" name="n_4mainValue【道路】&#10;有形固定資産減価償却率">
          <a:extLst>
            <a:ext uri="{FF2B5EF4-FFF2-40B4-BE49-F238E27FC236}">
              <a16:creationId xmlns:a16="http://schemas.microsoft.com/office/drawing/2014/main" id="{0F79C8DA-73E4-42D1-9462-985226FF4513}"/>
            </a:ext>
          </a:extLst>
        </xdr:cNvPr>
        <xdr:cNvSpPr txBox="1"/>
      </xdr:nvSpPr>
      <xdr:spPr>
        <a:xfrm>
          <a:off x="927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53DE6D8-C63C-4803-A667-8BC4FEDB82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17EA975-4222-4E90-854F-D996F120DA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A0D455F-6DD7-491D-82C2-F8C8E253475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7CDED72-6A81-415E-BC01-A2BCEB3856B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C5E16C-E439-4468-BB05-1EA77289D69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737359A-8D1D-4DA0-B2AC-5F603B7C89F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9B73DCB-B9A0-4ACF-85BB-F9FBC11B1D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B6793DF-7AAC-496A-9BDD-D58FD7A7068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BAADEF8-3602-4A33-94CE-B486F7FC794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BB8D5FE-4E9B-4CA4-84D6-9B2F2C5613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C6B157F-4753-4B79-8E2B-AFF3EC04249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F46069A-B181-4D5F-B70B-34E86DD941B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BD04D7D-FB38-4399-A001-B9D4A9089AE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E6013D7-5386-4320-9485-E136140B9EA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645E8C5-C5BD-41D0-8E49-D6DAC236C03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7FAA891-9803-4999-BE22-22FDDAA7E98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9CEE925-8C00-4ED5-A49D-950662642C2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A4833B6-8869-4EDD-A4BF-F3E5434BC29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C29213E-4B2C-457B-A86B-1C2F9ABCF33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B3EFF5B-E0C4-4876-9514-C271386C5CB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2CDA34E-A41A-46DD-A0B0-92FA2488095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626C76E-51BE-4031-B039-4FD63BDFB068}"/>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89B9767-E7B1-4D87-A566-CA6A61D0BA2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AA83EFB7-EF0B-4432-B5DB-0640F12CD28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AE4E317-0CD0-4CE2-A93E-5C06CDCFE90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83711</xdr:rowOff>
    </xdr:from>
    <xdr:to>
      <xdr:col>54</xdr:col>
      <xdr:colOff>189865</xdr:colOff>
      <xdr:row>41</xdr:row>
      <xdr:rowOff>127864</xdr:rowOff>
    </xdr:to>
    <xdr:cxnSp macro="">
      <xdr:nvCxnSpPr>
        <xdr:cNvPr id="116" name="直線コネクタ 115">
          <a:extLst>
            <a:ext uri="{FF2B5EF4-FFF2-40B4-BE49-F238E27FC236}">
              <a16:creationId xmlns:a16="http://schemas.microsoft.com/office/drawing/2014/main" id="{B8CB625D-8C2D-4B45-8085-B62E5A679C59}"/>
            </a:ext>
          </a:extLst>
        </xdr:cNvPr>
        <xdr:cNvCxnSpPr/>
      </xdr:nvCxnSpPr>
      <xdr:spPr>
        <a:xfrm flipV="1">
          <a:off x="10476865" y="5741561"/>
          <a:ext cx="0" cy="1415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131691</xdr:rowOff>
    </xdr:from>
    <xdr:ext cx="469744" cy="259045"/>
    <xdr:sp macro="" textlink="">
      <xdr:nvSpPr>
        <xdr:cNvPr id="117" name="【道路】&#10;一人当たり延長最小値テキスト">
          <a:extLst>
            <a:ext uri="{FF2B5EF4-FFF2-40B4-BE49-F238E27FC236}">
              <a16:creationId xmlns:a16="http://schemas.microsoft.com/office/drawing/2014/main" id="{7428E1EC-F8A2-4014-9CAA-22E33E790B24}"/>
            </a:ext>
          </a:extLst>
        </xdr:cNvPr>
        <xdr:cNvSpPr txBox="1"/>
      </xdr:nvSpPr>
      <xdr:spPr>
        <a:xfrm>
          <a:off x="10515600" y="716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127864</xdr:rowOff>
    </xdr:from>
    <xdr:to>
      <xdr:col>55</xdr:col>
      <xdr:colOff>88900</xdr:colOff>
      <xdr:row>41</xdr:row>
      <xdr:rowOff>127864</xdr:rowOff>
    </xdr:to>
    <xdr:cxnSp macro="">
      <xdr:nvCxnSpPr>
        <xdr:cNvPr id="118" name="直線コネクタ 117">
          <a:extLst>
            <a:ext uri="{FF2B5EF4-FFF2-40B4-BE49-F238E27FC236}">
              <a16:creationId xmlns:a16="http://schemas.microsoft.com/office/drawing/2014/main" id="{DECD628F-EBE2-433F-8406-12CC5E274527}"/>
            </a:ext>
          </a:extLst>
        </xdr:cNvPr>
        <xdr:cNvCxnSpPr/>
      </xdr:nvCxnSpPr>
      <xdr:spPr>
        <a:xfrm>
          <a:off x="10388600" y="715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30388</xdr:rowOff>
    </xdr:from>
    <xdr:ext cx="534377" cy="259045"/>
    <xdr:sp macro="" textlink="">
      <xdr:nvSpPr>
        <xdr:cNvPr id="119" name="【道路】&#10;一人当たり延長最大値テキスト">
          <a:extLst>
            <a:ext uri="{FF2B5EF4-FFF2-40B4-BE49-F238E27FC236}">
              <a16:creationId xmlns:a16="http://schemas.microsoft.com/office/drawing/2014/main" id="{1A0D9DBC-ABAC-4273-8A83-667E200732B7}"/>
            </a:ext>
          </a:extLst>
        </xdr:cNvPr>
        <xdr:cNvSpPr txBox="1"/>
      </xdr:nvSpPr>
      <xdr:spPr>
        <a:xfrm>
          <a:off x="10515600" y="551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83711</xdr:rowOff>
    </xdr:from>
    <xdr:to>
      <xdr:col>55</xdr:col>
      <xdr:colOff>88900</xdr:colOff>
      <xdr:row>33</xdr:row>
      <xdr:rowOff>83711</xdr:rowOff>
    </xdr:to>
    <xdr:cxnSp macro="">
      <xdr:nvCxnSpPr>
        <xdr:cNvPr id="120" name="直線コネクタ 119">
          <a:extLst>
            <a:ext uri="{FF2B5EF4-FFF2-40B4-BE49-F238E27FC236}">
              <a16:creationId xmlns:a16="http://schemas.microsoft.com/office/drawing/2014/main" id="{BE9DB60F-53C4-4712-8FAB-E99B72C3AA3F}"/>
            </a:ext>
          </a:extLst>
        </xdr:cNvPr>
        <xdr:cNvCxnSpPr/>
      </xdr:nvCxnSpPr>
      <xdr:spPr>
        <a:xfrm>
          <a:off x="10388600" y="57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149808</xdr:rowOff>
    </xdr:from>
    <xdr:ext cx="534377" cy="259045"/>
    <xdr:sp macro="" textlink="">
      <xdr:nvSpPr>
        <xdr:cNvPr id="121" name="【道路】&#10;一人当たり延長平均値テキスト">
          <a:extLst>
            <a:ext uri="{FF2B5EF4-FFF2-40B4-BE49-F238E27FC236}">
              <a16:creationId xmlns:a16="http://schemas.microsoft.com/office/drawing/2014/main" id="{B4180AB7-DEB9-424D-867E-C4EF943EB1A0}"/>
            </a:ext>
          </a:extLst>
        </xdr:cNvPr>
        <xdr:cNvSpPr txBox="1"/>
      </xdr:nvSpPr>
      <xdr:spPr>
        <a:xfrm>
          <a:off x="10515600" y="6493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126931</xdr:rowOff>
    </xdr:from>
    <xdr:to>
      <xdr:col>55</xdr:col>
      <xdr:colOff>50800</xdr:colOff>
      <xdr:row>39</xdr:row>
      <xdr:rowOff>57081</xdr:rowOff>
    </xdr:to>
    <xdr:sp macro="" textlink="">
      <xdr:nvSpPr>
        <xdr:cNvPr id="122" name="フローチャート: 判断 121">
          <a:extLst>
            <a:ext uri="{FF2B5EF4-FFF2-40B4-BE49-F238E27FC236}">
              <a16:creationId xmlns:a16="http://schemas.microsoft.com/office/drawing/2014/main" id="{A571133A-F2D1-4EC2-A5D6-1B82BBF3C308}"/>
            </a:ext>
          </a:extLst>
        </xdr:cNvPr>
        <xdr:cNvSpPr/>
      </xdr:nvSpPr>
      <xdr:spPr>
        <a:xfrm>
          <a:off x="10426700" y="664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123502</xdr:rowOff>
    </xdr:from>
    <xdr:to>
      <xdr:col>50</xdr:col>
      <xdr:colOff>165100</xdr:colOff>
      <xdr:row>39</xdr:row>
      <xdr:rowOff>53652</xdr:rowOff>
    </xdr:to>
    <xdr:sp macro="" textlink="">
      <xdr:nvSpPr>
        <xdr:cNvPr id="123" name="フローチャート: 判断 122">
          <a:extLst>
            <a:ext uri="{FF2B5EF4-FFF2-40B4-BE49-F238E27FC236}">
              <a16:creationId xmlns:a16="http://schemas.microsoft.com/office/drawing/2014/main" id="{6E1E0564-4811-41D8-BF3D-959FFF8647F5}"/>
            </a:ext>
          </a:extLst>
        </xdr:cNvPr>
        <xdr:cNvSpPr/>
      </xdr:nvSpPr>
      <xdr:spPr>
        <a:xfrm>
          <a:off x="9588500" y="663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126441</xdr:rowOff>
    </xdr:from>
    <xdr:to>
      <xdr:col>46</xdr:col>
      <xdr:colOff>38100</xdr:colOff>
      <xdr:row>39</xdr:row>
      <xdr:rowOff>56591</xdr:rowOff>
    </xdr:to>
    <xdr:sp macro="" textlink="">
      <xdr:nvSpPr>
        <xdr:cNvPr id="124" name="フローチャート: 判断 123">
          <a:extLst>
            <a:ext uri="{FF2B5EF4-FFF2-40B4-BE49-F238E27FC236}">
              <a16:creationId xmlns:a16="http://schemas.microsoft.com/office/drawing/2014/main" id="{BCB96CCA-D906-456F-A9B2-79B2832FAB96}"/>
            </a:ext>
          </a:extLst>
        </xdr:cNvPr>
        <xdr:cNvSpPr/>
      </xdr:nvSpPr>
      <xdr:spPr>
        <a:xfrm>
          <a:off x="8699500" y="664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154984</xdr:rowOff>
    </xdr:from>
    <xdr:to>
      <xdr:col>41</xdr:col>
      <xdr:colOff>101600</xdr:colOff>
      <xdr:row>39</xdr:row>
      <xdr:rowOff>85134</xdr:rowOff>
    </xdr:to>
    <xdr:sp macro="" textlink="">
      <xdr:nvSpPr>
        <xdr:cNvPr id="125" name="フローチャート: 判断 124">
          <a:extLst>
            <a:ext uri="{FF2B5EF4-FFF2-40B4-BE49-F238E27FC236}">
              <a16:creationId xmlns:a16="http://schemas.microsoft.com/office/drawing/2014/main" id="{FD73DE94-9631-444A-882F-D2E548526A58}"/>
            </a:ext>
          </a:extLst>
        </xdr:cNvPr>
        <xdr:cNvSpPr/>
      </xdr:nvSpPr>
      <xdr:spPr>
        <a:xfrm>
          <a:off x="7810500" y="667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19848</xdr:rowOff>
    </xdr:from>
    <xdr:to>
      <xdr:col>36</xdr:col>
      <xdr:colOff>165100</xdr:colOff>
      <xdr:row>39</xdr:row>
      <xdr:rowOff>121448</xdr:rowOff>
    </xdr:to>
    <xdr:sp macro="" textlink="">
      <xdr:nvSpPr>
        <xdr:cNvPr id="126" name="フローチャート: 判断 125">
          <a:extLst>
            <a:ext uri="{FF2B5EF4-FFF2-40B4-BE49-F238E27FC236}">
              <a16:creationId xmlns:a16="http://schemas.microsoft.com/office/drawing/2014/main" id="{08D87FA5-4FBD-409B-A8FB-C2FCA6C49879}"/>
            </a:ext>
          </a:extLst>
        </xdr:cNvPr>
        <xdr:cNvSpPr/>
      </xdr:nvSpPr>
      <xdr:spPr>
        <a:xfrm>
          <a:off x="6921500" y="670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09D80A-B2CD-486D-B6E9-C01C2441D39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C40D926-9226-41AA-B13D-7D93AD7F84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C8CD71-B8D2-433C-AC2D-AA853DB0D7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94C7910-AEF7-4E89-99E3-C6C06C1FC9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5745F19-20E3-44C1-958E-09F166BAAD9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64001</xdr:rowOff>
    </xdr:from>
    <xdr:to>
      <xdr:col>55</xdr:col>
      <xdr:colOff>50800</xdr:colOff>
      <xdr:row>40</xdr:row>
      <xdr:rowOff>165601</xdr:rowOff>
    </xdr:to>
    <xdr:sp macro="" textlink="">
      <xdr:nvSpPr>
        <xdr:cNvPr id="132" name="楕円 131">
          <a:extLst>
            <a:ext uri="{FF2B5EF4-FFF2-40B4-BE49-F238E27FC236}">
              <a16:creationId xmlns:a16="http://schemas.microsoft.com/office/drawing/2014/main" id="{0D587E2F-EA79-4FAC-B27E-B958EB7651B3}"/>
            </a:ext>
          </a:extLst>
        </xdr:cNvPr>
        <xdr:cNvSpPr/>
      </xdr:nvSpPr>
      <xdr:spPr>
        <a:xfrm>
          <a:off x="10426700" y="692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42428</xdr:rowOff>
    </xdr:from>
    <xdr:ext cx="469744" cy="259045"/>
    <xdr:sp macro="" textlink="">
      <xdr:nvSpPr>
        <xdr:cNvPr id="133" name="【道路】&#10;一人当たり延長該当値テキスト">
          <a:extLst>
            <a:ext uri="{FF2B5EF4-FFF2-40B4-BE49-F238E27FC236}">
              <a16:creationId xmlns:a16="http://schemas.microsoft.com/office/drawing/2014/main" id="{DBA5979C-9932-4695-B57C-B6EF018DFCDC}"/>
            </a:ext>
          </a:extLst>
        </xdr:cNvPr>
        <xdr:cNvSpPr txBox="1"/>
      </xdr:nvSpPr>
      <xdr:spPr>
        <a:xfrm>
          <a:off x="10515600" y="690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65928</xdr:rowOff>
    </xdr:from>
    <xdr:to>
      <xdr:col>50</xdr:col>
      <xdr:colOff>165100</xdr:colOff>
      <xdr:row>40</xdr:row>
      <xdr:rowOff>167528</xdr:rowOff>
    </xdr:to>
    <xdr:sp macro="" textlink="">
      <xdr:nvSpPr>
        <xdr:cNvPr id="134" name="楕円 133">
          <a:extLst>
            <a:ext uri="{FF2B5EF4-FFF2-40B4-BE49-F238E27FC236}">
              <a16:creationId xmlns:a16="http://schemas.microsoft.com/office/drawing/2014/main" id="{D1D2BCEB-CF1E-4FAB-8A3F-9CC7C1CB7AEA}"/>
            </a:ext>
          </a:extLst>
        </xdr:cNvPr>
        <xdr:cNvSpPr/>
      </xdr:nvSpPr>
      <xdr:spPr>
        <a:xfrm>
          <a:off x="9588500" y="69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114801</xdr:rowOff>
    </xdr:from>
    <xdr:to>
      <xdr:col>55</xdr:col>
      <xdr:colOff>0</xdr:colOff>
      <xdr:row>40</xdr:row>
      <xdr:rowOff>116728</xdr:rowOff>
    </xdr:to>
    <xdr:cxnSp macro="">
      <xdr:nvCxnSpPr>
        <xdr:cNvPr id="135" name="直線コネクタ 134">
          <a:extLst>
            <a:ext uri="{FF2B5EF4-FFF2-40B4-BE49-F238E27FC236}">
              <a16:creationId xmlns:a16="http://schemas.microsoft.com/office/drawing/2014/main" id="{4821B144-0A4B-4ED4-AC5A-7EF3E95EA8E8}"/>
            </a:ext>
          </a:extLst>
        </xdr:cNvPr>
        <xdr:cNvCxnSpPr/>
      </xdr:nvCxnSpPr>
      <xdr:spPr>
        <a:xfrm flipV="1">
          <a:off x="9639300" y="6972801"/>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68801</xdr:rowOff>
    </xdr:from>
    <xdr:to>
      <xdr:col>46</xdr:col>
      <xdr:colOff>38100</xdr:colOff>
      <xdr:row>40</xdr:row>
      <xdr:rowOff>170401</xdr:rowOff>
    </xdr:to>
    <xdr:sp macro="" textlink="">
      <xdr:nvSpPr>
        <xdr:cNvPr id="136" name="楕円 135">
          <a:extLst>
            <a:ext uri="{FF2B5EF4-FFF2-40B4-BE49-F238E27FC236}">
              <a16:creationId xmlns:a16="http://schemas.microsoft.com/office/drawing/2014/main" id="{8FECB6C9-BDF6-46B1-803F-E837D8D8309F}"/>
            </a:ext>
          </a:extLst>
        </xdr:cNvPr>
        <xdr:cNvSpPr/>
      </xdr:nvSpPr>
      <xdr:spPr>
        <a:xfrm>
          <a:off x="8699500" y="692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116728</xdr:rowOff>
    </xdr:from>
    <xdr:to>
      <xdr:col>50</xdr:col>
      <xdr:colOff>114300</xdr:colOff>
      <xdr:row>40</xdr:row>
      <xdr:rowOff>119601</xdr:rowOff>
    </xdr:to>
    <xdr:cxnSp macro="">
      <xdr:nvCxnSpPr>
        <xdr:cNvPr id="137" name="直線コネクタ 136">
          <a:extLst>
            <a:ext uri="{FF2B5EF4-FFF2-40B4-BE49-F238E27FC236}">
              <a16:creationId xmlns:a16="http://schemas.microsoft.com/office/drawing/2014/main" id="{AB926ABF-7689-4C0E-A8A1-1777D70AC373}"/>
            </a:ext>
          </a:extLst>
        </xdr:cNvPr>
        <xdr:cNvCxnSpPr/>
      </xdr:nvCxnSpPr>
      <xdr:spPr>
        <a:xfrm flipV="1">
          <a:off x="8750300" y="6974728"/>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72557</xdr:rowOff>
    </xdr:from>
    <xdr:to>
      <xdr:col>41</xdr:col>
      <xdr:colOff>101600</xdr:colOff>
      <xdr:row>41</xdr:row>
      <xdr:rowOff>2707</xdr:rowOff>
    </xdr:to>
    <xdr:sp macro="" textlink="">
      <xdr:nvSpPr>
        <xdr:cNvPr id="138" name="楕円 137">
          <a:extLst>
            <a:ext uri="{FF2B5EF4-FFF2-40B4-BE49-F238E27FC236}">
              <a16:creationId xmlns:a16="http://schemas.microsoft.com/office/drawing/2014/main" id="{FB58EB9B-F8BB-4EC4-BB89-AC51BD42AA77}"/>
            </a:ext>
          </a:extLst>
        </xdr:cNvPr>
        <xdr:cNvSpPr/>
      </xdr:nvSpPr>
      <xdr:spPr>
        <a:xfrm>
          <a:off x="7810500" y="69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119601</xdr:rowOff>
    </xdr:from>
    <xdr:to>
      <xdr:col>45</xdr:col>
      <xdr:colOff>177800</xdr:colOff>
      <xdr:row>40</xdr:row>
      <xdr:rowOff>123357</xdr:rowOff>
    </xdr:to>
    <xdr:cxnSp macro="">
      <xdr:nvCxnSpPr>
        <xdr:cNvPr id="139" name="直線コネクタ 138">
          <a:extLst>
            <a:ext uri="{FF2B5EF4-FFF2-40B4-BE49-F238E27FC236}">
              <a16:creationId xmlns:a16="http://schemas.microsoft.com/office/drawing/2014/main" id="{EFE40F01-A15C-4E48-9F23-AE249D1F614A}"/>
            </a:ext>
          </a:extLst>
        </xdr:cNvPr>
        <xdr:cNvCxnSpPr/>
      </xdr:nvCxnSpPr>
      <xdr:spPr>
        <a:xfrm flipV="1">
          <a:off x="7861300" y="6977601"/>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74745</xdr:rowOff>
    </xdr:from>
    <xdr:to>
      <xdr:col>36</xdr:col>
      <xdr:colOff>165100</xdr:colOff>
      <xdr:row>41</xdr:row>
      <xdr:rowOff>4895</xdr:rowOff>
    </xdr:to>
    <xdr:sp macro="" textlink="">
      <xdr:nvSpPr>
        <xdr:cNvPr id="140" name="楕円 139">
          <a:extLst>
            <a:ext uri="{FF2B5EF4-FFF2-40B4-BE49-F238E27FC236}">
              <a16:creationId xmlns:a16="http://schemas.microsoft.com/office/drawing/2014/main" id="{B21954C1-61AC-441B-AAFD-72A45D9ACFEE}"/>
            </a:ext>
          </a:extLst>
        </xdr:cNvPr>
        <xdr:cNvSpPr/>
      </xdr:nvSpPr>
      <xdr:spPr>
        <a:xfrm>
          <a:off x="6921500" y="693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123357</xdr:rowOff>
    </xdr:from>
    <xdr:to>
      <xdr:col>41</xdr:col>
      <xdr:colOff>50800</xdr:colOff>
      <xdr:row>40</xdr:row>
      <xdr:rowOff>125545</xdr:rowOff>
    </xdr:to>
    <xdr:cxnSp macro="">
      <xdr:nvCxnSpPr>
        <xdr:cNvPr id="141" name="直線コネクタ 140">
          <a:extLst>
            <a:ext uri="{FF2B5EF4-FFF2-40B4-BE49-F238E27FC236}">
              <a16:creationId xmlns:a16="http://schemas.microsoft.com/office/drawing/2014/main" id="{1B82292D-D865-4358-8498-266281422D86}"/>
            </a:ext>
          </a:extLst>
        </xdr:cNvPr>
        <xdr:cNvCxnSpPr/>
      </xdr:nvCxnSpPr>
      <xdr:spPr>
        <a:xfrm flipV="1">
          <a:off x="6972300" y="6981357"/>
          <a:ext cx="8890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70179</xdr:rowOff>
    </xdr:from>
    <xdr:ext cx="534377" cy="259045"/>
    <xdr:sp macro="" textlink="">
      <xdr:nvSpPr>
        <xdr:cNvPr id="142" name="n_1aveValue【道路】&#10;一人当たり延長">
          <a:extLst>
            <a:ext uri="{FF2B5EF4-FFF2-40B4-BE49-F238E27FC236}">
              <a16:creationId xmlns:a16="http://schemas.microsoft.com/office/drawing/2014/main" id="{AA9E85A4-44A0-462B-A222-9E5493E402D3}"/>
            </a:ext>
          </a:extLst>
        </xdr:cNvPr>
        <xdr:cNvSpPr txBox="1"/>
      </xdr:nvSpPr>
      <xdr:spPr>
        <a:xfrm>
          <a:off x="9359411" y="641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73118</xdr:rowOff>
    </xdr:from>
    <xdr:ext cx="534377" cy="259045"/>
    <xdr:sp macro="" textlink="">
      <xdr:nvSpPr>
        <xdr:cNvPr id="143" name="n_2aveValue【道路】&#10;一人当たり延長">
          <a:extLst>
            <a:ext uri="{FF2B5EF4-FFF2-40B4-BE49-F238E27FC236}">
              <a16:creationId xmlns:a16="http://schemas.microsoft.com/office/drawing/2014/main" id="{7EE5E62F-6AC1-4ADD-BF7E-B27670BBC35D}"/>
            </a:ext>
          </a:extLst>
        </xdr:cNvPr>
        <xdr:cNvSpPr txBox="1"/>
      </xdr:nvSpPr>
      <xdr:spPr>
        <a:xfrm>
          <a:off x="8483111" y="641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101661</xdr:rowOff>
    </xdr:from>
    <xdr:ext cx="534377" cy="259045"/>
    <xdr:sp macro="" textlink="">
      <xdr:nvSpPr>
        <xdr:cNvPr id="144" name="n_3aveValue【道路】&#10;一人当たり延長">
          <a:extLst>
            <a:ext uri="{FF2B5EF4-FFF2-40B4-BE49-F238E27FC236}">
              <a16:creationId xmlns:a16="http://schemas.microsoft.com/office/drawing/2014/main" id="{131BE84B-1532-4A1E-BBF3-1F916771199D}"/>
            </a:ext>
          </a:extLst>
        </xdr:cNvPr>
        <xdr:cNvSpPr txBox="1"/>
      </xdr:nvSpPr>
      <xdr:spPr>
        <a:xfrm>
          <a:off x="7594111" y="644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137975</xdr:rowOff>
    </xdr:from>
    <xdr:ext cx="534377" cy="259045"/>
    <xdr:sp macro="" textlink="">
      <xdr:nvSpPr>
        <xdr:cNvPr id="145" name="n_4aveValue【道路】&#10;一人当たり延長">
          <a:extLst>
            <a:ext uri="{FF2B5EF4-FFF2-40B4-BE49-F238E27FC236}">
              <a16:creationId xmlns:a16="http://schemas.microsoft.com/office/drawing/2014/main" id="{2EC10C6E-8112-4811-BE6C-62866936B781}"/>
            </a:ext>
          </a:extLst>
        </xdr:cNvPr>
        <xdr:cNvSpPr txBox="1"/>
      </xdr:nvSpPr>
      <xdr:spPr>
        <a:xfrm>
          <a:off x="6705111" y="648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158655</xdr:rowOff>
    </xdr:from>
    <xdr:ext cx="469744" cy="259045"/>
    <xdr:sp macro="" textlink="">
      <xdr:nvSpPr>
        <xdr:cNvPr id="146" name="n_1mainValue【道路】&#10;一人当たり延長">
          <a:extLst>
            <a:ext uri="{FF2B5EF4-FFF2-40B4-BE49-F238E27FC236}">
              <a16:creationId xmlns:a16="http://schemas.microsoft.com/office/drawing/2014/main" id="{5E60A16C-B453-42AD-8027-D8F488C5877E}"/>
            </a:ext>
          </a:extLst>
        </xdr:cNvPr>
        <xdr:cNvSpPr txBox="1"/>
      </xdr:nvSpPr>
      <xdr:spPr>
        <a:xfrm>
          <a:off x="9391727" y="701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161528</xdr:rowOff>
    </xdr:from>
    <xdr:ext cx="469744" cy="259045"/>
    <xdr:sp macro="" textlink="">
      <xdr:nvSpPr>
        <xdr:cNvPr id="147" name="n_2mainValue【道路】&#10;一人当たり延長">
          <a:extLst>
            <a:ext uri="{FF2B5EF4-FFF2-40B4-BE49-F238E27FC236}">
              <a16:creationId xmlns:a16="http://schemas.microsoft.com/office/drawing/2014/main" id="{4BC1DA01-D1DF-44ED-908F-D6B1ACA916AB}"/>
            </a:ext>
          </a:extLst>
        </xdr:cNvPr>
        <xdr:cNvSpPr txBox="1"/>
      </xdr:nvSpPr>
      <xdr:spPr>
        <a:xfrm>
          <a:off x="8515427" y="701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165284</xdr:rowOff>
    </xdr:from>
    <xdr:ext cx="469744" cy="259045"/>
    <xdr:sp macro="" textlink="">
      <xdr:nvSpPr>
        <xdr:cNvPr id="148" name="n_3mainValue【道路】&#10;一人当たり延長">
          <a:extLst>
            <a:ext uri="{FF2B5EF4-FFF2-40B4-BE49-F238E27FC236}">
              <a16:creationId xmlns:a16="http://schemas.microsoft.com/office/drawing/2014/main" id="{C8D0E76F-4CD8-49C9-8B0C-254845608A22}"/>
            </a:ext>
          </a:extLst>
        </xdr:cNvPr>
        <xdr:cNvSpPr txBox="1"/>
      </xdr:nvSpPr>
      <xdr:spPr>
        <a:xfrm>
          <a:off x="7626427" y="702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167472</xdr:rowOff>
    </xdr:from>
    <xdr:ext cx="469744" cy="259045"/>
    <xdr:sp macro="" textlink="">
      <xdr:nvSpPr>
        <xdr:cNvPr id="149" name="n_4mainValue【道路】&#10;一人当たり延長">
          <a:extLst>
            <a:ext uri="{FF2B5EF4-FFF2-40B4-BE49-F238E27FC236}">
              <a16:creationId xmlns:a16="http://schemas.microsoft.com/office/drawing/2014/main" id="{B674234D-DDFB-42B9-A0E0-2FB4D824F083}"/>
            </a:ext>
          </a:extLst>
        </xdr:cNvPr>
        <xdr:cNvSpPr txBox="1"/>
      </xdr:nvSpPr>
      <xdr:spPr>
        <a:xfrm>
          <a:off x="6737427" y="702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5190B3A-B6A2-4BF0-AAC0-A08B666CE49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1561BC4-8533-4FDB-9DFD-BC2CA913B0A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05C79BD-D25A-4B72-960A-D9FCF8CA52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A7CC9A1-6D7C-483D-8A26-6FF79BD6D2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37A1F72-9506-4DBD-9569-3B3A473E9A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CC231AD-C604-429C-83FB-2E4468117DD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9A633DF-558D-49AD-870E-9D19E55B841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BCAFFBB-9F56-4957-B4B6-AAB5A95BD4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116217B-FC35-47D1-AAAE-795250C0DE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8A09EFD-58A4-48AD-8206-C706390690C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A7B5C62-C0E1-4453-BB28-B7003BC2D8E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23D55D1-4105-4BB6-A582-54ADC052FB7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94EE7A0-EFFB-4DCD-949E-FFDCCA9A78A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8819C87-8272-46E0-9397-EEE89070EE4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FE13254-6344-4A26-AB33-30430B77F86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1184621-DAFC-45FF-8BF1-8303D36D29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316296D-4CD9-4A85-ABA3-8B8A99C9158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1CB4F14-82FB-43FA-98AE-564FA4859E5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BB92648-8F59-4507-A61E-3FF34DC838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582B744-0320-438E-AFB1-99ACF22E7BE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E77A79E-A829-47AB-B71C-B8A19F1B7FA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F995AC6-4A60-40AC-B42D-A860AC55B9C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CF1852D-78EA-41F8-826E-CA5F3A2CCF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4C34F66-0327-43EE-9F7A-B7A21119F64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B919A25-CD95-4F80-B825-A1DC12BFC86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63681</xdr:rowOff>
    </xdr:from>
    <xdr:to>
      <xdr:col>24</xdr:col>
      <xdr:colOff>62865</xdr:colOff>
      <xdr:row>64</xdr:row>
      <xdr:rowOff>0</xdr:rowOff>
    </xdr:to>
    <xdr:cxnSp macro="">
      <xdr:nvCxnSpPr>
        <xdr:cNvPr id="175" name="直線コネクタ 174">
          <a:extLst>
            <a:ext uri="{FF2B5EF4-FFF2-40B4-BE49-F238E27FC236}">
              <a16:creationId xmlns:a16="http://schemas.microsoft.com/office/drawing/2014/main" id="{E86E855C-549A-4B76-BB0D-A3C9E738334C}"/>
            </a:ext>
          </a:extLst>
        </xdr:cNvPr>
        <xdr:cNvCxnSpPr/>
      </xdr:nvCxnSpPr>
      <xdr:spPr>
        <a:xfrm flipV="1">
          <a:off x="4634865" y="9664881"/>
          <a:ext cx="0" cy="1307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C597671-2993-47EC-831B-424BB9A2E305}"/>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7" name="直線コネクタ 176">
          <a:extLst>
            <a:ext uri="{FF2B5EF4-FFF2-40B4-BE49-F238E27FC236}">
              <a16:creationId xmlns:a16="http://schemas.microsoft.com/office/drawing/2014/main" id="{B251B37C-A14B-4F35-A16B-6BF46E9C7AD5}"/>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10358</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F74D21F5-AE0E-431D-9AE6-7430852A626C}"/>
            </a:ext>
          </a:extLst>
        </xdr:cNvPr>
        <xdr:cNvSpPr txBox="1"/>
      </xdr:nvSpPr>
      <xdr:spPr>
        <a:xfrm>
          <a:off x="4673600" y="9440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63681</xdr:rowOff>
    </xdr:from>
    <xdr:to>
      <xdr:col>24</xdr:col>
      <xdr:colOff>152400</xdr:colOff>
      <xdr:row>56</xdr:row>
      <xdr:rowOff>63681</xdr:rowOff>
    </xdr:to>
    <xdr:cxnSp macro="">
      <xdr:nvCxnSpPr>
        <xdr:cNvPr id="179" name="直線コネクタ 178">
          <a:extLst>
            <a:ext uri="{FF2B5EF4-FFF2-40B4-BE49-F238E27FC236}">
              <a16:creationId xmlns:a16="http://schemas.microsoft.com/office/drawing/2014/main" id="{98CF63FC-AB03-4A01-9D61-DBF44CA61162}"/>
            </a:ext>
          </a:extLst>
        </xdr:cNvPr>
        <xdr:cNvCxnSpPr/>
      </xdr:nvCxnSpPr>
      <xdr:spPr>
        <a:xfrm>
          <a:off x="4546600" y="966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28864</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4F9D84C-C0EB-4BA8-8C00-482BD25ED549}"/>
            </a:ext>
          </a:extLst>
        </xdr:cNvPr>
        <xdr:cNvSpPr txBox="1"/>
      </xdr:nvSpPr>
      <xdr:spPr>
        <a:xfrm>
          <a:off x="4673600" y="1048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50437</xdr:rowOff>
    </xdr:from>
    <xdr:to>
      <xdr:col>24</xdr:col>
      <xdr:colOff>114300</xdr:colOff>
      <xdr:row>61</xdr:row>
      <xdr:rowOff>152037</xdr:rowOff>
    </xdr:to>
    <xdr:sp macro="" textlink="">
      <xdr:nvSpPr>
        <xdr:cNvPr id="181" name="フローチャート: 判断 180">
          <a:extLst>
            <a:ext uri="{FF2B5EF4-FFF2-40B4-BE49-F238E27FC236}">
              <a16:creationId xmlns:a16="http://schemas.microsoft.com/office/drawing/2014/main" id="{5E4C99DF-C76B-49AB-B1D5-67C329460FDA}"/>
            </a:ext>
          </a:extLst>
        </xdr:cNvPr>
        <xdr:cNvSpPr/>
      </xdr:nvSpPr>
      <xdr:spPr>
        <a:xfrm>
          <a:off x="45847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34109</xdr:rowOff>
    </xdr:from>
    <xdr:to>
      <xdr:col>20</xdr:col>
      <xdr:colOff>38100</xdr:colOff>
      <xdr:row>61</xdr:row>
      <xdr:rowOff>135709</xdr:rowOff>
    </xdr:to>
    <xdr:sp macro="" textlink="">
      <xdr:nvSpPr>
        <xdr:cNvPr id="182" name="フローチャート: 判断 181">
          <a:extLst>
            <a:ext uri="{FF2B5EF4-FFF2-40B4-BE49-F238E27FC236}">
              <a16:creationId xmlns:a16="http://schemas.microsoft.com/office/drawing/2014/main" id="{EFFB7A44-0F0F-46F6-B55F-FD93A1F98530}"/>
            </a:ext>
          </a:extLst>
        </xdr:cNvPr>
        <xdr:cNvSpPr/>
      </xdr:nvSpPr>
      <xdr:spPr>
        <a:xfrm>
          <a:off x="3746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21046</xdr:rowOff>
    </xdr:from>
    <xdr:to>
      <xdr:col>15</xdr:col>
      <xdr:colOff>101600</xdr:colOff>
      <xdr:row>61</xdr:row>
      <xdr:rowOff>122646</xdr:rowOff>
    </xdr:to>
    <xdr:sp macro="" textlink="">
      <xdr:nvSpPr>
        <xdr:cNvPr id="183" name="フローチャート: 判断 182">
          <a:extLst>
            <a:ext uri="{FF2B5EF4-FFF2-40B4-BE49-F238E27FC236}">
              <a16:creationId xmlns:a16="http://schemas.microsoft.com/office/drawing/2014/main" id="{8EFD514C-6610-4BF3-98F6-2796C6ABA953}"/>
            </a:ext>
          </a:extLst>
        </xdr:cNvPr>
        <xdr:cNvSpPr/>
      </xdr:nvSpPr>
      <xdr:spPr>
        <a:xfrm>
          <a:off x="2857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84" name="フローチャート: 判断 183">
          <a:extLst>
            <a:ext uri="{FF2B5EF4-FFF2-40B4-BE49-F238E27FC236}">
              <a16:creationId xmlns:a16="http://schemas.microsoft.com/office/drawing/2014/main" id="{E7D28170-305A-43D1-BDC6-C1E07FECCA60}"/>
            </a:ext>
          </a:extLst>
        </xdr:cNvPr>
        <xdr:cNvSpPr/>
      </xdr:nvSpPr>
      <xdr:spPr>
        <a:xfrm>
          <a:off x="1968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5" name="フローチャート: 判断 184">
          <a:extLst>
            <a:ext uri="{FF2B5EF4-FFF2-40B4-BE49-F238E27FC236}">
              <a16:creationId xmlns:a16="http://schemas.microsoft.com/office/drawing/2014/main" id="{9A63C846-66FB-47AC-A261-68B27463F7C0}"/>
            </a:ext>
          </a:extLst>
        </xdr:cNvPr>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26B2BA8-94E4-40E2-A1A9-3CE032E8BA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F98623-E213-41D3-B7F1-6BDA87F598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6A604A4-2182-4E9D-BD08-B15C5A0906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DB75451-F9AC-4FFD-A6F7-DB4C5D05ED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72B84AF-D0C7-4D1E-AADE-98A1F154B7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55335</xdr:rowOff>
    </xdr:from>
    <xdr:to>
      <xdr:col>24</xdr:col>
      <xdr:colOff>114300</xdr:colOff>
      <xdr:row>60</xdr:row>
      <xdr:rowOff>156935</xdr:rowOff>
    </xdr:to>
    <xdr:sp macro="" textlink="">
      <xdr:nvSpPr>
        <xdr:cNvPr id="191" name="楕円 190">
          <a:extLst>
            <a:ext uri="{FF2B5EF4-FFF2-40B4-BE49-F238E27FC236}">
              <a16:creationId xmlns:a16="http://schemas.microsoft.com/office/drawing/2014/main" id="{75E3E709-B7BF-4D6C-9348-1CD35C5E2890}"/>
            </a:ext>
          </a:extLst>
        </xdr:cNvPr>
        <xdr:cNvSpPr/>
      </xdr:nvSpPr>
      <xdr:spPr>
        <a:xfrm>
          <a:off x="4584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78212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4FCD179-9288-4236-B574-735741925EFD}"/>
            </a:ext>
          </a:extLst>
        </xdr:cNvPr>
        <xdr:cNvSpPr txBox="1"/>
      </xdr:nvSpPr>
      <xdr:spPr>
        <a:xfrm>
          <a:off x="4673600" y="1019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35741</xdr:rowOff>
    </xdr:from>
    <xdr:to>
      <xdr:col>20</xdr:col>
      <xdr:colOff>38100</xdr:colOff>
      <xdr:row>60</xdr:row>
      <xdr:rowOff>137341</xdr:rowOff>
    </xdr:to>
    <xdr:sp macro="" textlink="">
      <xdr:nvSpPr>
        <xdr:cNvPr id="193" name="楕円 192">
          <a:extLst>
            <a:ext uri="{FF2B5EF4-FFF2-40B4-BE49-F238E27FC236}">
              <a16:creationId xmlns:a16="http://schemas.microsoft.com/office/drawing/2014/main" id="{BFA6197D-960D-469E-8378-0A3B86D143F9}"/>
            </a:ext>
          </a:extLst>
        </xdr:cNvPr>
        <xdr:cNvSpPr/>
      </xdr:nvSpPr>
      <xdr:spPr>
        <a:xfrm>
          <a:off x="3746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86541</xdr:rowOff>
    </xdr:from>
    <xdr:to>
      <xdr:col>24</xdr:col>
      <xdr:colOff>63500</xdr:colOff>
      <xdr:row>60</xdr:row>
      <xdr:rowOff>106135</xdr:rowOff>
    </xdr:to>
    <xdr:cxnSp macro="">
      <xdr:nvCxnSpPr>
        <xdr:cNvPr id="194" name="直線コネクタ 193">
          <a:extLst>
            <a:ext uri="{FF2B5EF4-FFF2-40B4-BE49-F238E27FC236}">
              <a16:creationId xmlns:a16="http://schemas.microsoft.com/office/drawing/2014/main" id="{4F97B70E-201A-47DD-B406-2A0810BF9AD4}"/>
            </a:ext>
          </a:extLst>
        </xdr:cNvPr>
        <xdr:cNvCxnSpPr/>
      </xdr:nvCxnSpPr>
      <xdr:spPr>
        <a:xfrm>
          <a:off x="3797300" y="10373541"/>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9616</xdr:rowOff>
    </xdr:from>
    <xdr:to>
      <xdr:col>15</xdr:col>
      <xdr:colOff>101600</xdr:colOff>
      <xdr:row>60</xdr:row>
      <xdr:rowOff>111216</xdr:rowOff>
    </xdr:to>
    <xdr:sp macro="" textlink="">
      <xdr:nvSpPr>
        <xdr:cNvPr id="195" name="楕円 194">
          <a:extLst>
            <a:ext uri="{FF2B5EF4-FFF2-40B4-BE49-F238E27FC236}">
              <a16:creationId xmlns:a16="http://schemas.microsoft.com/office/drawing/2014/main" id="{2ACE9274-92A0-4180-B643-F7C265D20E50}"/>
            </a:ext>
          </a:extLst>
        </xdr:cNvPr>
        <xdr:cNvSpPr/>
      </xdr:nvSpPr>
      <xdr:spPr>
        <a:xfrm>
          <a:off x="2857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60416</xdr:rowOff>
    </xdr:from>
    <xdr:to>
      <xdr:col>19</xdr:col>
      <xdr:colOff>177800</xdr:colOff>
      <xdr:row>60</xdr:row>
      <xdr:rowOff>86541</xdr:rowOff>
    </xdr:to>
    <xdr:cxnSp macro="">
      <xdr:nvCxnSpPr>
        <xdr:cNvPr id="196" name="直線コネクタ 195">
          <a:extLst>
            <a:ext uri="{FF2B5EF4-FFF2-40B4-BE49-F238E27FC236}">
              <a16:creationId xmlns:a16="http://schemas.microsoft.com/office/drawing/2014/main" id="{17D5C4DB-A1A9-48AD-84FA-028B28949ACD}"/>
            </a:ext>
          </a:extLst>
        </xdr:cNvPr>
        <xdr:cNvCxnSpPr/>
      </xdr:nvCxnSpPr>
      <xdr:spPr>
        <a:xfrm>
          <a:off x="2908300" y="103474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153307</xdr:rowOff>
    </xdr:from>
    <xdr:to>
      <xdr:col>10</xdr:col>
      <xdr:colOff>165100</xdr:colOff>
      <xdr:row>60</xdr:row>
      <xdr:rowOff>83457</xdr:rowOff>
    </xdr:to>
    <xdr:sp macro="" textlink="">
      <xdr:nvSpPr>
        <xdr:cNvPr id="197" name="楕円 196">
          <a:extLst>
            <a:ext uri="{FF2B5EF4-FFF2-40B4-BE49-F238E27FC236}">
              <a16:creationId xmlns:a16="http://schemas.microsoft.com/office/drawing/2014/main" id="{0D7AF32D-121B-40F4-BF5D-1E0A0DF22ECF}"/>
            </a:ext>
          </a:extLst>
        </xdr:cNvPr>
        <xdr:cNvSpPr/>
      </xdr:nvSpPr>
      <xdr:spPr>
        <a:xfrm>
          <a:off x="1968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32657</xdr:rowOff>
    </xdr:from>
    <xdr:to>
      <xdr:col>15</xdr:col>
      <xdr:colOff>50800</xdr:colOff>
      <xdr:row>60</xdr:row>
      <xdr:rowOff>60416</xdr:rowOff>
    </xdr:to>
    <xdr:cxnSp macro="">
      <xdr:nvCxnSpPr>
        <xdr:cNvPr id="198" name="直線コネクタ 197">
          <a:extLst>
            <a:ext uri="{FF2B5EF4-FFF2-40B4-BE49-F238E27FC236}">
              <a16:creationId xmlns:a16="http://schemas.microsoft.com/office/drawing/2014/main" id="{4BC83A7C-F399-4E6D-A438-844BDD1C4826}"/>
            </a:ext>
          </a:extLst>
        </xdr:cNvPr>
        <xdr:cNvCxnSpPr/>
      </xdr:nvCxnSpPr>
      <xdr:spPr>
        <a:xfrm>
          <a:off x="2019300" y="1031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127181</xdr:rowOff>
    </xdr:from>
    <xdr:to>
      <xdr:col>6</xdr:col>
      <xdr:colOff>38100</xdr:colOff>
      <xdr:row>60</xdr:row>
      <xdr:rowOff>57331</xdr:rowOff>
    </xdr:to>
    <xdr:sp macro="" textlink="">
      <xdr:nvSpPr>
        <xdr:cNvPr id="199" name="楕円 198">
          <a:extLst>
            <a:ext uri="{FF2B5EF4-FFF2-40B4-BE49-F238E27FC236}">
              <a16:creationId xmlns:a16="http://schemas.microsoft.com/office/drawing/2014/main" id="{A5042376-52F9-4276-BB25-E19490DE4763}"/>
            </a:ext>
          </a:extLst>
        </xdr:cNvPr>
        <xdr:cNvSpPr/>
      </xdr:nvSpPr>
      <xdr:spPr>
        <a:xfrm>
          <a:off x="1079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xdr:rowOff>
    </xdr:from>
    <xdr:to>
      <xdr:col>10</xdr:col>
      <xdr:colOff>114300</xdr:colOff>
      <xdr:row>60</xdr:row>
      <xdr:rowOff>32657</xdr:rowOff>
    </xdr:to>
    <xdr:cxnSp macro="">
      <xdr:nvCxnSpPr>
        <xdr:cNvPr id="200" name="直線コネクタ 199">
          <a:extLst>
            <a:ext uri="{FF2B5EF4-FFF2-40B4-BE49-F238E27FC236}">
              <a16:creationId xmlns:a16="http://schemas.microsoft.com/office/drawing/2014/main" id="{6935DE3A-5E70-42A5-90FA-7D68E434260D}"/>
            </a:ext>
          </a:extLst>
        </xdr:cNvPr>
        <xdr:cNvCxnSpPr/>
      </xdr:nvCxnSpPr>
      <xdr:spPr>
        <a:xfrm>
          <a:off x="1130300" y="102935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126836</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A3EAFBD4-A00B-4860-BAA3-91F5729143B2}"/>
            </a:ext>
          </a:extLst>
        </xdr:cNvPr>
        <xdr:cNvSpPr txBox="1"/>
      </xdr:nvSpPr>
      <xdr:spPr>
        <a:xfrm>
          <a:off x="3582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113773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E86EC3C-5326-406D-8A94-2FABE269D28B}"/>
            </a:ext>
          </a:extLst>
        </xdr:cNvPr>
        <xdr:cNvSpPr txBox="1"/>
      </xdr:nvSpPr>
      <xdr:spPr>
        <a:xfrm>
          <a:off x="2705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108874</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5FA2D6E-F779-403F-826C-F0D621881B4F}"/>
            </a:ext>
          </a:extLst>
        </xdr:cNvPr>
        <xdr:cNvSpPr txBox="1"/>
      </xdr:nvSpPr>
      <xdr:spPr>
        <a:xfrm>
          <a:off x="1816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68B7E60-BB46-437D-8D50-65748F42478B}"/>
            </a:ext>
          </a:extLst>
        </xdr:cNvPr>
        <xdr:cNvSpPr txBox="1"/>
      </xdr:nvSpPr>
      <xdr:spPr>
        <a:xfrm>
          <a:off x="927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153868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5CE88C0C-D165-477E-ADD0-CB4D52FA9FE9}"/>
            </a:ext>
          </a:extLst>
        </xdr:cNvPr>
        <xdr:cNvSpPr txBox="1"/>
      </xdr:nvSpPr>
      <xdr:spPr>
        <a:xfrm>
          <a:off x="35820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127743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79D677E-D394-453F-81C9-4659E0713E5C}"/>
            </a:ext>
          </a:extLst>
        </xdr:cNvPr>
        <xdr:cNvSpPr txBox="1"/>
      </xdr:nvSpPr>
      <xdr:spPr>
        <a:xfrm>
          <a:off x="2705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99984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0B588CE-0933-4062-8F09-0A3E67069F53}"/>
            </a:ext>
          </a:extLst>
        </xdr:cNvPr>
        <xdr:cNvSpPr txBox="1"/>
      </xdr:nvSpPr>
      <xdr:spPr>
        <a:xfrm>
          <a:off x="1816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73858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FD27DF8-5B3E-458F-BC7A-B0CEE4121B01}"/>
            </a:ext>
          </a:extLst>
        </xdr:cNvPr>
        <xdr:cNvSpPr txBox="1"/>
      </xdr:nvSpPr>
      <xdr:spPr>
        <a:xfrm>
          <a:off x="927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7067052-CF5A-420E-8EDA-5725A9CD537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48846D1-0613-4AEF-B94E-6DF90D57ACC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CD6CF76-B808-460D-86ED-3005C0DACE3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F36DDB9-FE93-43C3-A51F-CF3D7CA1BC0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70933FA-A84D-449C-BB20-AD937622CF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7F01492-5FE0-4607-915E-ADAE46752A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2C338AB-B6AF-4810-B899-A269023CE03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C197118-6553-4AF8-943F-217218E0B5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F004236-A095-405D-BD70-3EA789FC7DD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CFE29EE-9979-4F33-AD48-34E1CB624D1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299F181B-2434-4A10-9F9D-1723B6C501C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42FBEF85-470E-4B91-A10E-18AF02B77B9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F083161A-7E4B-4C6D-BA51-913223811D1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A387969D-7F99-404F-8D0A-E293086A96D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B89BE46E-9B93-4573-8D3C-4EB012D395A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E42C2B5-1E10-4DDE-8A3B-1F8DA1CA539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AC1B574D-2664-4818-BBFB-019B7029A30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4D29368A-1F9B-48E0-B431-BA7A9D670A2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1F36FC4C-2EF5-44C2-BD3A-AAA0066655D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FE03EC0F-7126-4999-9A59-8F972E4DF647}"/>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6DA61FD2-E98C-489D-9E67-8B0AACCE2D6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30" name="テキスト ボックス 229">
          <a:extLst>
            <a:ext uri="{FF2B5EF4-FFF2-40B4-BE49-F238E27FC236}">
              <a16:creationId xmlns:a16="http://schemas.microsoft.com/office/drawing/2014/main" id="{2FFC828E-CC50-4644-A4F1-F87DCBAEDF3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7F701A82-F498-4633-863E-49C8FAF3D92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2" name="テキスト ボックス 231">
          <a:extLst>
            <a:ext uri="{FF2B5EF4-FFF2-40B4-BE49-F238E27FC236}">
              <a16:creationId xmlns:a16="http://schemas.microsoft.com/office/drawing/2014/main" id="{C7F04E2E-BFD0-49F5-BE22-A13F5427E67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E069E4BC-A71B-43AD-B0EF-3580CA04349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62151</xdr:rowOff>
    </xdr:from>
    <xdr:to>
      <xdr:col>54</xdr:col>
      <xdr:colOff>189865</xdr:colOff>
      <xdr:row>64</xdr:row>
      <xdr:rowOff>129877</xdr:rowOff>
    </xdr:to>
    <xdr:cxnSp macro="">
      <xdr:nvCxnSpPr>
        <xdr:cNvPr id="234" name="直線コネクタ 233">
          <a:extLst>
            <a:ext uri="{FF2B5EF4-FFF2-40B4-BE49-F238E27FC236}">
              <a16:creationId xmlns:a16="http://schemas.microsoft.com/office/drawing/2014/main" id="{B630B60F-3D47-4FDC-99C7-E9D051BC7087}"/>
            </a:ext>
          </a:extLst>
        </xdr:cNvPr>
        <xdr:cNvCxnSpPr/>
      </xdr:nvCxnSpPr>
      <xdr:spPr>
        <a:xfrm flipV="1">
          <a:off x="10476865" y="9491901"/>
          <a:ext cx="0" cy="161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133704</xdr:rowOff>
    </xdr:from>
    <xdr:ext cx="378565" cy="259045"/>
    <xdr:sp macro="" textlink="">
      <xdr:nvSpPr>
        <xdr:cNvPr id="235" name="【橋りょう・トンネル】&#10;一人当たり有形固定資産（償却資産）額最小値テキスト">
          <a:extLst>
            <a:ext uri="{FF2B5EF4-FFF2-40B4-BE49-F238E27FC236}">
              <a16:creationId xmlns:a16="http://schemas.microsoft.com/office/drawing/2014/main" id="{65002A04-2C71-4907-96DF-FB5164F57182}"/>
            </a:ext>
          </a:extLst>
        </xdr:cNvPr>
        <xdr:cNvSpPr txBox="1"/>
      </xdr:nvSpPr>
      <xdr:spPr>
        <a:xfrm>
          <a:off x="10515600" y="11106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129877</xdr:rowOff>
    </xdr:from>
    <xdr:to>
      <xdr:col>55</xdr:col>
      <xdr:colOff>88900</xdr:colOff>
      <xdr:row>64</xdr:row>
      <xdr:rowOff>129877</xdr:rowOff>
    </xdr:to>
    <xdr:cxnSp macro="">
      <xdr:nvCxnSpPr>
        <xdr:cNvPr id="236" name="直線コネクタ 235">
          <a:extLst>
            <a:ext uri="{FF2B5EF4-FFF2-40B4-BE49-F238E27FC236}">
              <a16:creationId xmlns:a16="http://schemas.microsoft.com/office/drawing/2014/main" id="{DFCDC4EC-B4EF-46A9-B184-ED086E744377}"/>
            </a:ext>
          </a:extLst>
        </xdr:cNvPr>
        <xdr:cNvCxnSpPr/>
      </xdr:nvCxnSpPr>
      <xdr:spPr>
        <a:xfrm>
          <a:off x="10388600" y="1110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8828</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DDCE8AB1-8E5E-4516-81B5-094269549FB0}"/>
            </a:ext>
          </a:extLst>
        </xdr:cNvPr>
        <xdr:cNvSpPr txBox="1"/>
      </xdr:nvSpPr>
      <xdr:spPr>
        <a:xfrm>
          <a:off x="10515600" y="9267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62151</xdr:rowOff>
    </xdr:from>
    <xdr:to>
      <xdr:col>55</xdr:col>
      <xdr:colOff>88900</xdr:colOff>
      <xdr:row>55</xdr:row>
      <xdr:rowOff>62151</xdr:rowOff>
    </xdr:to>
    <xdr:cxnSp macro="">
      <xdr:nvCxnSpPr>
        <xdr:cNvPr id="238" name="直線コネクタ 237">
          <a:extLst>
            <a:ext uri="{FF2B5EF4-FFF2-40B4-BE49-F238E27FC236}">
              <a16:creationId xmlns:a16="http://schemas.microsoft.com/office/drawing/2014/main" id="{DC4C0F55-E8F3-4C2C-B161-20F568DB489D}"/>
            </a:ext>
          </a:extLst>
        </xdr:cNvPr>
        <xdr:cNvCxnSpPr/>
      </xdr:nvCxnSpPr>
      <xdr:spPr>
        <a:xfrm>
          <a:off x="10388600" y="949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122590</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2965AA57-DB94-4343-A3C0-2181F0357369}"/>
            </a:ext>
          </a:extLst>
        </xdr:cNvPr>
        <xdr:cNvSpPr txBox="1"/>
      </xdr:nvSpPr>
      <xdr:spPr>
        <a:xfrm>
          <a:off x="10515600" y="10409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99713</xdr:rowOff>
    </xdr:from>
    <xdr:to>
      <xdr:col>55</xdr:col>
      <xdr:colOff>50800</xdr:colOff>
      <xdr:row>62</xdr:row>
      <xdr:rowOff>29863</xdr:rowOff>
    </xdr:to>
    <xdr:sp macro="" textlink="">
      <xdr:nvSpPr>
        <xdr:cNvPr id="240" name="フローチャート: 判断 239">
          <a:extLst>
            <a:ext uri="{FF2B5EF4-FFF2-40B4-BE49-F238E27FC236}">
              <a16:creationId xmlns:a16="http://schemas.microsoft.com/office/drawing/2014/main" id="{CE40C027-7AC9-471F-85BF-6D8F9AC88FDD}"/>
            </a:ext>
          </a:extLst>
        </xdr:cNvPr>
        <xdr:cNvSpPr/>
      </xdr:nvSpPr>
      <xdr:spPr>
        <a:xfrm>
          <a:off x="10426700" y="1055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116153</xdr:rowOff>
    </xdr:from>
    <xdr:to>
      <xdr:col>50</xdr:col>
      <xdr:colOff>165100</xdr:colOff>
      <xdr:row>62</xdr:row>
      <xdr:rowOff>46303</xdr:rowOff>
    </xdr:to>
    <xdr:sp macro="" textlink="">
      <xdr:nvSpPr>
        <xdr:cNvPr id="241" name="フローチャート: 判断 240">
          <a:extLst>
            <a:ext uri="{FF2B5EF4-FFF2-40B4-BE49-F238E27FC236}">
              <a16:creationId xmlns:a16="http://schemas.microsoft.com/office/drawing/2014/main" id="{89A58488-FA9D-4BED-9DED-AE6B7E3DDEAE}"/>
            </a:ext>
          </a:extLst>
        </xdr:cNvPr>
        <xdr:cNvSpPr/>
      </xdr:nvSpPr>
      <xdr:spPr>
        <a:xfrm>
          <a:off x="9588500" y="1057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110902</xdr:rowOff>
    </xdr:from>
    <xdr:to>
      <xdr:col>46</xdr:col>
      <xdr:colOff>38100</xdr:colOff>
      <xdr:row>62</xdr:row>
      <xdr:rowOff>41052</xdr:rowOff>
    </xdr:to>
    <xdr:sp macro="" textlink="">
      <xdr:nvSpPr>
        <xdr:cNvPr id="242" name="フローチャート: 判断 241">
          <a:extLst>
            <a:ext uri="{FF2B5EF4-FFF2-40B4-BE49-F238E27FC236}">
              <a16:creationId xmlns:a16="http://schemas.microsoft.com/office/drawing/2014/main" id="{5478E38B-A485-4560-9865-1DC712EF6D45}"/>
            </a:ext>
          </a:extLst>
        </xdr:cNvPr>
        <xdr:cNvSpPr/>
      </xdr:nvSpPr>
      <xdr:spPr>
        <a:xfrm>
          <a:off x="8699500" y="1056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165893</xdr:rowOff>
    </xdr:from>
    <xdr:to>
      <xdr:col>41</xdr:col>
      <xdr:colOff>101600</xdr:colOff>
      <xdr:row>62</xdr:row>
      <xdr:rowOff>96043</xdr:rowOff>
    </xdr:to>
    <xdr:sp macro="" textlink="">
      <xdr:nvSpPr>
        <xdr:cNvPr id="243" name="フローチャート: 判断 242">
          <a:extLst>
            <a:ext uri="{FF2B5EF4-FFF2-40B4-BE49-F238E27FC236}">
              <a16:creationId xmlns:a16="http://schemas.microsoft.com/office/drawing/2014/main" id="{7A3A3D53-1F41-4546-BE72-BEA779F5F4F3}"/>
            </a:ext>
          </a:extLst>
        </xdr:cNvPr>
        <xdr:cNvSpPr/>
      </xdr:nvSpPr>
      <xdr:spPr>
        <a:xfrm>
          <a:off x="7810500" y="1062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29449</xdr:rowOff>
    </xdr:from>
    <xdr:to>
      <xdr:col>36</xdr:col>
      <xdr:colOff>165100</xdr:colOff>
      <xdr:row>62</xdr:row>
      <xdr:rowOff>131049</xdr:rowOff>
    </xdr:to>
    <xdr:sp macro="" textlink="">
      <xdr:nvSpPr>
        <xdr:cNvPr id="244" name="フローチャート: 判断 243">
          <a:extLst>
            <a:ext uri="{FF2B5EF4-FFF2-40B4-BE49-F238E27FC236}">
              <a16:creationId xmlns:a16="http://schemas.microsoft.com/office/drawing/2014/main" id="{E617A9BF-0FBD-4540-801F-88D6F27EDA38}"/>
            </a:ext>
          </a:extLst>
        </xdr:cNvPr>
        <xdr:cNvSpPr/>
      </xdr:nvSpPr>
      <xdr:spPr>
        <a:xfrm>
          <a:off x="6921500" y="1065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FC1909C-69DA-40DD-9820-0279A1CC9D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93C7BDC-50F6-4B85-AA43-9B495E2A237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0CDDBA8-CD4D-4A0D-88B2-F80862E0B7C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582F677-AAB0-446F-979E-A1BB4E547E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77914B2-381C-4333-91F7-8B60B02984D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161572</xdr:rowOff>
    </xdr:from>
    <xdr:to>
      <xdr:col>55</xdr:col>
      <xdr:colOff>50800</xdr:colOff>
      <xdr:row>62</xdr:row>
      <xdr:rowOff>91722</xdr:rowOff>
    </xdr:to>
    <xdr:sp macro="" textlink="">
      <xdr:nvSpPr>
        <xdr:cNvPr id="250" name="楕円 249">
          <a:extLst>
            <a:ext uri="{FF2B5EF4-FFF2-40B4-BE49-F238E27FC236}">
              <a16:creationId xmlns:a16="http://schemas.microsoft.com/office/drawing/2014/main" id="{0BAA7BD4-00A7-40DB-865B-AAF4BFD0D14B}"/>
            </a:ext>
          </a:extLst>
        </xdr:cNvPr>
        <xdr:cNvSpPr/>
      </xdr:nvSpPr>
      <xdr:spPr>
        <a:xfrm>
          <a:off x="10426700" y="1062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139999</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F5CAB0D9-82A7-4FE5-A956-14929141DF6E}"/>
            </a:ext>
          </a:extLst>
        </xdr:cNvPr>
        <xdr:cNvSpPr txBox="1"/>
      </xdr:nvSpPr>
      <xdr:spPr>
        <a:xfrm>
          <a:off x="10515600" y="1059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167742</xdr:rowOff>
    </xdr:from>
    <xdr:to>
      <xdr:col>50</xdr:col>
      <xdr:colOff>165100</xdr:colOff>
      <xdr:row>62</xdr:row>
      <xdr:rowOff>97892</xdr:rowOff>
    </xdr:to>
    <xdr:sp macro="" textlink="">
      <xdr:nvSpPr>
        <xdr:cNvPr id="252" name="楕円 251">
          <a:extLst>
            <a:ext uri="{FF2B5EF4-FFF2-40B4-BE49-F238E27FC236}">
              <a16:creationId xmlns:a16="http://schemas.microsoft.com/office/drawing/2014/main" id="{4A71C471-F571-4BAC-B653-552874B9820F}"/>
            </a:ext>
          </a:extLst>
        </xdr:cNvPr>
        <xdr:cNvSpPr/>
      </xdr:nvSpPr>
      <xdr:spPr>
        <a:xfrm>
          <a:off x="9588500" y="1062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40922</xdr:rowOff>
    </xdr:from>
    <xdr:to>
      <xdr:col>55</xdr:col>
      <xdr:colOff>0</xdr:colOff>
      <xdr:row>62</xdr:row>
      <xdr:rowOff>47092</xdr:rowOff>
    </xdr:to>
    <xdr:cxnSp macro="">
      <xdr:nvCxnSpPr>
        <xdr:cNvPr id="253" name="直線コネクタ 252">
          <a:extLst>
            <a:ext uri="{FF2B5EF4-FFF2-40B4-BE49-F238E27FC236}">
              <a16:creationId xmlns:a16="http://schemas.microsoft.com/office/drawing/2014/main" id="{AC776A7F-1A5E-4345-BD5B-A8302A9A537E}"/>
            </a:ext>
          </a:extLst>
        </xdr:cNvPr>
        <xdr:cNvCxnSpPr/>
      </xdr:nvCxnSpPr>
      <xdr:spPr>
        <a:xfrm flipV="1">
          <a:off x="9639300" y="10670822"/>
          <a:ext cx="838200" cy="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xdr:rowOff>
    </xdr:from>
    <xdr:to>
      <xdr:col>46</xdr:col>
      <xdr:colOff>38100</xdr:colOff>
      <xdr:row>62</xdr:row>
      <xdr:rowOff>101644</xdr:rowOff>
    </xdr:to>
    <xdr:sp macro="" textlink="">
      <xdr:nvSpPr>
        <xdr:cNvPr id="254" name="楕円 253">
          <a:extLst>
            <a:ext uri="{FF2B5EF4-FFF2-40B4-BE49-F238E27FC236}">
              <a16:creationId xmlns:a16="http://schemas.microsoft.com/office/drawing/2014/main" id="{B0EDE455-4314-4AFB-A475-7FDEA2608F65}"/>
            </a:ext>
          </a:extLst>
        </xdr:cNvPr>
        <xdr:cNvSpPr/>
      </xdr:nvSpPr>
      <xdr:spPr>
        <a:xfrm>
          <a:off x="8699500" y="1062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47092</xdr:rowOff>
    </xdr:from>
    <xdr:to>
      <xdr:col>50</xdr:col>
      <xdr:colOff>114300</xdr:colOff>
      <xdr:row>62</xdr:row>
      <xdr:rowOff>50844</xdr:rowOff>
    </xdr:to>
    <xdr:cxnSp macro="">
      <xdr:nvCxnSpPr>
        <xdr:cNvPr id="255" name="直線コネクタ 254">
          <a:extLst>
            <a:ext uri="{FF2B5EF4-FFF2-40B4-BE49-F238E27FC236}">
              <a16:creationId xmlns:a16="http://schemas.microsoft.com/office/drawing/2014/main" id="{B84FE421-FA7D-4E17-B29B-548BE00C4BED}"/>
            </a:ext>
          </a:extLst>
        </xdr:cNvPr>
        <xdr:cNvCxnSpPr/>
      </xdr:nvCxnSpPr>
      <xdr:spPr>
        <a:xfrm flipV="1">
          <a:off x="8750300" y="10676992"/>
          <a:ext cx="889000" cy="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2792</xdr:rowOff>
    </xdr:from>
    <xdr:to>
      <xdr:col>41</xdr:col>
      <xdr:colOff>101600</xdr:colOff>
      <xdr:row>62</xdr:row>
      <xdr:rowOff>104392</xdr:rowOff>
    </xdr:to>
    <xdr:sp macro="" textlink="">
      <xdr:nvSpPr>
        <xdr:cNvPr id="256" name="楕円 255">
          <a:extLst>
            <a:ext uri="{FF2B5EF4-FFF2-40B4-BE49-F238E27FC236}">
              <a16:creationId xmlns:a16="http://schemas.microsoft.com/office/drawing/2014/main" id="{213E04C2-F8CB-46F3-AAF2-0E928AE77D1C}"/>
            </a:ext>
          </a:extLst>
        </xdr:cNvPr>
        <xdr:cNvSpPr/>
      </xdr:nvSpPr>
      <xdr:spPr>
        <a:xfrm>
          <a:off x="7810500" y="106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50844</xdr:rowOff>
    </xdr:from>
    <xdr:to>
      <xdr:col>45</xdr:col>
      <xdr:colOff>177800</xdr:colOff>
      <xdr:row>62</xdr:row>
      <xdr:rowOff>53592</xdr:rowOff>
    </xdr:to>
    <xdr:cxnSp macro="">
      <xdr:nvCxnSpPr>
        <xdr:cNvPr id="257" name="直線コネクタ 256">
          <a:extLst>
            <a:ext uri="{FF2B5EF4-FFF2-40B4-BE49-F238E27FC236}">
              <a16:creationId xmlns:a16="http://schemas.microsoft.com/office/drawing/2014/main" id="{05D38B44-D836-4345-A2FD-CEF4E5F91AD1}"/>
            </a:ext>
          </a:extLst>
        </xdr:cNvPr>
        <xdr:cNvCxnSpPr/>
      </xdr:nvCxnSpPr>
      <xdr:spPr>
        <a:xfrm flipV="1">
          <a:off x="7861300" y="10680744"/>
          <a:ext cx="889000" cy="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6809</xdr:rowOff>
    </xdr:from>
    <xdr:to>
      <xdr:col>36</xdr:col>
      <xdr:colOff>165100</xdr:colOff>
      <xdr:row>62</xdr:row>
      <xdr:rowOff>108409</xdr:rowOff>
    </xdr:to>
    <xdr:sp macro="" textlink="">
      <xdr:nvSpPr>
        <xdr:cNvPr id="258" name="楕円 257">
          <a:extLst>
            <a:ext uri="{FF2B5EF4-FFF2-40B4-BE49-F238E27FC236}">
              <a16:creationId xmlns:a16="http://schemas.microsoft.com/office/drawing/2014/main" id="{A4C76BDA-C434-4E36-9ACD-964CC667F72F}"/>
            </a:ext>
          </a:extLst>
        </xdr:cNvPr>
        <xdr:cNvSpPr/>
      </xdr:nvSpPr>
      <xdr:spPr>
        <a:xfrm>
          <a:off x="6921500" y="106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53592</xdr:rowOff>
    </xdr:from>
    <xdr:to>
      <xdr:col>41</xdr:col>
      <xdr:colOff>50800</xdr:colOff>
      <xdr:row>62</xdr:row>
      <xdr:rowOff>57609</xdr:rowOff>
    </xdr:to>
    <xdr:cxnSp macro="">
      <xdr:nvCxnSpPr>
        <xdr:cNvPr id="259" name="直線コネクタ 258">
          <a:extLst>
            <a:ext uri="{FF2B5EF4-FFF2-40B4-BE49-F238E27FC236}">
              <a16:creationId xmlns:a16="http://schemas.microsoft.com/office/drawing/2014/main" id="{F309DBCA-7698-4671-B4AF-C24BFC75E788}"/>
            </a:ext>
          </a:extLst>
        </xdr:cNvPr>
        <xdr:cNvCxnSpPr/>
      </xdr:nvCxnSpPr>
      <xdr:spPr>
        <a:xfrm flipV="1">
          <a:off x="6972300" y="10683492"/>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62830</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B2F13FDD-E5FB-4640-AB6C-2C918EE86143}"/>
            </a:ext>
          </a:extLst>
        </xdr:cNvPr>
        <xdr:cNvSpPr txBox="1"/>
      </xdr:nvSpPr>
      <xdr:spPr>
        <a:xfrm>
          <a:off x="9327095" y="1034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57579</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5BEDF31E-BAB7-4C59-9E61-CB6A2B5A883C}"/>
            </a:ext>
          </a:extLst>
        </xdr:cNvPr>
        <xdr:cNvSpPr txBox="1"/>
      </xdr:nvSpPr>
      <xdr:spPr>
        <a:xfrm>
          <a:off x="8450795" y="10344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112570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BDE6926B-E19D-49AB-81A5-09C04230F47E}"/>
            </a:ext>
          </a:extLst>
        </xdr:cNvPr>
        <xdr:cNvSpPr txBox="1"/>
      </xdr:nvSpPr>
      <xdr:spPr>
        <a:xfrm>
          <a:off x="7561795" y="1039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122176</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9D9412F7-F507-4B1A-A9B3-7756C38E76B7}"/>
            </a:ext>
          </a:extLst>
        </xdr:cNvPr>
        <xdr:cNvSpPr txBox="1"/>
      </xdr:nvSpPr>
      <xdr:spPr>
        <a:xfrm>
          <a:off x="6672795" y="10752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89019</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5364FF45-B4FE-4AAA-9D25-3B5F4DBCBD1F}"/>
            </a:ext>
          </a:extLst>
        </xdr:cNvPr>
        <xdr:cNvSpPr txBox="1"/>
      </xdr:nvSpPr>
      <xdr:spPr>
        <a:xfrm>
          <a:off x="9327095" y="1071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92771</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DD509FD3-45C3-436D-830D-3FC0F59C90D1}"/>
            </a:ext>
          </a:extLst>
        </xdr:cNvPr>
        <xdr:cNvSpPr txBox="1"/>
      </xdr:nvSpPr>
      <xdr:spPr>
        <a:xfrm>
          <a:off x="8450795" y="1072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95519</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46F174B7-B765-45AD-9E36-392C76B63E5D}"/>
            </a:ext>
          </a:extLst>
        </xdr:cNvPr>
        <xdr:cNvSpPr txBox="1"/>
      </xdr:nvSpPr>
      <xdr:spPr>
        <a:xfrm>
          <a:off x="7561795" y="10725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124936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225D3499-61DA-46D1-9FE8-390D286CB133}"/>
            </a:ext>
          </a:extLst>
        </xdr:cNvPr>
        <xdr:cNvSpPr txBox="1"/>
      </xdr:nvSpPr>
      <xdr:spPr>
        <a:xfrm>
          <a:off x="6672795" y="1041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8B33EE1-81BE-4B0D-BAC8-50230F9C07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C1242C11-9326-4186-87FA-4BA0DD691F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0C15A15-9EAF-475A-B274-26CFEF79684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356F6EB-9C3B-40F3-A18B-367E0B0253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75854A9A-3D5C-4B33-8A65-ACCD742A661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6155A45F-65D6-4277-875C-058384578C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390DE5A6-98E7-4D4D-B380-3D16369E82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BE6B15C2-ECBC-4F3B-A0B0-4F7F3029F7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66570A45-8BEF-490E-9BFA-8BADB4D0638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96AD837D-FB1D-4444-9160-9C97BDFA52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FFC8F9F4-4BF0-4082-8F2A-7A1B8DEC40B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58173AF2-17F8-49C3-9C60-696286B8076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AEF95627-8142-42C6-87D8-69885A0083B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9BD011DA-377F-4005-BDCD-8139FCC4B52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D054B14D-4ACE-4F51-9B31-C41A1460D15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3F6B64C0-F0DA-4E24-8FD9-421BB71CE6C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B7B8238-3F15-4B64-B555-DD40DF0C2E9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E969B69C-2CFC-4C23-B22B-AA748DB5D71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42153821-BE33-47E5-8D1D-A0700A8A9B3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60119B31-13AD-4B3E-9655-B84446A412D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8EA4A82E-4879-43DE-865F-6FD9107C2FE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56F3F10E-17E9-4694-812C-FD968A7D76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25E8238-276B-4256-A1D6-827FF8D249E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2A185751-07D5-4A61-8DBB-7163553AB1D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40005</xdr:rowOff>
    </xdr:from>
    <xdr:to>
      <xdr:col>24</xdr:col>
      <xdr:colOff>62865</xdr:colOff>
      <xdr:row>86</xdr:row>
      <xdr:rowOff>93345</xdr:rowOff>
    </xdr:to>
    <xdr:cxnSp macro="">
      <xdr:nvCxnSpPr>
        <xdr:cNvPr id="292" name="直線コネクタ 291">
          <a:extLst>
            <a:ext uri="{FF2B5EF4-FFF2-40B4-BE49-F238E27FC236}">
              <a16:creationId xmlns:a16="http://schemas.microsoft.com/office/drawing/2014/main" id="{B7ACD47B-2A2D-4526-8395-1EF17002E4B7}"/>
            </a:ext>
          </a:extLst>
        </xdr:cNvPr>
        <xdr:cNvCxnSpPr/>
      </xdr:nvCxnSpPr>
      <xdr:spPr>
        <a:xfrm flipV="1">
          <a:off x="4634865" y="13413105"/>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97172</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391E7328-0941-4020-99CB-8BECF3353178}"/>
            </a:ext>
          </a:extLst>
        </xdr:cNvPr>
        <xdr:cNvSpPr txBox="1"/>
      </xdr:nvSpPr>
      <xdr:spPr>
        <a:xfrm>
          <a:off x="4673600"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93345</xdr:rowOff>
    </xdr:from>
    <xdr:to>
      <xdr:col>24</xdr:col>
      <xdr:colOff>152400</xdr:colOff>
      <xdr:row>86</xdr:row>
      <xdr:rowOff>93345</xdr:rowOff>
    </xdr:to>
    <xdr:cxnSp macro="">
      <xdr:nvCxnSpPr>
        <xdr:cNvPr id="294" name="直線コネクタ 293">
          <a:extLst>
            <a:ext uri="{FF2B5EF4-FFF2-40B4-BE49-F238E27FC236}">
              <a16:creationId xmlns:a16="http://schemas.microsoft.com/office/drawing/2014/main" id="{C4883A7E-37C6-435D-BB49-CD0F08485B82}"/>
            </a:ext>
          </a:extLst>
        </xdr:cNvPr>
        <xdr:cNvCxnSpPr/>
      </xdr:nvCxnSpPr>
      <xdr:spPr>
        <a:xfrm>
          <a:off x="4546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158132</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298BDF2E-89D9-4C75-9082-46802071ACE9}"/>
            </a:ext>
          </a:extLst>
        </xdr:cNvPr>
        <xdr:cNvSpPr txBox="1"/>
      </xdr:nvSpPr>
      <xdr:spPr>
        <a:xfrm>
          <a:off x="4673600" y="1318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40005</xdr:rowOff>
    </xdr:from>
    <xdr:to>
      <xdr:col>24</xdr:col>
      <xdr:colOff>152400</xdr:colOff>
      <xdr:row>78</xdr:row>
      <xdr:rowOff>40005</xdr:rowOff>
    </xdr:to>
    <xdr:cxnSp macro="">
      <xdr:nvCxnSpPr>
        <xdr:cNvPr id="296" name="直線コネクタ 295">
          <a:extLst>
            <a:ext uri="{FF2B5EF4-FFF2-40B4-BE49-F238E27FC236}">
              <a16:creationId xmlns:a16="http://schemas.microsoft.com/office/drawing/2014/main" id="{78EB3BE5-E1CF-4ECE-80B5-72970AA748C2}"/>
            </a:ext>
          </a:extLst>
        </xdr:cNvPr>
        <xdr:cNvCxnSpPr/>
      </xdr:nvCxnSpPr>
      <xdr:spPr>
        <a:xfrm>
          <a:off x="4546600" y="1341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37460E74-1F81-405E-8C25-85E9B987A359}"/>
            </a:ext>
          </a:extLst>
        </xdr:cNvPr>
        <xdr:cNvSpPr txBox="1"/>
      </xdr:nvSpPr>
      <xdr:spPr>
        <a:xfrm>
          <a:off x="46736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8" name="フローチャート: 判断 297">
          <a:extLst>
            <a:ext uri="{FF2B5EF4-FFF2-40B4-BE49-F238E27FC236}">
              <a16:creationId xmlns:a16="http://schemas.microsoft.com/office/drawing/2014/main" id="{901C8373-F5F8-43D8-B0CE-EC2D0F25C609}"/>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130175</xdr:rowOff>
    </xdr:from>
    <xdr:to>
      <xdr:col>20</xdr:col>
      <xdr:colOff>38100</xdr:colOff>
      <xdr:row>83</xdr:row>
      <xdr:rowOff>60325</xdr:rowOff>
    </xdr:to>
    <xdr:sp macro="" textlink="">
      <xdr:nvSpPr>
        <xdr:cNvPr id="299" name="フローチャート: 判断 298">
          <a:extLst>
            <a:ext uri="{FF2B5EF4-FFF2-40B4-BE49-F238E27FC236}">
              <a16:creationId xmlns:a16="http://schemas.microsoft.com/office/drawing/2014/main" id="{6E5A3090-56C9-49D9-BA04-CC0D22957AC4}"/>
            </a:ext>
          </a:extLst>
        </xdr:cNvPr>
        <xdr:cNvSpPr/>
      </xdr:nvSpPr>
      <xdr:spPr>
        <a:xfrm>
          <a:off x="3746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71120</xdr:rowOff>
    </xdr:from>
    <xdr:to>
      <xdr:col>15</xdr:col>
      <xdr:colOff>101600</xdr:colOff>
      <xdr:row>83</xdr:row>
      <xdr:rowOff>1270</xdr:rowOff>
    </xdr:to>
    <xdr:sp macro="" textlink="">
      <xdr:nvSpPr>
        <xdr:cNvPr id="300" name="フローチャート: 判断 299">
          <a:extLst>
            <a:ext uri="{FF2B5EF4-FFF2-40B4-BE49-F238E27FC236}">
              <a16:creationId xmlns:a16="http://schemas.microsoft.com/office/drawing/2014/main" id="{F803E4EC-D39C-42D3-9E8E-A9859299E5E5}"/>
            </a:ext>
          </a:extLst>
        </xdr:cNvPr>
        <xdr:cNvSpPr/>
      </xdr:nvSpPr>
      <xdr:spPr>
        <a:xfrm>
          <a:off x="2857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34925</xdr:rowOff>
    </xdr:from>
    <xdr:to>
      <xdr:col>10</xdr:col>
      <xdr:colOff>165100</xdr:colOff>
      <xdr:row>82</xdr:row>
      <xdr:rowOff>136525</xdr:rowOff>
    </xdr:to>
    <xdr:sp macro="" textlink="">
      <xdr:nvSpPr>
        <xdr:cNvPr id="301" name="フローチャート: 判断 300">
          <a:extLst>
            <a:ext uri="{FF2B5EF4-FFF2-40B4-BE49-F238E27FC236}">
              <a16:creationId xmlns:a16="http://schemas.microsoft.com/office/drawing/2014/main" id="{3933EEDC-3BE6-4DA2-AF66-23D3C64700BD}"/>
            </a:ext>
          </a:extLst>
        </xdr:cNvPr>
        <xdr:cNvSpPr/>
      </xdr:nvSpPr>
      <xdr:spPr>
        <a:xfrm>
          <a:off x="1968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302" name="フローチャート: 判断 301">
          <a:extLst>
            <a:ext uri="{FF2B5EF4-FFF2-40B4-BE49-F238E27FC236}">
              <a16:creationId xmlns:a16="http://schemas.microsoft.com/office/drawing/2014/main" id="{25BD1897-B473-4C12-83F1-707689BBA546}"/>
            </a:ext>
          </a:extLst>
        </xdr:cNvPr>
        <xdr:cNvSpPr/>
      </xdr:nvSpPr>
      <xdr:spPr>
        <a:xfrm>
          <a:off x="1079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EB57DA5-AE2C-4C1E-AC97-857C51B7CB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FAFADFB-FADE-4B69-BC88-5C4F0881388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6971C16-E0ED-4932-8EEC-418D5692800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2D78AA00-F10B-4D6B-9B03-E31AEC36FBF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1FB38BC-794D-4017-8CB2-89F39B4E77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99695</xdr:rowOff>
    </xdr:from>
    <xdr:to>
      <xdr:col>24</xdr:col>
      <xdr:colOff>114300</xdr:colOff>
      <xdr:row>83</xdr:row>
      <xdr:rowOff>29845</xdr:rowOff>
    </xdr:to>
    <xdr:sp macro="" textlink="">
      <xdr:nvSpPr>
        <xdr:cNvPr id="308" name="楕円 307">
          <a:extLst>
            <a:ext uri="{FF2B5EF4-FFF2-40B4-BE49-F238E27FC236}">
              <a16:creationId xmlns:a16="http://schemas.microsoft.com/office/drawing/2014/main" id="{8DDEFD1D-2196-4368-9B45-E77A551036EE}"/>
            </a:ext>
          </a:extLst>
        </xdr:cNvPr>
        <xdr:cNvSpPr/>
      </xdr:nvSpPr>
      <xdr:spPr>
        <a:xfrm>
          <a:off x="45847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122572</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4DE546A5-AAF4-4719-B58C-4BF24506F3DA}"/>
            </a:ext>
          </a:extLst>
        </xdr:cNvPr>
        <xdr:cNvSpPr txBox="1"/>
      </xdr:nvSpPr>
      <xdr:spPr>
        <a:xfrm>
          <a:off x="4673600"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92075</xdr:rowOff>
    </xdr:from>
    <xdr:to>
      <xdr:col>20</xdr:col>
      <xdr:colOff>38100</xdr:colOff>
      <xdr:row>83</xdr:row>
      <xdr:rowOff>22225</xdr:rowOff>
    </xdr:to>
    <xdr:sp macro="" textlink="">
      <xdr:nvSpPr>
        <xdr:cNvPr id="310" name="楕円 309">
          <a:extLst>
            <a:ext uri="{FF2B5EF4-FFF2-40B4-BE49-F238E27FC236}">
              <a16:creationId xmlns:a16="http://schemas.microsoft.com/office/drawing/2014/main" id="{1CBD996A-DC99-4FB1-B9BC-98ACF94A5623}"/>
            </a:ext>
          </a:extLst>
        </xdr:cNvPr>
        <xdr:cNvSpPr/>
      </xdr:nvSpPr>
      <xdr:spPr>
        <a:xfrm>
          <a:off x="3746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142875</xdr:rowOff>
    </xdr:from>
    <xdr:to>
      <xdr:col>24</xdr:col>
      <xdr:colOff>63500</xdr:colOff>
      <xdr:row>82</xdr:row>
      <xdr:rowOff>150495</xdr:rowOff>
    </xdr:to>
    <xdr:cxnSp macro="">
      <xdr:nvCxnSpPr>
        <xdr:cNvPr id="311" name="直線コネクタ 310">
          <a:extLst>
            <a:ext uri="{FF2B5EF4-FFF2-40B4-BE49-F238E27FC236}">
              <a16:creationId xmlns:a16="http://schemas.microsoft.com/office/drawing/2014/main" id="{461C2C64-B541-42AC-8429-602498790198}"/>
            </a:ext>
          </a:extLst>
        </xdr:cNvPr>
        <xdr:cNvCxnSpPr/>
      </xdr:nvCxnSpPr>
      <xdr:spPr>
        <a:xfrm>
          <a:off x="3797300" y="142017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63500</xdr:rowOff>
    </xdr:from>
    <xdr:to>
      <xdr:col>15</xdr:col>
      <xdr:colOff>101600</xdr:colOff>
      <xdr:row>83</xdr:row>
      <xdr:rowOff>165100</xdr:rowOff>
    </xdr:to>
    <xdr:sp macro="" textlink="">
      <xdr:nvSpPr>
        <xdr:cNvPr id="312" name="楕円 311">
          <a:extLst>
            <a:ext uri="{FF2B5EF4-FFF2-40B4-BE49-F238E27FC236}">
              <a16:creationId xmlns:a16="http://schemas.microsoft.com/office/drawing/2014/main" id="{7AFF6BBB-38E3-49C7-8BAF-52D811B71C46}"/>
            </a:ext>
          </a:extLst>
        </xdr:cNvPr>
        <xdr:cNvSpPr/>
      </xdr:nvSpPr>
      <xdr:spPr>
        <a:xfrm>
          <a:off x="2857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83</xdr:row>
      <xdr:rowOff>114300</xdr:rowOff>
    </xdr:to>
    <xdr:cxnSp macro="">
      <xdr:nvCxnSpPr>
        <xdr:cNvPr id="313" name="直線コネクタ 312">
          <a:extLst>
            <a:ext uri="{FF2B5EF4-FFF2-40B4-BE49-F238E27FC236}">
              <a16:creationId xmlns:a16="http://schemas.microsoft.com/office/drawing/2014/main" id="{7F70B559-C1D7-458E-A111-7921E0474075}"/>
            </a:ext>
          </a:extLst>
        </xdr:cNvPr>
        <xdr:cNvCxnSpPr/>
      </xdr:nvCxnSpPr>
      <xdr:spPr>
        <a:xfrm flipV="1">
          <a:off x="2908300" y="142017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53975</xdr:rowOff>
    </xdr:from>
    <xdr:to>
      <xdr:col>10</xdr:col>
      <xdr:colOff>165100</xdr:colOff>
      <xdr:row>82</xdr:row>
      <xdr:rowOff>155575</xdr:rowOff>
    </xdr:to>
    <xdr:sp macro="" textlink="">
      <xdr:nvSpPr>
        <xdr:cNvPr id="314" name="楕円 313">
          <a:extLst>
            <a:ext uri="{FF2B5EF4-FFF2-40B4-BE49-F238E27FC236}">
              <a16:creationId xmlns:a16="http://schemas.microsoft.com/office/drawing/2014/main" id="{BD00ED62-033A-47C6-99B5-A1ABF28DE88B}"/>
            </a:ext>
          </a:extLst>
        </xdr:cNvPr>
        <xdr:cNvSpPr/>
      </xdr:nvSpPr>
      <xdr:spPr>
        <a:xfrm>
          <a:off x="1968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104775</xdr:rowOff>
    </xdr:from>
    <xdr:to>
      <xdr:col>15</xdr:col>
      <xdr:colOff>50800</xdr:colOff>
      <xdr:row>83</xdr:row>
      <xdr:rowOff>114300</xdr:rowOff>
    </xdr:to>
    <xdr:cxnSp macro="">
      <xdr:nvCxnSpPr>
        <xdr:cNvPr id="315" name="直線コネクタ 314">
          <a:extLst>
            <a:ext uri="{FF2B5EF4-FFF2-40B4-BE49-F238E27FC236}">
              <a16:creationId xmlns:a16="http://schemas.microsoft.com/office/drawing/2014/main" id="{FE53F8CA-2EBC-43B7-8D46-179602BA3772}"/>
            </a:ext>
          </a:extLst>
        </xdr:cNvPr>
        <xdr:cNvCxnSpPr/>
      </xdr:nvCxnSpPr>
      <xdr:spPr>
        <a:xfrm>
          <a:off x="2019300" y="141636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34925</xdr:rowOff>
    </xdr:from>
    <xdr:to>
      <xdr:col>6</xdr:col>
      <xdr:colOff>38100</xdr:colOff>
      <xdr:row>82</xdr:row>
      <xdr:rowOff>136525</xdr:rowOff>
    </xdr:to>
    <xdr:sp macro="" textlink="">
      <xdr:nvSpPr>
        <xdr:cNvPr id="316" name="楕円 315">
          <a:extLst>
            <a:ext uri="{FF2B5EF4-FFF2-40B4-BE49-F238E27FC236}">
              <a16:creationId xmlns:a16="http://schemas.microsoft.com/office/drawing/2014/main" id="{E7CF6B99-9FA8-4337-A785-8F30B36E749D}"/>
            </a:ext>
          </a:extLst>
        </xdr:cNvPr>
        <xdr:cNvSpPr/>
      </xdr:nvSpPr>
      <xdr:spPr>
        <a:xfrm>
          <a:off x="1079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85725</xdr:rowOff>
    </xdr:from>
    <xdr:to>
      <xdr:col>10</xdr:col>
      <xdr:colOff>114300</xdr:colOff>
      <xdr:row>82</xdr:row>
      <xdr:rowOff>104775</xdr:rowOff>
    </xdr:to>
    <xdr:cxnSp macro="">
      <xdr:nvCxnSpPr>
        <xdr:cNvPr id="317" name="直線コネクタ 316">
          <a:extLst>
            <a:ext uri="{FF2B5EF4-FFF2-40B4-BE49-F238E27FC236}">
              <a16:creationId xmlns:a16="http://schemas.microsoft.com/office/drawing/2014/main" id="{8E6130D6-E1DE-455B-A90E-FDFD8D164DF0}"/>
            </a:ext>
          </a:extLst>
        </xdr:cNvPr>
        <xdr:cNvCxnSpPr/>
      </xdr:nvCxnSpPr>
      <xdr:spPr>
        <a:xfrm>
          <a:off x="1130300" y="14144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51452</xdr:rowOff>
    </xdr:from>
    <xdr:ext cx="405111" cy="259045"/>
    <xdr:sp macro="" textlink="">
      <xdr:nvSpPr>
        <xdr:cNvPr id="318" name="n_1aveValue【公営住宅】&#10;有形固定資産減価償却率">
          <a:extLst>
            <a:ext uri="{FF2B5EF4-FFF2-40B4-BE49-F238E27FC236}">
              <a16:creationId xmlns:a16="http://schemas.microsoft.com/office/drawing/2014/main" id="{6F2ECD69-2045-42AB-B8D5-331354448422}"/>
            </a:ext>
          </a:extLst>
        </xdr:cNvPr>
        <xdr:cNvSpPr txBox="1"/>
      </xdr:nvSpPr>
      <xdr:spPr>
        <a:xfrm>
          <a:off x="35820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17797</xdr:rowOff>
    </xdr:from>
    <xdr:ext cx="405111" cy="259045"/>
    <xdr:sp macro="" textlink="">
      <xdr:nvSpPr>
        <xdr:cNvPr id="319" name="n_2aveValue【公営住宅】&#10;有形固定資産減価償却率">
          <a:extLst>
            <a:ext uri="{FF2B5EF4-FFF2-40B4-BE49-F238E27FC236}">
              <a16:creationId xmlns:a16="http://schemas.microsoft.com/office/drawing/2014/main" id="{660CBFE4-C804-4232-A9DA-7CDBC7E10A4E}"/>
            </a:ext>
          </a:extLst>
        </xdr:cNvPr>
        <xdr:cNvSpPr txBox="1"/>
      </xdr:nvSpPr>
      <xdr:spPr>
        <a:xfrm>
          <a:off x="27057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153052</xdr:rowOff>
    </xdr:from>
    <xdr:ext cx="405111" cy="259045"/>
    <xdr:sp macro="" textlink="">
      <xdr:nvSpPr>
        <xdr:cNvPr id="320" name="n_3aveValue【公営住宅】&#10;有形固定資産減価償却率">
          <a:extLst>
            <a:ext uri="{FF2B5EF4-FFF2-40B4-BE49-F238E27FC236}">
              <a16:creationId xmlns:a16="http://schemas.microsoft.com/office/drawing/2014/main" id="{45A0490E-826D-40A4-A705-458E262B237C}"/>
            </a:ext>
          </a:extLst>
        </xdr:cNvPr>
        <xdr:cNvSpPr txBox="1"/>
      </xdr:nvSpPr>
      <xdr:spPr>
        <a:xfrm>
          <a:off x="1816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158132</xdr:rowOff>
    </xdr:from>
    <xdr:ext cx="405111" cy="259045"/>
    <xdr:sp macro="" textlink="">
      <xdr:nvSpPr>
        <xdr:cNvPr id="321" name="n_4aveValue【公営住宅】&#10;有形固定資産減価償却率">
          <a:extLst>
            <a:ext uri="{FF2B5EF4-FFF2-40B4-BE49-F238E27FC236}">
              <a16:creationId xmlns:a16="http://schemas.microsoft.com/office/drawing/2014/main" id="{2008FE04-434F-4C77-8188-3E394CA7054D}"/>
            </a:ext>
          </a:extLst>
        </xdr:cNvPr>
        <xdr:cNvSpPr txBox="1"/>
      </xdr:nvSpPr>
      <xdr:spPr>
        <a:xfrm>
          <a:off x="927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38752</xdr:rowOff>
    </xdr:from>
    <xdr:ext cx="405111" cy="259045"/>
    <xdr:sp macro="" textlink="">
      <xdr:nvSpPr>
        <xdr:cNvPr id="322" name="n_1mainValue【公営住宅】&#10;有形固定資産減価償却率">
          <a:extLst>
            <a:ext uri="{FF2B5EF4-FFF2-40B4-BE49-F238E27FC236}">
              <a16:creationId xmlns:a16="http://schemas.microsoft.com/office/drawing/2014/main" id="{22A8B7AA-B0CF-4D95-83EC-A58EE1AFEB4B}"/>
            </a:ext>
          </a:extLst>
        </xdr:cNvPr>
        <xdr:cNvSpPr txBox="1"/>
      </xdr:nvSpPr>
      <xdr:spPr>
        <a:xfrm>
          <a:off x="35820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156227</xdr:rowOff>
    </xdr:from>
    <xdr:ext cx="405111" cy="259045"/>
    <xdr:sp macro="" textlink="">
      <xdr:nvSpPr>
        <xdr:cNvPr id="323" name="n_2mainValue【公営住宅】&#10;有形固定資産減価償却率">
          <a:extLst>
            <a:ext uri="{FF2B5EF4-FFF2-40B4-BE49-F238E27FC236}">
              <a16:creationId xmlns:a16="http://schemas.microsoft.com/office/drawing/2014/main" id="{3A8E285F-79FF-4D47-8C04-78EA6F689712}"/>
            </a:ext>
          </a:extLst>
        </xdr:cNvPr>
        <xdr:cNvSpPr txBox="1"/>
      </xdr:nvSpPr>
      <xdr:spPr>
        <a:xfrm>
          <a:off x="2705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146702</xdr:rowOff>
    </xdr:from>
    <xdr:ext cx="405111" cy="259045"/>
    <xdr:sp macro="" textlink="">
      <xdr:nvSpPr>
        <xdr:cNvPr id="324" name="n_3mainValue【公営住宅】&#10;有形固定資産減価償却率">
          <a:extLst>
            <a:ext uri="{FF2B5EF4-FFF2-40B4-BE49-F238E27FC236}">
              <a16:creationId xmlns:a16="http://schemas.microsoft.com/office/drawing/2014/main" id="{2790A1B4-21D5-4566-BB78-EB6E3170091C}"/>
            </a:ext>
          </a:extLst>
        </xdr:cNvPr>
        <xdr:cNvSpPr txBox="1"/>
      </xdr:nvSpPr>
      <xdr:spPr>
        <a:xfrm>
          <a:off x="1816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25" name="n_4mainValue【公営住宅】&#10;有形固定資産減価償却率">
          <a:extLst>
            <a:ext uri="{FF2B5EF4-FFF2-40B4-BE49-F238E27FC236}">
              <a16:creationId xmlns:a16="http://schemas.microsoft.com/office/drawing/2014/main" id="{7C081F35-0D2F-490B-A808-FCD3D4FC237F}"/>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1FC9EE95-A200-41AB-BE15-A2F5D53737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47041183-05C6-486E-A480-6C93C71F7BE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94F60033-081F-4C49-BF8A-E4ADE22F6CB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CF75446D-08F9-4C65-9A46-81595D4B3D1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7A10BDE7-A9D9-41BA-9ABE-94D0987CEF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D71BE0FC-58A4-4353-9B5A-C6F549B1F6D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52F63409-2728-46DD-8405-057A7203D9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209A47C3-FB52-4339-B27E-4EDD7AC882D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32E9E887-9DAB-4BC8-9395-85FD9A96016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53BECD84-D4EE-4E19-99B9-B379B4E37F1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6F4D24BA-89F3-4B1D-BED9-0BF3B089BCA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142F92E2-C98C-44FE-A19B-E1E92C675BE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5741653E-D053-4E6D-8B8E-D204E30FA88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31FEACA9-5F6D-4269-B8CF-D2C7FDCBDF0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97435B6C-3E3E-4DD7-AE4A-3960FB5A543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9DBE2149-5844-4D10-A576-EFBCDA73BE7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CBDBEEBE-A846-4794-BCE9-0A19722B672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CC5A881F-0E9B-47AC-A833-1737477BD0D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A230B5EC-6114-48B6-ACB0-87705F6185C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28D4C919-1903-4DC4-8810-41FB99CFC15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CA169CB-8B53-476B-9E22-65868F6E956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B140D265-810E-4B3D-B825-6274AFDFD1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DAA38C9-0CA6-4BF0-B9DA-A0094F5BF9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123825</xdr:rowOff>
    </xdr:from>
    <xdr:to>
      <xdr:col>54</xdr:col>
      <xdr:colOff>189865</xdr:colOff>
      <xdr:row>86</xdr:row>
      <xdr:rowOff>81535</xdr:rowOff>
    </xdr:to>
    <xdr:cxnSp macro="">
      <xdr:nvCxnSpPr>
        <xdr:cNvPr id="349" name="直線コネクタ 348">
          <a:extLst>
            <a:ext uri="{FF2B5EF4-FFF2-40B4-BE49-F238E27FC236}">
              <a16:creationId xmlns:a16="http://schemas.microsoft.com/office/drawing/2014/main" id="{77E0F35E-634C-4596-9690-562B2C93A763}"/>
            </a:ext>
          </a:extLst>
        </xdr:cNvPr>
        <xdr:cNvCxnSpPr/>
      </xdr:nvCxnSpPr>
      <xdr:spPr>
        <a:xfrm flipV="1">
          <a:off x="10476865" y="13325475"/>
          <a:ext cx="0" cy="1500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85362</xdr:rowOff>
    </xdr:from>
    <xdr:ext cx="469744" cy="259045"/>
    <xdr:sp macro="" textlink="">
      <xdr:nvSpPr>
        <xdr:cNvPr id="350" name="【公営住宅】&#10;一人当たり面積最小値テキスト">
          <a:extLst>
            <a:ext uri="{FF2B5EF4-FFF2-40B4-BE49-F238E27FC236}">
              <a16:creationId xmlns:a16="http://schemas.microsoft.com/office/drawing/2014/main" id="{AC750965-AAE1-4E42-8162-B8DA89F4F4D3}"/>
            </a:ext>
          </a:extLst>
        </xdr:cNvPr>
        <xdr:cNvSpPr txBox="1"/>
      </xdr:nvSpPr>
      <xdr:spPr>
        <a:xfrm>
          <a:off x="10515600" y="1483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81535</xdr:rowOff>
    </xdr:from>
    <xdr:to>
      <xdr:col>55</xdr:col>
      <xdr:colOff>88900</xdr:colOff>
      <xdr:row>86</xdr:row>
      <xdr:rowOff>81535</xdr:rowOff>
    </xdr:to>
    <xdr:cxnSp macro="">
      <xdr:nvCxnSpPr>
        <xdr:cNvPr id="351" name="直線コネクタ 350">
          <a:extLst>
            <a:ext uri="{FF2B5EF4-FFF2-40B4-BE49-F238E27FC236}">
              <a16:creationId xmlns:a16="http://schemas.microsoft.com/office/drawing/2014/main" id="{CFD74519-982A-489E-B4D9-3FB11C0F5F8D}"/>
            </a:ext>
          </a:extLst>
        </xdr:cNvPr>
        <xdr:cNvCxnSpPr/>
      </xdr:nvCxnSpPr>
      <xdr:spPr>
        <a:xfrm>
          <a:off x="10388600" y="1482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70502</xdr:rowOff>
    </xdr:from>
    <xdr:ext cx="469744" cy="259045"/>
    <xdr:sp macro="" textlink="">
      <xdr:nvSpPr>
        <xdr:cNvPr id="352" name="【公営住宅】&#10;一人当たり面積最大値テキスト">
          <a:extLst>
            <a:ext uri="{FF2B5EF4-FFF2-40B4-BE49-F238E27FC236}">
              <a16:creationId xmlns:a16="http://schemas.microsoft.com/office/drawing/2014/main" id="{A03F6C58-3895-4AA9-A192-28BD28C42716}"/>
            </a:ext>
          </a:extLst>
        </xdr:cNvPr>
        <xdr:cNvSpPr txBox="1"/>
      </xdr:nvSpPr>
      <xdr:spPr>
        <a:xfrm>
          <a:off x="10515600" y="1310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123825</xdr:rowOff>
    </xdr:from>
    <xdr:to>
      <xdr:col>55</xdr:col>
      <xdr:colOff>88900</xdr:colOff>
      <xdr:row>77</xdr:row>
      <xdr:rowOff>123825</xdr:rowOff>
    </xdr:to>
    <xdr:cxnSp macro="">
      <xdr:nvCxnSpPr>
        <xdr:cNvPr id="353" name="直線コネクタ 352">
          <a:extLst>
            <a:ext uri="{FF2B5EF4-FFF2-40B4-BE49-F238E27FC236}">
              <a16:creationId xmlns:a16="http://schemas.microsoft.com/office/drawing/2014/main" id="{B2442A3C-5604-4EDE-8916-9D2D35114746}"/>
            </a:ext>
          </a:extLst>
        </xdr:cNvPr>
        <xdr:cNvCxnSpPr/>
      </xdr:nvCxnSpPr>
      <xdr:spPr>
        <a:xfrm>
          <a:off x="10388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139337</xdr:rowOff>
    </xdr:from>
    <xdr:ext cx="469744" cy="259045"/>
    <xdr:sp macro="" textlink="">
      <xdr:nvSpPr>
        <xdr:cNvPr id="354" name="【公営住宅】&#10;一人当たり面積平均値テキスト">
          <a:extLst>
            <a:ext uri="{FF2B5EF4-FFF2-40B4-BE49-F238E27FC236}">
              <a16:creationId xmlns:a16="http://schemas.microsoft.com/office/drawing/2014/main" id="{54171E28-D969-49C7-9158-F788E8122DFB}"/>
            </a:ext>
          </a:extLst>
        </xdr:cNvPr>
        <xdr:cNvSpPr txBox="1"/>
      </xdr:nvSpPr>
      <xdr:spPr>
        <a:xfrm>
          <a:off x="10515600" y="14369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116460</xdr:rowOff>
    </xdr:from>
    <xdr:to>
      <xdr:col>55</xdr:col>
      <xdr:colOff>50800</xdr:colOff>
      <xdr:row>85</xdr:row>
      <xdr:rowOff>46610</xdr:rowOff>
    </xdr:to>
    <xdr:sp macro="" textlink="">
      <xdr:nvSpPr>
        <xdr:cNvPr id="355" name="フローチャート: 判断 354">
          <a:extLst>
            <a:ext uri="{FF2B5EF4-FFF2-40B4-BE49-F238E27FC236}">
              <a16:creationId xmlns:a16="http://schemas.microsoft.com/office/drawing/2014/main" id="{8BB89566-42DA-4344-9876-BD81FD07FBF6}"/>
            </a:ext>
          </a:extLst>
        </xdr:cNvPr>
        <xdr:cNvSpPr/>
      </xdr:nvSpPr>
      <xdr:spPr>
        <a:xfrm>
          <a:off x="10426700" y="1451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100457</xdr:rowOff>
    </xdr:from>
    <xdr:to>
      <xdr:col>50</xdr:col>
      <xdr:colOff>165100</xdr:colOff>
      <xdr:row>85</xdr:row>
      <xdr:rowOff>30607</xdr:rowOff>
    </xdr:to>
    <xdr:sp macro="" textlink="">
      <xdr:nvSpPr>
        <xdr:cNvPr id="356" name="フローチャート: 判断 355">
          <a:extLst>
            <a:ext uri="{FF2B5EF4-FFF2-40B4-BE49-F238E27FC236}">
              <a16:creationId xmlns:a16="http://schemas.microsoft.com/office/drawing/2014/main" id="{70E631E4-DB70-479D-97BA-739C4DBBEFBE}"/>
            </a:ext>
          </a:extLst>
        </xdr:cNvPr>
        <xdr:cNvSpPr/>
      </xdr:nvSpPr>
      <xdr:spPr>
        <a:xfrm>
          <a:off x="9588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101981</xdr:rowOff>
    </xdr:from>
    <xdr:to>
      <xdr:col>46</xdr:col>
      <xdr:colOff>38100</xdr:colOff>
      <xdr:row>85</xdr:row>
      <xdr:rowOff>32131</xdr:rowOff>
    </xdr:to>
    <xdr:sp macro="" textlink="">
      <xdr:nvSpPr>
        <xdr:cNvPr id="357" name="フローチャート: 判断 356">
          <a:extLst>
            <a:ext uri="{FF2B5EF4-FFF2-40B4-BE49-F238E27FC236}">
              <a16:creationId xmlns:a16="http://schemas.microsoft.com/office/drawing/2014/main" id="{32FD8013-0F79-4EA6-A0B6-6FF5010A8E85}"/>
            </a:ext>
          </a:extLst>
        </xdr:cNvPr>
        <xdr:cNvSpPr/>
      </xdr:nvSpPr>
      <xdr:spPr>
        <a:xfrm>
          <a:off x="8699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112268</xdr:rowOff>
    </xdr:from>
    <xdr:to>
      <xdr:col>41</xdr:col>
      <xdr:colOff>101600</xdr:colOff>
      <xdr:row>85</xdr:row>
      <xdr:rowOff>42418</xdr:rowOff>
    </xdr:to>
    <xdr:sp macro="" textlink="">
      <xdr:nvSpPr>
        <xdr:cNvPr id="358" name="フローチャート: 判断 357">
          <a:extLst>
            <a:ext uri="{FF2B5EF4-FFF2-40B4-BE49-F238E27FC236}">
              <a16:creationId xmlns:a16="http://schemas.microsoft.com/office/drawing/2014/main" id="{60A4046A-1524-4FF1-A81D-19F0E1D51460}"/>
            </a:ext>
          </a:extLst>
        </xdr:cNvPr>
        <xdr:cNvSpPr/>
      </xdr:nvSpPr>
      <xdr:spPr>
        <a:xfrm>
          <a:off x="7810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116839</xdr:rowOff>
    </xdr:from>
    <xdr:to>
      <xdr:col>36</xdr:col>
      <xdr:colOff>165100</xdr:colOff>
      <xdr:row>85</xdr:row>
      <xdr:rowOff>46989</xdr:rowOff>
    </xdr:to>
    <xdr:sp macro="" textlink="">
      <xdr:nvSpPr>
        <xdr:cNvPr id="359" name="フローチャート: 判断 358">
          <a:extLst>
            <a:ext uri="{FF2B5EF4-FFF2-40B4-BE49-F238E27FC236}">
              <a16:creationId xmlns:a16="http://schemas.microsoft.com/office/drawing/2014/main" id="{5B2E56C5-7A84-4C75-B13A-47004C8844BF}"/>
            </a:ext>
          </a:extLst>
        </xdr:cNvPr>
        <xdr:cNvSpPr/>
      </xdr:nvSpPr>
      <xdr:spPr>
        <a:xfrm>
          <a:off x="69215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5B235EB-4B7D-441D-814B-F84FEB5B46F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E9311CB-6EA5-49C3-9F89-58347EF5724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89DF571-154B-4AD3-AE19-289B7803E2A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73D5595-70F1-47A7-BB17-BCE3821ACC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2A2A391-E70F-4D2F-BD49-D142D393A4A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24637</xdr:rowOff>
    </xdr:from>
    <xdr:to>
      <xdr:col>55</xdr:col>
      <xdr:colOff>50800</xdr:colOff>
      <xdr:row>85</xdr:row>
      <xdr:rowOff>126237</xdr:rowOff>
    </xdr:to>
    <xdr:sp macro="" textlink="">
      <xdr:nvSpPr>
        <xdr:cNvPr id="365" name="楕円 364">
          <a:extLst>
            <a:ext uri="{FF2B5EF4-FFF2-40B4-BE49-F238E27FC236}">
              <a16:creationId xmlns:a16="http://schemas.microsoft.com/office/drawing/2014/main" id="{AA840895-DD18-4096-9590-D745BDC3DEAA}"/>
            </a:ext>
          </a:extLst>
        </xdr:cNvPr>
        <xdr:cNvSpPr/>
      </xdr:nvSpPr>
      <xdr:spPr>
        <a:xfrm>
          <a:off x="10426700" y="145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3064</xdr:rowOff>
    </xdr:from>
    <xdr:ext cx="469744" cy="259045"/>
    <xdr:sp macro="" textlink="">
      <xdr:nvSpPr>
        <xdr:cNvPr id="366" name="【公営住宅】&#10;一人当たり面積該当値テキスト">
          <a:extLst>
            <a:ext uri="{FF2B5EF4-FFF2-40B4-BE49-F238E27FC236}">
              <a16:creationId xmlns:a16="http://schemas.microsoft.com/office/drawing/2014/main" id="{15EBD4FA-54D3-451B-A802-D901E4500BF5}"/>
            </a:ext>
          </a:extLst>
        </xdr:cNvPr>
        <xdr:cNvSpPr txBox="1"/>
      </xdr:nvSpPr>
      <xdr:spPr>
        <a:xfrm>
          <a:off x="10515600" y="1457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169038</xdr:rowOff>
    </xdr:from>
    <xdr:to>
      <xdr:col>50</xdr:col>
      <xdr:colOff>165100</xdr:colOff>
      <xdr:row>85</xdr:row>
      <xdr:rowOff>99188</xdr:rowOff>
    </xdr:to>
    <xdr:sp macro="" textlink="">
      <xdr:nvSpPr>
        <xdr:cNvPr id="367" name="楕円 366">
          <a:extLst>
            <a:ext uri="{FF2B5EF4-FFF2-40B4-BE49-F238E27FC236}">
              <a16:creationId xmlns:a16="http://schemas.microsoft.com/office/drawing/2014/main" id="{C755B75A-6367-44C5-BA6D-00C4568E6073}"/>
            </a:ext>
          </a:extLst>
        </xdr:cNvPr>
        <xdr:cNvSpPr/>
      </xdr:nvSpPr>
      <xdr:spPr>
        <a:xfrm>
          <a:off x="9588500" y="145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48388</xdr:rowOff>
    </xdr:from>
    <xdr:to>
      <xdr:col>55</xdr:col>
      <xdr:colOff>0</xdr:colOff>
      <xdr:row>85</xdr:row>
      <xdr:rowOff>75437</xdr:rowOff>
    </xdr:to>
    <xdr:cxnSp macro="">
      <xdr:nvCxnSpPr>
        <xdr:cNvPr id="368" name="直線コネクタ 367">
          <a:extLst>
            <a:ext uri="{FF2B5EF4-FFF2-40B4-BE49-F238E27FC236}">
              <a16:creationId xmlns:a16="http://schemas.microsoft.com/office/drawing/2014/main" id="{0332FB28-5D46-4C49-9E0C-83CD1E986CF0}"/>
            </a:ext>
          </a:extLst>
        </xdr:cNvPr>
        <xdr:cNvCxnSpPr/>
      </xdr:nvCxnSpPr>
      <xdr:spPr>
        <a:xfrm>
          <a:off x="9639300" y="14621638"/>
          <a:ext cx="838200" cy="2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170942</xdr:rowOff>
    </xdr:from>
    <xdr:to>
      <xdr:col>46</xdr:col>
      <xdr:colOff>38100</xdr:colOff>
      <xdr:row>85</xdr:row>
      <xdr:rowOff>101092</xdr:rowOff>
    </xdr:to>
    <xdr:sp macro="" textlink="">
      <xdr:nvSpPr>
        <xdr:cNvPr id="369" name="楕円 368">
          <a:extLst>
            <a:ext uri="{FF2B5EF4-FFF2-40B4-BE49-F238E27FC236}">
              <a16:creationId xmlns:a16="http://schemas.microsoft.com/office/drawing/2014/main" id="{82DB8AF6-23C2-403F-8E8C-FF8D100AEE2D}"/>
            </a:ext>
          </a:extLst>
        </xdr:cNvPr>
        <xdr:cNvSpPr/>
      </xdr:nvSpPr>
      <xdr:spPr>
        <a:xfrm>
          <a:off x="8699500" y="145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48388</xdr:rowOff>
    </xdr:from>
    <xdr:to>
      <xdr:col>50</xdr:col>
      <xdr:colOff>114300</xdr:colOff>
      <xdr:row>85</xdr:row>
      <xdr:rowOff>50292</xdr:rowOff>
    </xdr:to>
    <xdr:cxnSp macro="">
      <xdr:nvCxnSpPr>
        <xdr:cNvPr id="370" name="直線コネクタ 369">
          <a:extLst>
            <a:ext uri="{FF2B5EF4-FFF2-40B4-BE49-F238E27FC236}">
              <a16:creationId xmlns:a16="http://schemas.microsoft.com/office/drawing/2014/main" id="{87E3F9E2-E5DD-4B2F-AD0F-6CB14A4FCE21}"/>
            </a:ext>
          </a:extLst>
        </xdr:cNvPr>
        <xdr:cNvCxnSpPr/>
      </xdr:nvCxnSpPr>
      <xdr:spPr>
        <a:xfrm flipV="1">
          <a:off x="8750300" y="1462163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1015</xdr:rowOff>
    </xdr:from>
    <xdr:to>
      <xdr:col>41</xdr:col>
      <xdr:colOff>101600</xdr:colOff>
      <xdr:row>85</xdr:row>
      <xdr:rowOff>102615</xdr:rowOff>
    </xdr:to>
    <xdr:sp macro="" textlink="">
      <xdr:nvSpPr>
        <xdr:cNvPr id="371" name="楕円 370">
          <a:extLst>
            <a:ext uri="{FF2B5EF4-FFF2-40B4-BE49-F238E27FC236}">
              <a16:creationId xmlns:a16="http://schemas.microsoft.com/office/drawing/2014/main" id="{1C78644D-6EA2-4C59-B082-195E42F6B3F1}"/>
            </a:ext>
          </a:extLst>
        </xdr:cNvPr>
        <xdr:cNvSpPr/>
      </xdr:nvSpPr>
      <xdr:spPr>
        <a:xfrm>
          <a:off x="7810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50292</xdr:rowOff>
    </xdr:from>
    <xdr:to>
      <xdr:col>45</xdr:col>
      <xdr:colOff>177800</xdr:colOff>
      <xdr:row>85</xdr:row>
      <xdr:rowOff>51815</xdr:rowOff>
    </xdr:to>
    <xdr:cxnSp macro="">
      <xdr:nvCxnSpPr>
        <xdr:cNvPr id="372" name="直線コネクタ 371">
          <a:extLst>
            <a:ext uri="{FF2B5EF4-FFF2-40B4-BE49-F238E27FC236}">
              <a16:creationId xmlns:a16="http://schemas.microsoft.com/office/drawing/2014/main" id="{7C00BA4E-E4AC-4DAF-B9EE-BA5DE6FCD141}"/>
            </a:ext>
          </a:extLst>
        </xdr:cNvPr>
        <xdr:cNvCxnSpPr/>
      </xdr:nvCxnSpPr>
      <xdr:spPr>
        <a:xfrm flipV="1">
          <a:off x="7861300" y="146235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169418</xdr:rowOff>
    </xdr:from>
    <xdr:to>
      <xdr:col>36</xdr:col>
      <xdr:colOff>165100</xdr:colOff>
      <xdr:row>85</xdr:row>
      <xdr:rowOff>99568</xdr:rowOff>
    </xdr:to>
    <xdr:sp macro="" textlink="">
      <xdr:nvSpPr>
        <xdr:cNvPr id="373" name="楕円 372">
          <a:extLst>
            <a:ext uri="{FF2B5EF4-FFF2-40B4-BE49-F238E27FC236}">
              <a16:creationId xmlns:a16="http://schemas.microsoft.com/office/drawing/2014/main" id="{FC9AEF1F-F388-4E89-BFA6-0BA050A4D326}"/>
            </a:ext>
          </a:extLst>
        </xdr:cNvPr>
        <xdr:cNvSpPr/>
      </xdr:nvSpPr>
      <xdr:spPr>
        <a:xfrm>
          <a:off x="6921500" y="1457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48768</xdr:rowOff>
    </xdr:from>
    <xdr:to>
      <xdr:col>41</xdr:col>
      <xdr:colOff>50800</xdr:colOff>
      <xdr:row>85</xdr:row>
      <xdr:rowOff>51815</xdr:rowOff>
    </xdr:to>
    <xdr:cxnSp macro="">
      <xdr:nvCxnSpPr>
        <xdr:cNvPr id="374" name="直線コネクタ 373">
          <a:extLst>
            <a:ext uri="{FF2B5EF4-FFF2-40B4-BE49-F238E27FC236}">
              <a16:creationId xmlns:a16="http://schemas.microsoft.com/office/drawing/2014/main" id="{10057471-95FC-4B28-8DEE-EE917AD7C187}"/>
            </a:ext>
          </a:extLst>
        </xdr:cNvPr>
        <xdr:cNvCxnSpPr/>
      </xdr:nvCxnSpPr>
      <xdr:spPr>
        <a:xfrm>
          <a:off x="6972300" y="14622018"/>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47134</xdr:rowOff>
    </xdr:from>
    <xdr:ext cx="469744" cy="259045"/>
    <xdr:sp macro="" textlink="">
      <xdr:nvSpPr>
        <xdr:cNvPr id="375" name="n_1aveValue【公営住宅】&#10;一人当たり面積">
          <a:extLst>
            <a:ext uri="{FF2B5EF4-FFF2-40B4-BE49-F238E27FC236}">
              <a16:creationId xmlns:a16="http://schemas.microsoft.com/office/drawing/2014/main" id="{342359F4-1FE2-4218-A0E5-DC4C061FAD4F}"/>
            </a:ext>
          </a:extLst>
        </xdr:cNvPr>
        <xdr:cNvSpPr txBox="1"/>
      </xdr:nvSpPr>
      <xdr:spPr>
        <a:xfrm>
          <a:off x="93917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48658</xdr:rowOff>
    </xdr:from>
    <xdr:ext cx="469744" cy="259045"/>
    <xdr:sp macro="" textlink="">
      <xdr:nvSpPr>
        <xdr:cNvPr id="376" name="n_2aveValue【公営住宅】&#10;一人当たり面積">
          <a:extLst>
            <a:ext uri="{FF2B5EF4-FFF2-40B4-BE49-F238E27FC236}">
              <a16:creationId xmlns:a16="http://schemas.microsoft.com/office/drawing/2014/main" id="{851BCF5B-C6AA-43CE-B52A-678282B70CF5}"/>
            </a:ext>
          </a:extLst>
        </xdr:cNvPr>
        <xdr:cNvSpPr txBox="1"/>
      </xdr:nvSpPr>
      <xdr:spPr>
        <a:xfrm>
          <a:off x="8515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58945</xdr:rowOff>
    </xdr:from>
    <xdr:ext cx="469744" cy="259045"/>
    <xdr:sp macro="" textlink="">
      <xdr:nvSpPr>
        <xdr:cNvPr id="377" name="n_3aveValue【公営住宅】&#10;一人当たり面積">
          <a:extLst>
            <a:ext uri="{FF2B5EF4-FFF2-40B4-BE49-F238E27FC236}">
              <a16:creationId xmlns:a16="http://schemas.microsoft.com/office/drawing/2014/main" id="{9C02868C-2F1D-4615-A11C-FF953DAA47A0}"/>
            </a:ext>
          </a:extLst>
        </xdr:cNvPr>
        <xdr:cNvSpPr txBox="1"/>
      </xdr:nvSpPr>
      <xdr:spPr>
        <a:xfrm>
          <a:off x="7626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63516</xdr:rowOff>
    </xdr:from>
    <xdr:ext cx="469744" cy="259045"/>
    <xdr:sp macro="" textlink="">
      <xdr:nvSpPr>
        <xdr:cNvPr id="378" name="n_4aveValue【公営住宅】&#10;一人当たり面積">
          <a:extLst>
            <a:ext uri="{FF2B5EF4-FFF2-40B4-BE49-F238E27FC236}">
              <a16:creationId xmlns:a16="http://schemas.microsoft.com/office/drawing/2014/main" id="{CAE80A7E-DA48-48BC-87AB-A4AC0D40CE6D}"/>
            </a:ext>
          </a:extLst>
        </xdr:cNvPr>
        <xdr:cNvSpPr txBox="1"/>
      </xdr:nvSpPr>
      <xdr:spPr>
        <a:xfrm>
          <a:off x="6737427"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90315</xdr:rowOff>
    </xdr:from>
    <xdr:ext cx="469744" cy="259045"/>
    <xdr:sp macro="" textlink="">
      <xdr:nvSpPr>
        <xdr:cNvPr id="379" name="n_1mainValue【公営住宅】&#10;一人当たり面積">
          <a:extLst>
            <a:ext uri="{FF2B5EF4-FFF2-40B4-BE49-F238E27FC236}">
              <a16:creationId xmlns:a16="http://schemas.microsoft.com/office/drawing/2014/main" id="{1B6F3C1F-B12D-474A-B6DD-E14C9061FF54}"/>
            </a:ext>
          </a:extLst>
        </xdr:cNvPr>
        <xdr:cNvSpPr txBox="1"/>
      </xdr:nvSpPr>
      <xdr:spPr>
        <a:xfrm>
          <a:off x="9391727" y="14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92219</xdr:rowOff>
    </xdr:from>
    <xdr:ext cx="469744" cy="259045"/>
    <xdr:sp macro="" textlink="">
      <xdr:nvSpPr>
        <xdr:cNvPr id="380" name="n_2mainValue【公営住宅】&#10;一人当たり面積">
          <a:extLst>
            <a:ext uri="{FF2B5EF4-FFF2-40B4-BE49-F238E27FC236}">
              <a16:creationId xmlns:a16="http://schemas.microsoft.com/office/drawing/2014/main" id="{43DC3EC5-0034-4C0D-BE86-9A41671B2D7E}"/>
            </a:ext>
          </a:extLst>
        </xdr:cNvPr>
        <xdr:cNvSpPr txBox="1"/>
      </xdr:nvSpPr>
      <xdr:spPr>
        <a:xfrm>
          <a:off x="8515427" y="1466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93742</xdr:rowOff>
    </xdr:from>
    <xdr:ext cx="469744" cy="259045"/>
    <xdr:sp macro="" textlink="">
      <xdr:nvSpPr>
        <xdr:cNvPr id="381" name="n_3mainValue【公営住宅】&#10;一人当たり面積">
          <a:extLst>
            <a:ext uri="{FF2B5EF4-FFF2-40B4-BE49-F238E27FC236}">
              <a16:creationId xmlns:a16="http://schemas.microsoft.com/office/drawing/2014/main" id="{B013496C-0BD4-4930-9339-8D2B9EDB97AA}"/>
            </a:ext>
          </a:extLst>
        </xdr:cNvPr>
        <xdr:cNvSpPr txBox="1"/>
      </xdr:nvSpPr>
      <xdr:spPr>
        <a:xfrm>
          <a:off x="7626427" y="1466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90695</xdr:rowOff>
    </xdr:from>
    <xdr:ext cx="469744" cy="259045"/>
    <xdr:sp macro="" textlink="">
      <xdr:nvSpPr>
        <xdr:cNvPr id="382" name="n_4mainValue【公営住宅】&#10;一人当たり面積">
          <a:extLst>
            <a:ext uri="{FF2B5EF4-FFF2-40B4-BE49-F238E27FC236}">
              <a16:creationId xmlns:a16="http://schemas.microsoft.com/office/drawing/2014/main" id="{B2200715-3B48-412B-9613-F7D090B51AF6}"/>
            </a:ext>
          </a:extLst>
        </xdr:cNvPr>
        <xdr:cNvSpPr txBox="1"/>
      </xdr:nvSpPr>
      <xdr:spPr>
        <a:xfrm>
          <a:off x="6737427" y="1466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BB0F8189-9FDB-4C95-AC02-9306CCF2F3E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7DB90AA4-ABB1-4946-A33E-D149336079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64E5CDC-CA4B-479A-86DA-BD12B09423F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398E8CF-D44B-4749-BC3B-16820D5B032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8BF21F7F-0653-4062-9492-E4FF0307B60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EEF8E4A-BA7E-4F5B-BD7F-082F6C5C829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928676F-0433-4E2E-AA72-37CB421BEB5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08D5D5C-4B48-410B-9A67-81530A540E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EA7B309-5C9D-4272-89DA-7D4C6CBC37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B531EC6C-DC25-4A8D-9138-1EBF7ACF43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5F8A953A-29A4-45B8-AC51-8A2AA7EA04D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3EBE514-2BE4-40BA-A3CC-F687E5F285E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4CDBBC15-6BB1-4141-AACF-198B22E563D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31274483-57A9-43A8-A33B-F7D6C11F04A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F18B3FFF-92FD-4B8D-80DB-E4D0925A6D0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34B5C6F-8502-4310-8472-6D206A45908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DC504FD9-2A81-493B-B1F8-07129932E5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6130A1E8-71F4-4E5C-B91A-8F90367837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F4E1A21-DEDE-4713-B2E7-616A63ABA8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D1C2A9BD-947F-49CA-BFCF-F4BC08C4B1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1E5CF33-15D2-4308-A106-176D154A97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C337C48-5CA8-4B8D-A0B0-0962800C98A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18501DA-DAD3-4B1D-8FB8-6394AD4B3ED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2E9F571-0A6B-4DEC-9DDD-2263588C4F8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E32B274-38FD-4118-8707-CA2F927FDE2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D66BB3B-4CD1-436F-ABD8-FBFCCF8E2CA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C0E99CD9-3513-437F-90F7-4A68774AE8A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DA04DAAB-B75C-4B3F-94F4-455DB6D1CDF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FBF08E68-3096-4265-B5AE-E0AB69A9C0D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59B1E2AF-8EB2-4F17-8D8A-80FBD0A4351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AD60828C-50A0-42CE-83DD-4BADDDD75A7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DB7EC362-2CC3-4AE5-8C27-12B196418CD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9A0B919B-1D96-4989-A2F3-2F17A937605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E8B15833-237E-4E97-A300-5722F425195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3C09FDF8-49AF-4106-8123-58041585BA0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93A4DCDF-8F5E-4A29-AD44-D0AC611E63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4A499B40-4F30-4953-A947-0070A3DB9AF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1E641F16-7C81-4A5D-852C-3D794A45966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7E17EA27-16E0-4784-9A6C-05B62B3EA92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28BC4457-C6BA-4F85-94BF-5411222C41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96147FC9-B22E-4260-B5A4-214AA2C1117D}"/>
            </a:ext>
          </a:extLst>
        </xdr:cNvPr>
        <xdr:cNvCxnSpPr/>
      </xdr:nvCxnSpPr>
      <xdr:spPr>
        <a:xfrm flipV="1">
          <a:off x="16318864" y="571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3B6D7D71-BDDC-45EF-856F-BCA8C674C46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5CD95289-598A-4B39-8A8D-71391FA68EE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xdr:rowOff>
    </xdr:from>
    <xdr:ext cx="405111" cy="259045"/>
    <xdr:sp macro="" textlink="">
      <xdr:nvSpPr>
        <xdr:cNvPr id="426" name="【認定こども園・幼稚園・保育所】&#10;有形固定資産減価償却率最大値テキスト">
          <a:extLst>
            <a:ext uri="{FF2B5EF4-FFF2-40B4-BE49-F238E27FC236}">
              <a16:creationId xmlns:a16="http://schemas.microsoft.com/office/drawing/2014/main" id="{71282A1C-D558-4D71-9C81-4E54F8B68280}"/>
            </a:ext>
          </a:extLst>
        </xdr:cNvPr>
        <xdr:cNvSpPr txBox="1"/>
      </xdr:nvSpPr>
      <xdr:spPr>
        <a:xfrm>
          <a:off x="16357600"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53340</xdr:rowOff>
    </xdr:from>
    <xdr:to>
      <xdr:col>86</xdr:col>
      <xdr:colOff>25400</xdr:colOff>
      <xdr:row>33</xdr:row>
      <xdr:rowOff>53340</xdr:rowOff>
    </xdr:to>
    <xdr:cxnSp macro="">
      <xdr:nvCxnSpPr>
        <xdr:cNvPr id="427" name="直線コネクタ 426">
          <a:extLst>
            <a:ext uri="{FF2B5EF4-FFF2-40B4-BE49-F238E27FC236}">
              <a16:creationId xmlns:a16="http://schemas.microsoft.com/office/drawing/2014/main" id="{56BA61BF-4935-4677-A8E4-1476E5914416}"/>
            </a:ext>
          </a:extLst>
        </xdr:cNvPr>
        <xdr:cNvCxnSpPr/>
      </xdr:nvCxnSpPr>
      <xdr:spPr>
        <a:xfrm>
          <a:off x="16230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10177</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883A1DAF-A9DA-4F5A-826F-2C757306688D}"/>
            </a:ext>
          </a:extLst>
        </xdr:cNvPr>
        <xdr:cNvSpPr txBox="1"/>
      </xdr:nvSpPr>
      <xdr:spPr>
        <a:xfrm>
          <a:off x="16357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429" name="フローチャート: 判断 428">
          <a:extLst>
            <a:ext uri="{FF2B5EF4-FFF2-40B4-BE49-F238E27FC236}">
              <a16:creationId xmlns:a16="http://schemas.microsoft.com/office/drawing/2014/main" id="{6D00CFD6-587A-41AC-ACDA-CB4C189349D5}"/>
            </a:ext>
          </a:extLst>
        </xdr:cNvPr>
        <xdr:cNvSpPr/>
      </xdr:nvSpPr>
      <xdr:spPr>
        <a:xfrm>
          <a:off x="16268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153035</xdr:rowOff>
    </xdr:from>
    <xdr:to>
      <xdr:col>81</xdr:col>
      <xdr:colOff>101600</xdr:colOff>
      <xdr:row>37</xdr:row>
      <xdr:rowOff>83185</xdr:rowOff>
    </xdr:to>
    <xdr:sp macro="" textlink="">
      <xdr:nvSpPr>
        <xdr:cNvPr id="430" name="フローチャート: 判断 429">
          <a:extLst>
            <a:ext uri="{FF2B5EF4-FFF2-40B4-BE49-F238E27FC236}">
              <a16:creationId xmlns:a16="http://schemas.microsoft.com/office/drawing/2014/main" id="{211362E1-60B3-48AC-BE9B-B5273C65F48B}"/>
            </a:ext>
          </a:extLst>
        </xdr:cNvPr>
        <xdr:cNvSpPr/>
      </xdr:nvSpPr>
      <xdr:spPr>
        <a:xfrm>
          <a:off x="15430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122555</xdr:rowOff>
    </xdr:from>
    <xdr:to>
      <xdr:col>76</xdr:col>
      <xdr:colOff>165100</xdr:colOff>
      <xdr:row>37</xdr:row>
      <xdr:rowOff>52705</xdr:rowOff>
    </xdr:to>
    <xdr:sp macro="" textlink="">
      <xdr:nvSpPr>
        <xdr:cNvPr id="431" name="フローチャート: 判断 430">
          <a:extLst>
            <a:ext uri="{FF2B5EF4-FFF2-40B4-BE49-F238E27FC236}">
              <a16:creationId xmlns:a16="http://schemas.microsoft.com/office/drawing/2014/main" id="{D06A591A-6208-43EE-A220-3D5A86B56334}"/>
            </a:ext>
          </a:extLst>
        </xdr:cNvPr>
        <xdr:cNvSpPr/>
      </xdr:nvSpPr>
      <xdr:spPr>
        <a:xfrm>
          <a:off x="14541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114935</xdr:rowOff>
    </xdr:from>
    <xdr:to>
      <xdr:col>72</xdr:col>
      <xdr:colOff>38100</xdr:colOff>
      <xdr:row>37</xdr:row>
      <xdr:rowOff>45085</xdr:rowOff>
    </xdr:to>
    <xdr:sp macro="" textlink="">
      <xdr:nvSpPr>
        <xdr:cNvPr id="432" name="フローチャート: 判断 431">
          <a:extLst>
            <a:ext uri="{FF2B5EF4-FFF2-40B4-BE49-F238E27FC236}">
              <a16:creationId xmlns:a16="http://schemas.microsoft.com/office/drawing/2014/main" id="{4264363E-A5F9-4BD4-BC10-D9D1267BD76E}"/>
            </a:ext>
          </a:extLst>
        </xdr:cNvPr>
        <xdr:cNvSpPr/>
      </xdr:nvSpPr>
      <xdr:spPr>
        <a:xfrm>
          <a:off x="13652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101600</xdr:rowOff>
    </xdr:from>
    <xdr:to>
      <xdr:col>67</xdr:col>
      <xdr:colOff>101600</xdr:colOff>
      <xdr:row>37</xdr:row>
      <xdr:rowOff>31750</xdr:rowOff>
    </xdr:to>
    <xdr:sp macro="" textlink="">
      <xdr:nvSpPr>
        <xdr:cNvPr id="433" name="フローチャート: 判断 432">
          <a:extLst>
            <a:ext uri="{FF2B5EF4-FFF2-40B4-BE49-F238E27FC236}">
              <a16:creationId xmlns:a16="http://schemas.microsoft.com/office/drawing/2014/main" id="{BE8A184E-7A9B-4827-AE25-E942DB089BC5}"/>
            </a:ext>
          </a:extLst>
        </xdr:cNvPr>
        <xdr:cNvSpPr/>
      </xdr:nvSpPr>
      <xdr:spPr>
        <a:xfrm>
          <a:off x="12763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AE72C38-E450-49E5-B04B-B1DF3A4D867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C6BB5FB-828F-45F1-A744-FE0FB57CEF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6D4D38E-C478-4856-AA5D-DF4705C709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CE43013-BB76-4629-AF22-87A0CF0AEEE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1C8D0E8-CA50-4530-8D53-16541CAA52A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107315</xdr:rowOff>
    </xdr:from>
    <xdr:to>
      <xdr:col>85</xdr:col>
      <xdr:colOff>177800</xdr:colOff>
      <xdr:row>42</xdr:row>
      <xdr:rowOff>37465</xdr:rowOff>
    </xdr:to>
    <xdr:sp macro="" textlink="">
      <xdr:nvSpPr>
        <xdr:cNvPr id="439" name="楕円 438">
          <a:extLst>
            <a:ext uri="{FF2B5EF4-FFF2-40B4-BE49-F238E27FC236}">
              <a16:creationId xmlns:a16="http://schemas.microsoft.com/office/drawing/2014/main" id="{4EED6569-7341-477B-9CC6-91EE599DCC6D}"/>
            </a:ext>
          </a:extLst>
        </xdr:cNvPr>
        <xdr:cNvSpPr/>
      </xdr:nvSpPr>
      <xdr:spPr>
        <a:xfrm>
          <a:off x="162687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22242</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FF5535A6-2FC5-4C45-90E9-A06557430F1F}"/>
            </a:ext>
          </a:extLst>
        </xdr:cNvPr>
        <xdr:cNvSpPr txBox="1"/>
      </xdr:nvSpPr>
      <xdr:spPr>
        <a:xfrm>
          <a:off x="16357600" y="70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97790</xdr:rowOff>
    </xdr:from>
    <xdr:to>
      <xdr:col>81</xdr:col>
      <xdr:colOff>101600</xdr:colOff>
      <xdr:row>42</xdr:row>
      <xdr:rowOff>27940</xdr:rowOff>
    </xdr:to>
    <xdr:sp macro="" textlink="">
      <xdr:nvSpPr>
        <xdr:cNvPr id="441" name="楕円 440">
          <a:extLst>
            <a:ext uri="{FF2B5EF4-FFF2-40B4-BE49-F238E27FC236}">
              <a16:creationId xmlns:a16="http://schemas.microsoft.com/office/drawing/2014/main" id="{54A74F21-E1EE-44A2-83D5-829FDCB115D2}"/>
            </a:ext>
          </a:extLst>
        </xdr:cNvPr>
        <xdr:cNvSpPr/>
      </xdr:nvSpPr>
      <xdr:spPr>
        <a:xfrm>
          <a:off x="154305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148590</xdr:rowOff>
    </xdr:from>
    <xdr:to>
      <xdr:col>85</xdr:col>
      <xdr:colOff>127000</xdr:colOff>
      <xdr:row>41</xdr:row>
      <xdr:rowOff>158115</xdr:rowOff>
    </xdr:to>
    <xdr:cxnSp macro="">
      <xdr:nvCxnSpPr>
        <xdr:cNvPr id="442" name="直線コネクタ 441">
          <a:extLst>
            <a:ext uri="{FF2B5EF4-FFF2-40B4-BE49-F238E27FC236}">
              <a16:creationId xmlns:a16="http://schemas.microsoft.com/office/drawing/2014/main" id="{F285436C-8C9B-415B-8BDE-680F7AABFC62}"/>
            </a:ext>
          </a:extLst>
        </xdr:cNvPr>
        <xdr:cNvCxnSpPr/>
      </xdr:nvCxnSpPr>
      <xdr:spPr>
        <a:xfrm>
          <a:off x="15481300" y="71780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88265</xdr:rowOff>
    </xdr:from>
    <xdr:to>
      <xdr:col>76</xdr:col>
      <xdr:colOff>165100</xdr:colOff>
      <xdr:row>42</xdr:row>
      <xdr:rowOff>18415</xdr:rowOff>
    </xdr:to>
    <xdr:sp macro="" textlink="">
      <xdr:nvSpPr>
        <xdr:cNvPr id="443" name="楕円 442">
          <a:extLst>
            <a:ext uri="{FF2B5EF4-FFF2-40B4-BE49-F238E27FC236}">
              <a16:creationId xmlns:a16="http://schemas.microsoft.com/office/drawing/2014/main" id="{CA221654-03B8-49E8-8CF5-43B1ED0A1384}"/>
            </a:ext>
          </a:extLst>
        </xdr:cNvPr>
        <xdr:cNvSpPr/>
      </xdr:nvSpPr>
      <xdr:spPr>
        <a:xfrm>
          <a:off x="14541500" y="71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139065</xdr:rowOff>
    </xdr:from>
    <xdr:to>
      <xdr:col>81</xdr:col>
      <xdr:colOff>50800</xdr:colOff>
      <xdr:row>41</xdr:row>
      <xdr:rowOff>148590</xdr:rowOff>
    </xdr:to>
    <xdr:cxnSp macro="">
      <xdr:nvCxnSpPr>
        <xdr:cNvPr id="444" name="直線コネクタ 443">
          <a:extLst>
            <a:ext uri="{FF2B5EF4-FFF2-40B4-BE49-F238E27FC236}">
              <a16:creationId xmlns:a16="http://schemas.microsoft.com/office/drawing/2014/main" id="{F8722DF2-CA96-40DF-BAE4-A56CA1B4D931}"/>
            </a:ext>
          </a:extLst>
        </xdr:cNvPr>
        <xdr:cNvCxnSpPr/>
      </xdr:nvCxnSpPr>
      <xdr:spPr>
        <a:xfrm>
          <a:off x="14592300" y="71685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80645</xdr:rowOff>
    </xdr:from>
    <xdr:to>
      <xdr:col>72</xdr:col>
      <xdr:colOff>38100</xdr:colOff>
      <xdr:row>42</xdr:row>
      <xdr:rowOff>10795</xdr:rowOff>
    </xdr:to>
    <xdr:sp macro="" textlink="">
      <xdr:nvSpPr>
        <xdr:cNvPr id="445" name="楕円 444">
          <a:extLst>
            <a:ext uri="{FF2B5EF4-FFF2-40B4-BE49-F238E27FC236}">
              <a16:creationId xmlns:a16="http://schemas.microsoft.com/office/drawing/2014/main" id="{6B5187C0-0DF0-4D14-AA84-A4A595B43F6C}"/>
            </a:ext>
          </a:extLst>
        </xdr:cNvPr>
        <xdr:cNvSpPr/>
      </xdr:nvSpPr>
      <xdr:spPr>
        <a:xfrm>
          <a:off x="13652500" y="711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131445</xdr:rowOff>
    </xdr:from>
    <xdr:to>
      <xdr:col>76</xdr:col>
      <xdr:colOff>114300</xdr:colOff>
      <xdr:row>41</xdr:row>
      <xdr:rowOff>139065</xdr:rowOff>
    </xdr:to>
    <xdr:cxnSp macro="">
      <xdr:nvCxnSpPr>
        <xdr:cNvPr id="446" name="直線コネクタ 445">
          <a:extLst>
            <a:ext uri="{FF2B5EF4-FFF2-40B4-BE49-F238E27FC236}">
              <a16:creationId xmlns:a16="http://schemas.microsoft.com/office/drawing/2014/main" id="{F1D38922-0889-446C-A62C-22EB9B3C0D30}"/>
            </a:ext>
          </a:extLst>
        </xdr:cNvPr>
        <xdr:cNvCxnSpPr/>
      </xdr:nvCxnSpPr>
      <xdr:spPr>
        <a:xfrm>
          <a:off x="13703300" y="71608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103505</xdr:rowOff>
    </xdr:from>
    <xdr:to>
      <xdr:col>67</xdr:col>
      <xdr:colOff>101600</xdr:colOff>
      <xdr:row>42</xdr:row>
      <xdr:rowOff>33655</xdr:rowOff>
    </xdr:to>
    <xdr:sp macro="" textlink="">
      <xdr:nvSpPr>
        <xdr:cNvPr id="447" name="楕円 446">
          <a:extLst>
            <a:ext uri="{FF2B5EF4-FFF2-40B4-BE49-F238E27FC236}">
              <a16:creationId xmlns:a16="http://schemas.microsoft.com/office/drawing/2014/main" id="{98AA2C5C-28D7-441E-96DD-062EAE1582B3}"/>
            </a:ext>
          </a:extLst>
        </xdr:cNvPr>
        <xdr:cNvSpPr/>
      </xdr:nvSpPr>
      <xdr:spPr>
        <a:xfrm>
          <a:off x="12763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131445</xdr:rowOff>
    </xdr:from>
    <xdr:to>
      <xdr:col>71</xdr:col>
      <xdr:colOff>177800</xdr:colOff>
      <xdr:row>41</xdr:row>
      <xdr:rowOff>154305</xdr:rowOff>
    </xdr:to>
    <xdr:cxnSp macro="">
      <xdr:nvCxnSpPr>
        <xdr:cNvPr id="448" name="直線コネクタ 447">
          <a:extLst>
            <a:ext uri="{FF2B5EF4-FFF2-40B4-BE49-F238E27FC236}">
              <a16:creationId xmlns:a16="http://schemas.microsoft.com/office/drawing/2014/main" id="{7B2F2FC3-70DA-461B-B9B5-E7033A7B294A}"/>
            </a:ext>
          </a:extLst>
        </xdr:cNvPr>
        <xdr:cNvCxnSpPr/>
      </xdr:nvCxnSpPr>
      <xdr:spPr>
        <a:xfrm flipV="1">
          <a:off x="12814300" y="71608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99712</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58973CC2-2CBD-45A6-A50A-EBA20EEFE1C9}"/>
            </a:ext>
          </a:extLst>
        </xdr:cNvPr>
        <xdr:cNvSpPr txBox="1"/>
      </xdr:nvSpPr>
      <xdr:spPr>
        <a:xfrm>
          <a:off x="152660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D3CD0779-2683-4877-B0DA-D8198FD276B5}"/>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63EFD3DF-F5F8-45EE-9D12-9A7BBD9A664A}"/>
            </a:ext>
          </a:extLst>
        </xdr:cNvPr>
        <xdr:cNvSpPr txBox="1"/>
      </xdr:nvSpPr>
      <xdr:spPr>
        <a:xfrm>
          <a:off x="13500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48277</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4BB32116-44E6-4223-9349-125600480CDB}"/>
            </a:ext>
          </a:extLst>
        </xdr:cNvPr>
        <xdr:cNvSpPr txBox="1"/>
      </xdr:nvSpPr>
      <xdr:spPr>
        <a:xfrm>
          <a:off x="12611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19067</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F4BE9388-F383-4357-AA09-DA99078FA544}"/>
            </a:ext>
          </a:extLst>
        </xdr:cNvPr>
        <xdr:cNvSpPr txBox="1"/>
      </xdr:nvSpPr>
      <xdr:spPr>
        <a:xfrm>
          <a:off x="15266044"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9542</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C750DCCE-C128-48FB-B17C-AFFE8208010B}"/>
            </a:ext>
          </a:extLst>
        </xdr:cNvPr>
        <xdr:cNvSpPr txBox="1"/>
      </xdr:nvSpPr>
      <xdr:spPr>
        <a:xfrm>
          <a:off x="14389744" y="721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1922</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8E98ACDB-5501-4FA9-9A31-30B583B42115}"/>
            </a:ext>
          </a:extLst>
        </xdr:cNvPr>
        <xdr:cNvSpPr txBox="1"/>
      </xdr:nvSpPr>
      <xdr:spPr>
        <a:xfrm>
          <a:off x="13500744"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24782</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D6A66922-CDC6-422E-B527-AEEC60C217AE}"/>
            </a:ext>
          </a:extLst>
        </xdr:cNvPr>
        <xdr:cNvSpPr txBox="1"/>
      </xdr:nvSpPr>
      <xdr:spPr>
        <a:xfrm>
          <a:off x="126117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53D75E02-50E6-476A-90BA-287A06080D4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086BA3B4-460C-44D6-858A-BE9B03E8F2B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D08DF799-DB11-4C84-9D75-2D540A9A6E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3F15B685-B75F-4773-A34F-3C7134ECDC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B58315E0-529F-457F-B4F9-AC32B2576D2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477713E0-8550-4F6D-B1C0-DB5FB2280D9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52D25F23-C5A9-4E81-859E-A7A05012DF4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20633306-C837-4E4B-ACDB-9149C6C71F9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78EC9F1B-4D94-4E27-BA9E-F18065748FC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84DE4499-4769-40B6-AFC9-74914893FC8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7" name="直線コネクタ 466">
          <a:extLst>
            <a:ext uri="{FF2B5EF4-FFF2-40B4-BE49-F238E27FC236}">
              <a16:creationId xmlns:a16="http://schemas.microsoft.com/office/drawing/2014/main" id="{6AA001B4-5597-47AE-9F6F-67F9BFB15AA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8" name="テキスト ボックス 467">
          <a:extLst>
            <a:ext uri="{FF2B5EF4-FFF2-40B4-BE49-F238E27FC236}">
              <a16:creationId xmlns:a16="http://schemas.microsoft.com/office/drawing/2014/main" id="{CE1D7E57-D55B-4047-B6E6-1F81E4CE3C7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9" name="直線コネクタ 468">
          <a:extLst>
            <a:ext uri="{FF2B5EF4-FFF2-40B4-BE49-F238E27FC236}">
              <a16:creationId xmlns:a16="http://schemas.microsoft.com/office/drawing/2014/main" id="{5D099E53-7882-402A-A4EA-170760370D1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0" name="テキスト ボックス 469">
          <a:extLst>
            <a:ext uri="{FF2B5EF4-FFF2-40B4-BE49-F238E27FC236}">
              <a16:creationId xmlns:a16="http://schemas.microsoft.com/office/drawing/2014/main" id="{BC0D87E0-79D4-4BA7-A580-5140AA60AFE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1" name="直線コネクタ 470">
          <a:extLst>
            <a:ext uri="{FF2B5EF4-FFF2-40B4-BE49-F238E27FC236}">
              <a16:creationId xmlns:a16="http://schemas.microsoft.com/office/drawing/2014/main" id="{4CD58874-4FBC-4908-AD0F-5CE050673CA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2" name="テキスト ボックス 471">
          <a:extLst>
            <a:ext uri="{FF2B5EF4-FFF2-40B4-BE49-F238E27FC236}">
              <a16:creationId xmlns:a16="http://schemas.microsoft.com/office/drawing/2014/main" id="{0BB0D4E4-94F9-4001-A1A5-7A99CBC876B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3" name="直線コネクタ 472">
          <a:extLst>
            <a:ext uri="{FF2B5EF4-FFF2-40B4-BE49-F238E27FC236}">
              <a16:creationId xmlns:a16="http://schemas.microsoft.com/office/drawing/2014/main" id="{91BC60C4-C1D3-4426-A7BD-F6925F68C7D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4" name="テキスト ボックス 473">
          <a:extLst>
            <a:ext uri="{FF2B5EF4-FFF2-40B4-BE49-F238E27FC236}">
              <a16:creationId xmlns:a16="http://schemas.microsoft.com/office/drawing/2014/main" id="{E5DB11F2-A5A7-432C-80BD-E57007B10AF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5" name="直線コネクタ 474">
          <a:extLst>
            <a:ext uri="{FF2B5EF4-FFF2-40B4-BE49-F238E27FC236}">
              <a16:creationId xmlns:a16="http://schemas.microsoft.com/office/drawing/2014/main" id="{E1AE1DB1-C21D-4A3F-8FB1-1F015929347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6" name="テキスト ボックス 475">
          <a:extLst>
            <a:ext uri="{FF2B5EF4-FFF2-40B4-BE49-F238E27FC236}">
              <a16:creationId xmlns:a16="http://schemas.microsoft.com/office/drawing/2014/main" id="{55AA7523-8259-4D68-85C2-0A1A2C98734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a:extLst>
            <a:ext uri="{FF2B5EF4-FFF2-40B4-BE49-F238E27FC236}">
              <a16:creationId xmlns:a16="http://schemas.microsoft.com/office/drawing/2014/main" id="{8C6E1734-D008-4F91-88F9-3BD33D37BDE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8" name="テキスト ボックス 477">
          <a:extLst>
            <a:ext uri="{FF2B5EF4-FFF2-40B4-BE49-F238E27FC236}">
              <a16:creationId xmlns:a16="http://schemas.microsoft.com/office/drawing/2014/main" id="{1CE33ACB-6877-47A9-AAB4-25D51C55F23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認定こども園・幼稚園・保育所】&#10;一人当たり面積グラフ枠">
          <a:extLst>
            <a:ext uri="{FF2B5EF4-FFF2-40B4-BE49-F238E27FC236}">
              <a16:creationId xmlns:a16="http://schemas.microsoft.com/office/drawing/2014/main" id="{B605C785-0617-4CF1-92FD-3AE6AC2635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137160</xdr:rowOff>
    </xdr:from>
    <xdr:to>
      <xdr:col>116</xdr:col>
      <xdr:colOff>62864</xdr:colOff>
      <xdr:row>42</xdr:row>
      <xdr:rowOff>13335</xdr:rowOff>
    </xdr:to>
    <xdr:cxnSp macro="">
      <xdr:nvCxnSpPr>
        <xdr:cNvPr id="480" name="直線コネクタ 479">
          <a:extLst>
            <a:ext uri="{FF2B5EF4-FFF2-40B4-BE49-F238E27FC236}">
              <a16:creationId xmlns:a16="http://schemas.microsoft.com/office/drawing/2014/main" id="{E3C83B73-B3E4-4D5C-B719-1B1A5C3167DC}"/>
            </a:ext>
          </a:extLst>
        </xdr:cNvPr>
        <xdr:cNvCxnSpPr/>
      </xdr:nvCxnSpPr>
      <xdr:spPr>
        <a:xfrm flipV="1">
          <a:off x="22160864" y="596646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1" name="【認定こども園・幼稚園・保育所】&#10;一人当たり面積最小値テキスト">
          <a:extLst>
            <a:ext uri="{FF2B5EF4-FFF2-40B4-BE49-F238E27FC236}">
              <a16:creationId xmlns:a16="http://schemas.microsoft.com/office/drawing/2014/main" id="{E074E9B2-9A81-4431-B70A-8BDA660F36DC}"/>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2" name="直線コネクタ 481">
          <a:extLst>
            <a:ext uri="{FF2B5EF4-FFF2-40B4-BE49-F238E27FC236}">
              <a16:creationId xmlns:a16="http://schemas.microsoft.com/office/drawing/2014/main" id="{2C7F336A-4104-4566-A588-8FDF9D2E1AA6}"/>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83837</xdr:rowOff>
    </xdr:from>
    <xdr:ext cx="469744" cy="259045"/>
    <xdr:sp macro="" textlink="">
      <xdr:nvSpPr>
        <xdr:cNvPr id="483" name="【認定こども園・幼稚園・保育所】&#10;一人当たり面積最大値テキスト">
          <a:extLst>
            <a:ext uri="{FF2B5EF4-FFF2-40B4-BE49-F238E27FC236}">
              <a16:creationId xmlns:a16="http://schemas.microsoft.com/office/drawing/2014/main" id="{668D05E2-C85D-4A2A-A9AF-2EE5FE927196}"/>
            </a:ext>
          </a:extLst>
        </xdr:cNvPr>
        <xdr:cNvSpPr txBox="1"/>
      </xdr:nvSpPr>
      <xdr:spPr>
        <a:xfrm>
          <a:off x="22199600" y="574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137160</xdr:rowOff>
    </xdr:from>
    <xdr:to>
      <xdr:col>116</xdr:col>
      <xdr:colOff>152400</xdr:colOff>
      <xdr:row>34</xdr:row>
      <xdr:rowOff>137160</xdr:rowOff>
    </xdr:to>
    <xdr:cxnSp macro="">
      <xdr:nvCxnSpPr>
        <xdr:cNvPr id="484" name="直線コネクタ 483">
          <a:extLst>
            <a:ext uri="{FF2B5EF4-FFF2-40B4-BE49-F238E27FC236}">
              <a16:creationId xmlns:a16="http://schemas.microsoft.com/office/drawing/2014/main" id="{E1DF5E0F-60DD-4725-B64B-05C5E7910798}"/>
            </a:ext>
          </a:extLst>
        </xdr:cNvPr>
        <xdr:cNvCxnSpPr/>
      </xdr:nvCxnSpPr>
      <xdr:spPr>
        <a:xfrm>
          <a:off x="22072600" y="596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154957</xdr:rowOff>
    </xdr:from>
    <xdr:ext cx="469744" cy="259045"/>
    <xdr:sp macro="" textlink="">
      <xdr:nvSpPr>
        <xdr:cNvPr id="485" name="【認定こども園・幼稚園・保育所】&#10;一人当たり面積平均値テキスト">
          <a:extLst>
            <a:ext uri="{FF2B5EF4-FFF2-40B4-BE49-F238E27FC236}">
              <a16:creationId xmlns:a16="http://schemas.microsoft.com/office/drawing/2014/main" id="{CB2A5922-0E9E-48A9-B9EF-C8BF1D5EC8CB}"/>
            </a:ext>
          </a:extLst>
        </xdr:cNvPr>
        <xdr:cNvSpPr txBox="1"/>
      </xdr:nvSpPr>
      <xdr:spPr>
        <a:xfrm>
          <a:off x="22199600" y="667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132080</xdr:rowOff>
    </xdr:from>
    <xdr:to>
      <xdr:col>116</xdr:col>
      <xdr:colOff>114300</xdr:colOff>
      <xdr:row>40</xdr:row>
      <xdr:rowOff>62230</xdr:rowOff>
    </xdr:to>
    <xdr:sp macro="" textlink="">
      <xdr:nvSpPr>
        <xdr:cNvPr id="486" name="フローチャート: 判断 485">
          <a:extLst>
            <a:ext uri="{FF2B5EF4-FFF2-40B4-BE49-F238E27FC236}">
              <a16:creationId xmlns:a16="http://schemas.microsoft.com/office/drawing/2014/main" id="{E4D17FE1-528D-4F03-A93C-9D519DAAF3CE}"/>
            </a:ext>
          </a:extLst>
        </xdr:cNvPr>
        <xdr:cNvSpPr/>
      </xdr:nvSpPr>
      <xdr:spPr>
        <a:xfrm>
          <a:off x="22110700" y="68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128270</xdr:rowOff>
    </xdr:from>
    <xdr:to>
      <xdr:col>112</xdr:col>
      <xdr:colOff>38100</xdr:colOff>
      <xdr:row>40</xdr:row>
      <xdr:rowOff>58420</xdr:rowOff>
    </xdr:to>
    <xdr:sp macro="" textlink="">
      <xdr:nvSpPr>
        <xdr:cNvPr id="487" name="フローチャート: 判断 486">
          <a:extLst>
            <a:ext uri="{FF2B5EF4-FFF2-40B4-BE49-F238E27FC236}">
              <a16:creationId xmlns:a16="http://schemas.microsoft.com/office/drawing/2014/main" id="{1D89F47F-D89A-4F9A-9F98-42FB7784189E}"/>
            </a:ext>
          </a:extLst>
        </xdr:cNvPr>
        <xdr:cNvSpPr/>
      </xdr:nvSpPr>
      <xdr:spPr>
        <a:xfrm>
          <a:off x="21272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130175</xdr:rowOff>
    </xdr:from>
    <xdr:to>
      <xdr:col>107</xdr:col>
      <xdr:colOff>101600</xdr:colOff>
      <xdr:row>40</xdr:row>
      <xdr:rowOff>60325</xdr:rowOff>
    </xdr:to>
    <xdr:sp macro="" textlink="">
      <xdr:nvSpPr>
        <xdr:cNvPr id="488" name="フローチャート: 判断 487">
          <a:extLst>
            <a:ext uri="{FF2B5EF4-FFF2-40B4-BE49-F238E27FC236}">
              <a16:creationId xmlns:a16="http://schemas.microsoft.com/office/drawing/2014/main" id="{876C48AF-D9F1-49B2-B20C-78880400670E}"/>
            </a:ext>
          </a:extLst>
        </xdr:cNvPr>
        <xdr:cNvSpPr/>
      </xdr:nvSpPr>
      <xdr:spPr>
        <a:xfrm>
          <a:off x="203835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147320</xdr:rowOff>
    </xdr:from>
    <xdr:to>
      <xdr:col>102</xdr:col>
      <xdr:colOff>165100</xdr:colOff>
      <xdr:row>40</xdr:row>
      <xdr:rowOff>77470</xdr:rowOff>
    </xdr:to>
    <xdr:sp macro="" textlink="">
      <xdr:nvSpPr>
        <xdr:cNvPr id="489" name="フローチャート: 判断 488">
          <a:extLst>
            <a:ext uri="{FF2B5EF4-FFF2-40B4-BE49-F238E27FC236}">
              <a16:creationId xmlns:a16="http://schemas.microsoft.com/office/drawing/2014/main" id="{09C87F41-121F-4DE1-B3F7-D4D4FDB1DEA9}"/>
            </a:ext>
          </a:extLst>
        </xdr:cNvPr>
        <xdr:cNvSpPr/>
      </xdr:nvSpPr>
      <xdr:spPr>
        <a:xfrm>
          <a:off x="19494500" y="683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154940</xdr:rowOff>
    </xdr:from>
    <xdr:to>
      <xdr:col>98</xdr:col>
      <xdr:colOff>38100</xdr:colOff>
      <xdr:row>40</xdr:row>
      <xdr:rowOff>85090</xdr:rowOff>
    </xdr:to>
    <xdr:sp macro="" textlink="">
      <xdr:nvSpPr>
        <xdr:cNvPr id="490" name="フローチャート: 判断 489">
          <a:extLst>
            <a:ext uri="{FF2B5EF4-FFF2-40B4-BE49-F238E27FC236}">
              <a16:creationId xmlns:a16="http://schemas.microsoft.com/office/drawing/2014/main" id="{B55B575E-B58B-4FED-9E85-041BBEF014FB}"/>
            </a:ext>
          </a:extLst>
        </xdr:cNvPr>
        <xdr:cNvSpPr/>
      </xdr:nvSpPr>
      <xdr:spPr>
        <a:xfrm>
          <a:off x="18605500" y="684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FA17C1C-A864-48FB-8073-AD85BC2D023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13792B9-AFB4-4C45-820C-D42986C5EC5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BE12D5E-8A6F-499D-A619-E6D21A28C83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AC0F328-A3C0-48E9-B76E-D9BB76B3F1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2E648C4-EEC8-421E-AF2D-1733C69F52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105410</xdr:rowOff>
    </xdr:from>
    <xdr:to>
      <xdr:col>116</xdr:col>
      <xdr:colOff>114300</xdr:colOff>
      <xdr:row>42</xdr:row>
      <xdr:rowOff>35560</xdr:rowOff>
    </xdr:to>
    <xdr:sp macro="" textlink="">
      <xdr:nvSpPr>
        <xdr:cNvPr id="496" name="楕円 495">
          <a:extLst>
            <a:ext uri="{FF2B5EF4-FFF2-40B4-BE49-F238E27FC236}">
              <a16:creationId xmlns:a16="http://schemas.microsoft.com/office/drawing/2014/main" id="{92891249-C3AC-44FE-9592-6E0980DC2068}"/>
            </a:ext>
          </a:extLst>
        </xdr:cNvPr>
        <xdr:cNvSpPr/>
      </xdr:nvSpPr>
      <xdr:spPr>
        <a:xfrm>
          <a:off x="22110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20337</xdr:rowOff>
    </xdr:from>
    <xdr:ext cx="469744" cy="259045"/>
    <xdr:sp macro="" textlink="">
      <xdr:nvSpPr>
        <xdr:cNvPr id="497" name="【認定こども園・幼稚園・保育所】&#10;一人当たり面積該当値テキスト">
          <a:extLst>
            <a:ext uri="{FF2B5EF4-FFF2-40B4-BE49-F238E27FC236}">
              <a16:creationId xmlns:a16="http://schemas.microsoft.com/office/drawing/2014/main" id="{1804A4E7-FEFA-4B84-B672-EF1ACB117852}"/>
            </a:ext>
          </a:extLst>
        </xdr:cNvPr>
        <xdr:cNvSpPr txBox="1"/>
      </xdr:nvSpPr>
      <xdr:spPr>
        <a:xfrm>
          <a:off x="22199600" y="704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105410</xdr:rowOff>
    </xdr:from>
    <xdr:to>
      <xdr:col>112</xdr:col>
      <xdr:colOff>38100</xdr:colOff>
      <xdr:row>42</xdr:row>
      <xdr:rowOff>35560</xdr:rowOff>
    </xdr:to>
    <xdr:sp macro="" textlink="">
      <xdr:nvSpPr>
        <xdr:cNvPr id="498" name="楕円 497">
          <a:extLst>
            <a:ext uri="{FF2B5EF4-FFF2-40B4-BE49-F238E27FC236}">
              <a16:creationId xmlns:a16="http://schemas.microsoft.com/office/drawing/2014/main" id="{89A91543-D226-4BB9-BBA5-42E39F3049ED}"/>
            </a:ext>
          </a:extLst>
        </xdr:cNvPr>
        <xdr:cNvSpPr/>
      </xdr:nvSpPr>
      <xdr:spPr>
        <a:xfrm>
          <a:off x="2127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41</xdr:row>
      <xdr:rowOff>156210</xdr:rowOff>
    </xdr:to>
    <xdr:cxnSp macro="">
      <xdr:nvCxnSpPr>
        <xdr:cNvPr id="499" name="直線コネクタ 498">
          <a:extLst>
            <a:ext uri="{FF2B5EF4-FFF2-40B4-BE49-F238E27FC236}">
              <a16:creationId xmlns:a16="http://schemas.microsoft.com/office/drawing/2014/main" id="{87537998-D635-470E-A95A-C7FEAB92D107}"/>
            </a:ext>
          </a:extLst>
        </xdr:cNvPr>
        <xdr:cNvCxnSpPr/>
      </xdr:nvCxnSpPr>
      <xdr:spPr>
        <a:xfrm>
          <a:off x="21323300" y="7185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107315</xdr:rowOff>
    </xdr:from>
    <xdr:to>
      <xdr:col>107</xdr:col>
      <xdr:colOff>101600</xdr:colOff>
      <xdr:row>42</xdr:row>
      <xdr:rowOff>37465</xdr:rowOff>
    </xdr:to>
    <xdr:sp macro="" textlink="">
      <xdr:nvSpPr>
        <xdr:cNvPr id="500" name="楕円 499">
          <a:extLst>
            <a:ext uri="{FF2B5EF4-FFF2-40B4-BE49-F238E27FC236}">
              <a16:creationId xmlns:a16="http://schemas.microsoft.com/office/drawing/2014/main" id="{B29081C2-F949-42DC-88B5-7295F6D2FABA}"/>
            </a:ext>
          </a:extLst>
        </xdr:cNvPr>
        <xdr:cNvSpPr/>
      </xdr:nvSpPr>
      <xdr:spPr>
        <a:xfrm>
          <a:off x="20383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156210</xdr:rowOff>
    </xdr:from>
    <xdr:to>
      <xdr:col>111</xdr:col>
      <xdr:colOff>177800</xdr:colOff>
      <xdr:row>41</xdr:row>
      <xdr:rowOff>158115</xdr:rowOff>
    </xdr:to>
    <xdr:cxnSp macro="">
      <xdr:nvCxnSpPr>
        <xdr:cNvPr id="501" name="直線コネクタ 500">
          <a:extLst>
            <a:ext uri="{FF2B5EF4-FFF2-40B4-BE49-F238E27FC236}">
              <a16:creationId xmlns:a16="http://schemas.microsoft.com/office/drawing/2014/main" id="{6DC37CBB-B548-4DE9-943B-C45542341A00}"/>
            </a:ext>
          </a:extLst>
        </xdr:cNvPr>
        <xdr:cNvCxnSpPr/>
      </xdr:nvCxnSpPr>
      <xdr:spPr>
        <a:xfrm flipV="1">
          <a:off x="20434300" y="71856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107315</xdr:rowOff>
    </xdr:from>
    <xdr:to>
      <xdr:col>102</xdr:col>
      <xdr:colOff>165100</xdr:colOff>
      <xdr:row>42</xdr:row>
      <xdr:rowOff>37465</xdr:rowOff>
    </xdr:to>
    <xdr:sp macro="" textlink="">
      <xdr:nvSpPr>
        <xdr:cNvPr id="502" name="楕円 501">
          <a:extLst>
            <a:ext uri="{FF2B5EF4-FFF2-40B4-BE49-F238E27FC236}">
              <a16:creationId xmlns:a16="http://schemas.microsoft.com/office/drawing/2014/main" id="{ACDAD0A0-FC26-4125-BC99-A664E7C349F7}"/>
            </a:ext>
          </a:extLst>
        </xdr:cNvPr>
        <xdr:cNvSpPr/>
      </xdr:nvSpPr>
      <xdr:spPr>
        <a:xfrm>
          <a:off x="19494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158115</xdr:rowOff>
    </xdr:from>
    <xdr:to>
      <xdr:col>107</xdr:col>
      <xdr:colOff>50800</xdr:colOff>
      <xdr:row>41</xdr:row>
      <xdr:rowOff>158115</xdr:rowOff>
    </xdr:to>
    <xdr:cxnSp macro="">
      <xdr:nvCxnSpPr>
        <xdr:cNvPr id="503" name="直線コネクタ 502">
          <a:extLst>
            <a:ext uri="{FF2B5EF4-FFF2-40B4-BE49-F238E27FC236}">
              <a16:creationId xmlns:a16="http://schemas.microsoft.com/office/drawing/2014/main" id="{CC5F09BB-3EC4-47BF-9400-7B7B59C82A34}"/>
            </a:ext>
          </a:extLst>
        </xdr:cNvPr>
        <xdr:cNvCxnSpPr/>
      </xdr:nvCxnSpPr>
      <xdr:spPr>
        <a:xfrm>
          <a:off x="19545300" y="7187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107315</xdr:rowOff>
    </xdr:from>
    <xdr:to>
      <xdr:col>98</xdr:col>
      <xdr:colOff>38100</xdr:colOff>
      <xdr:row>42</xdr:row>
      <xdr:rowOff>37465</xdr:rowOff>
    </xdr:to>
    <xdr:sp macro="" textlink="">
      <xdr:nvSpPr>
        <xdr:cNvPr id="504" name="楕円 503">
          <a:extLst>
            <a:ext uri="{FF2B5EF4-FFF2-40B4-BE49-F238E27FC236}">
              <a16:creationId xmlns:a16="http://schemas.microsoft.com/office/drawing/2014/main" id="{FAE36B4B-4DC7-470D-9ACA-D393B013DD5B}"/>
            </a:ext>
          </a:extLst>
        </xdr:cNvPr>
        <xdr:cNvSpPr/>
      </xdr:nvSpPr>
      <xdr:spPr>
        <a:xfrm>
          <a:off x="18605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158115</xdr:rowOff>
    </xdr:from>
    <xdr:to>
      <xdr:col>102</xdr:col>
      <xdr:colOff>114300</xdr:colOff>
      <xdr:row>41</xdr:row>
      <xdr:rowOff>158115</xdr:rowOff>
    </xdr:to>
    <xdr:cxnSp macro="">
      <xdr:nvCxnSpPr>
        <xdr:cNvPr id="505" name="直線コネクタ 504">
          <a:extLst>
            <a:ext uri="{FF2B5EF4-FFF2-40B4-BE49-F238E27FC236}">
              <a16:creationId xmlns:a16="http://schemas.microsoft.com/office/drawing/2014/main" id="{0587BE53-28F3-4B1D-909F-58431C4FC542}"/>
            </a:ext>
          </a:extLst>
        </xdr:cNvPr>
        <xdr:cNvCxnSpPr/>
      </xdr:nvCxnSpPr>
      <xdr:spPr>
        <a:xfrm>
          <a:off x="18656300" y="7187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74947</xdr:rowOff>
    </xdr:from>
    <xdr:ext cx="469744" cy="259045"/>
    <xdr:sp macro="" textlink="">
      <xdr:nvSpPr>
        <xdr:cNvPr id="506" name="n_1aveValue【認定こども園・幼稚園・保育所】&#10;一人当たり面積">
          <a:extLst>
            <a:ext uri="{FF2B5EF4-FFF2-40B4-BE49-F238E27FC236}">
              <a16:creationId xmlns:a16="http://schemas.microsoft.com/office/drawing/2014/main" id="{949367F7-066F-4F05-A777-312D89EA6252}"/>
            </a:ext>
          </a:extLst>
        </xdr:cNvPr>
        <xdr:cNvSpPr txBox="1"/>
      </xdr:nvSpPr>
      <xdr:spPr>
        <a:xfrm>
          <a:off x="210757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76852</xdr:rowOff>
    </xdr:from>
    <xdr:ext cx="469744" cy="259045"/>
    <xdr:sp macro="" textlink="">
      <xdr:nvSpPr>
        <xdr:cNvPr id="507" name="n_2aveValue【認定こども園・幼稚園・保育所】&#10;一人当たり面積">
          <a:extLst>
            <a:ext uri="{FF2B5EF4-FFF2-40B4-BE49-F238E27FC236}">
              <a16:creationId xmlns:a16="http://schemas.microsoft.com/office/drawing/2014/main" id="{FC6D3C8D-A560-4C79-9CAC-077713A85593}"/>
            </a:ext>
          </a:extLst>
        </xdr:cNvPr>
        <xdr:cNvSpPr txBox="1"/>
      </xdr:nvSpPr>
      <xdr:spPr>
        <a:xfrm>
          <a:off x="20199427" y="659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93997</xdr:rowOff>
    </xdr:from>
    <xdr:ext cx="469744" cy="259045"/>
    <xdr:sp macro="" textlink="">
      <xdr:nvSpPr>
        <xdr:cNvPr id="508" name="n_3aveValue【認定こども園・幼稚園・保育所】&#10;一人当たり面積">
          <a:extLst>
            <a:ext uri="{FF2B5EF4-FFF2-40B4-BE49-F238E27FC236}">
              <a16:creationId xmlns:a16="http://schemas.microsoft.com/office/drawing/2014/main" id="{DE8D3830-D32E-4D78-9E6C-60CA861097BB}"/>
            </a:ext>
          </a:extLst>
        </xdr:cNvPr>
        <xdr:cNvSpPr txBox="1"/>
      </xdr:nvSpPr>
      <xdr:spPr>
        <a:xfrm>
          <a:off x="193104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101617</xdr:rowOff>
    </xdr:from>
    <xdr:ext cx="469744" cy="259045"/>
    <xdr:sp macro="" textlink="">
      <xdr:nvSpPr>
        <xdr:cNvPr id="509" name="n_4aveValue【認定こども園・幼稚園・保育所】&#10;一人当たり面積">
          <a:extLst>
            <a:ext uri="{FF2B5EF4-FFF2-40B4-BE49-F238E27FC236}">
              <a16:creationId xmlns:a16="http://schemas.microsoft.com/office/drawing/2014/main" id="{B11AFBAF-08C8-415B-B21A-860AB27CD620}"/>
            </a:ext>
          </a:extLst>
        </xdr:cNvPr>
        <xdr:cNvSpPr txBox="1"/>
      </xdr:nvSpPr>
      <xdr:spPr>
        <a:xfrm>
          <a:off x="18421427" y="661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26687</xdr:rowOff>
    </xdr:from>
    <xdr:ext cx="469744" cy="259045"/>
    <xdr:sp macro="" textlink="">
      <xdr:nvSpPr>
        <xdr:cNvPr id="510" name="n_1mainValue【認定こども園・幼稚園・保育所】&#10;一人当たり面積">
          <a:extLst>
            <a:ext uri="{FF2B5EF4-FFF2-40B4-BE49-F238E27FC236}">
              <a16:creationId xmlns:a16="http://schemas.microsoft.com/office/drawing/2014/main" id="{797DCB42-DBBA-4FE3-8BFA-59F0569584DF}"/>
            </a:ext>
          </a:extLst>
        </xdr:cNvPr>
        <xdr:cNvSpPr txBox="1"/>
      </xdr:nvSpPr>
      <xdr:spPr>
        <a:xfrm>
          <a:off x="210757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28592</xdr:rowOff>
    </xdr:from>
    <xdr:ext cx="469744" cy="259045"/>
    <xdr:sp macro="" textlink="">
      <xdr:nvSpPr>
        <xdr:cNvPr id="511" name="n_2mainValue【認定こども園・幼稚園・保育所】&#10;一人当たり面積">
          <a:extLst>
            <a:ext uri="{FF2B5EF4-FFF2-40B4-BE49-F238E27FC236}">
              <a16:creationId xmlns:a16="http://schemas.microsoft.com/office/drawing/2014/main" id="{CAE5CA8A-322A-4ED6-9271-932BB8C4883D}"/>
            </a:ext>
          </a:extLst>
        </xdr:cNvPr>
        <xdr:cNvSpPr txBox="1"/>
      </xdr:nvSpPr>
      <xdr:spPr>
        <a:xfrm>
          <a:off x="20199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28592</xdr:rowOff>
    </xdr:from>
    <xdr:ext cx="469744" cy="259045"/>
    <xdr:sp macro="" textlink="">
      <xdr:nvSpPr>
        <xdr:cNvPr id="512" name="n_3mainValue【認定こども園・幼稚園・保育所】&#10;一人当たり面積">
          <a:extLst>
            <a:ext uri="{FF2B5EF4-FFF2-40B4-BE49-F238E27FC236}">
              <a16:creationId xmlns:a16="http://schemas.microsoft.com/office/drawing/2014/main" id="{3D04D2FC-E5E4-42B9-9B6D-A9BB2A8AB783}"/>
            </a:ext>
          </a:extLst>
        </xdr:cNvPr>
        <xdr:cNvSpPr txBox="1"/>
      </xdr:nvSpPr>
      <xdr:spPr>
        <a:xfrm>
          <a:off x="19310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28592</xdr:rowOff>
    </xdr:from>
    <xdr:ext cx="469744" cy="259045"/>
    <xdr:sp macro="" textlink="">
      <xdr:nvSpPr>
        <xdr:cNvPr id="513" name="n_4mainValue【認定こども園・幼稚園・保育所】&#10;一人当たり面積">
          <a:extLst>
            <a:ext uri="{FF2B5EF4-FFF2-40B4-BE49-F238E27FC236}">
              <a16:creationId xmlns:a16="http://schemas.microsoft.com/office/drawing/2014/main" id="{05FAB837-D3FF-4CB4-B1DD-F221D67D5720}"/>
            </a:ext>
          </a:extLst>
        </xdr:cNvPr>
        <xdr:cNvSpPr txBox="1"/>
      </xdr:nvSpPr>
      <xdr:spPr>
        <a:xfrm>
          <a:off x="18421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4" name="正方形/長方形 513">
          <a:extLst>
            <a:ext uri="{FF2B5EF4-FFF2-40B4-BE49-F238E27FC236}">
              <a16:creationId xmlns:a16="http://schemas.microsoft.com/office/drawing/2014/main" id="{4380EE4A-6B79-4079-9635-E330B19D492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5" name="正方形/長方形 514">
          <a:extLst>
            <a:ext uri="{FF2B5EF4-FFF2-40B4-BE49-F238E27FC236}">
              <a16:creationId xmlns:a16="http://schemas.microsoft.com/office/drawing/2014/main" id="{E3FB158A-6D08-403D-AF36-243006FC567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6" name="正方形/長方形 515">
          <a:extLst>
            <a:ext uri="{FF2B5EF4-FFF2-40B4-BE49-F238E27FC236}">
              <a16:creationId xmlns:a16="http://schemas.microsoft.com/office/drawing/2014/main" id="{BE98527E-E8A1-4FC1-9931-1C7F901F18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7" name="正方形/長方形 516">
          <a:extLst>
            <a:ext uri="{FF2B5EF4-FFF2-40B4-BE49-F238E27FC236}">
              <a16:creationId xmlns:a16="http://schemas.microsoft.com/office/drawing/2014/main" id="{E8C0C517-80EB-4BE0-B8C0-1474F86962A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8" name="正方形/長方形 517">
          <a:extLst>
            <a:ext uri="{FF2B5EF4-FFF2-40B4-BE49-F238E27FC236}">
              <a16:creationId xmlns:a16="http://schemas.microsoft.com/office/drawing/2014/main" id="{856B25E3-1409-4838-8FBB-6489829A0D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9" name="正方形/長方形 518">
          <a:extLst>
            <a:ext uri="{FF2B5EF4-FFF2-40B4-BE49-F238E27FC236}">
              <a16:creationId xmlns:a16="http://schemas.microsoft.com/office/drawing/2014/main" id="{1406C67E-C75A-4211-A0A5-E8AEBE6387D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0" name="正方形/長方形 519">
          <a:extLst>
            <a:ext uri="{FF2B5EF4-FFF2-40B4-BE49-F238E27FC236}">
              <a16:creationId xmlns:a16="http://schemas.microsoft.com/office/drawing/2014/main" id="{BB5A23F1-96B6-4BCE-8414-C1C0D095AE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1" name="正方形/長方形 520">
          <a:extLst>
            <a:ext uri="{FF2B5EF4-FFF2-40B4-BE49-F238E27FC236}">
              <a16:creationId xmlns:a16="http://schemas.microsoft.com/office/drawing/2014/main" id="{D719A6EF-825E-412F-A7E6-CB9DA24F87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2" name="テキスト ボックス 521">
          <a:extLst>
            <a:ext uri="{FF2B5EF4-FFF2-40B4-BE49-F238E27FC236}">
              <a16:creationId xmlns:a16="http://schemas.microsoft.com/office/drawing/2014/main" id="{6C588E9E-CE63-4235-A2F1-D6ECDB8E966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3" name="直線コネクタ 522">
          <a:extLst>
            <a:ext uri="{FF2B5EF4-FFF2-40B4-BE49-F238E27FC236}">
              <a16:creationId xmlns:a16="http://schemas.microsoft.com/office/drawing/2014/main" id="{7805E1C4-64EA-4623-86AA-0963B4F385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9E73C1C5-3C36-488E-AFDB-EB6FEC7A61F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5" name="直線コネクタ 524">
          <a:extLst>
            <a:ext uri="{FF2B5EF4-FFF2-40B4-BE49-F238E27FC236}">
              <a16:creationId xmlns:a16="http://schemas.microsoft.com/office/drawing/2014/main" id="{972192A3-16B8-4709-A6B6-23CCE8E4990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26" name="テキスト ボックス 525">
          <a:extLst>
            <a:ext uri="{FF2B5EF4-FFF2-40B4-BE49-F238E27FC236}">
              <a16:creationId xmlns:a16="http://schemas.microsoft.com/office/drawing/2014/main" id="{CC22A5F4-85FB-4E26-B8C4-1150FFB2FF78}"/>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7" name="直線コネクタ 526">
          <a:extLst>
            <a:ext uri="{FF2B5EF4-FFF2-40B4-BE49-F238E27FC236}">
              <a16:creationId xmlns:a16="http://schemas.microsoft.com/office/drawing/2014/main" id="{DAE150E0-01B8-4D8D-8607-258A2F6572F5}"/>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8" name="テキスト ボックス 527">
          <a:extLst>
            <a:ext uri="{FF2B5EF4-FFF2-40B4-BE49-F238E27FC236}">
              <a16:creationId xmlns:a16="http://schemas.microsoft.com/office/drawing/2014/main" id="{47E9C9F7-0756-4E2E-930A-25FFF91177D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9" name="直線コネクタ 528">
          <a:extLst>
            <a:ext uri="{FF2B5EF4-FFF2-40B4-BE49-F238E27FC236}">
              <a16:creationId xmlns:a16="http://schemas.microsoft.com/office/drawing/2014/main" id="{8448DE79-7261-4E6A-B202-2A9D0766A00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30" name="テキスト ボックス 529">
          <a:extLst>
            <a:ext uri="{FF2B5EF4-FFF2-40B4-BE49-F238E27FC236}">
              <a16:creationId xmlns:a16="http://schemas.microsoft.com/office/drawing/2014/main" id="{E999EB40-7176-47D3-AD3E-DA95EB18210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31" name="直線コネクタ 530">
          <a:extLst>
            <a:ext uri="{FF2B5EF4-FFF2-40B4-BE49-F238E27FC236}">
              <a16:creationId xmlns:a16="http://schemas.microsoft.com/office/drawing/2014/main" id="{74DBC936-3E04-46DE-BE98-69C925B79E57}"/>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32" name="テキスト ボックス 531">
          <a:extLst>
            <a:ext uri="{FF2B5EF4-FFF2-40B4-BE49-F238E27FC236}">
              <a16:creationId xmlns:a16="http://schemas.microsoft.com/office/drawing/2014/main" id="{B7A78247-9856-4C5E-9998-50C993EF8895}"/>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B9E62556-4812-4768-8C99-407DC8BBA4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4" name="テキスト ボックス 533">
          <a:extLst>
            <a:ext uri="{FF2B5EF4-FFF2-40B4-BE49-F238E27FC236}">
              <a16:creationId xmlns:a16="http://schemas.microsoft.com/office/drawing/2014/main" id="{D00C1108-2087-41BE-8345-45CD1344EF5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75D17719-7B4C-4ECC-97E2-8F1CA99B1C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100584</xdr:rowOff>
    </xdr:from>
    <xdr:to>
      <xdr:col>85</xdr:col>
      <xdr:colOff>126364</xdr:colOff>
      <xdr:row>62</xdr:row>
      <xdr:rowOff>59436</xdr:rowOff>
    </xdr:to>
    <xdr:cxnSp macro="">
      <xdr:nvCxnSpPr>
        <xdr:cNvPr id="536" name="直線コネクタ 535">
          <a:extLst>
            <a:ext uri="{FF2B5EF4-FFF2-40B4-BE49-F238E27FC236}">
              <a16:creationId xmlns:a16="http://schemas.microsoft.com/office/drawing/2014/main" id="{2FBB9211-0E81-4D81-B8AC-9855DC42EE19}"/>
            </a:ext>
          </a:extLst>
        </xdr:cNvPr>
        <xdr:cNvCxnSpPr/>
      </xdr:nvCxnSpPr>
      <xdr:spPr>
        <a:xfrm flipV="1">
          <a:off x="16318864" y="9530334"/>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63263</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45BC8398-65AC-4B07-ABEE-8BE8C3608C59}"/>
            </a:ext>
          </a:extLst>
        </xdr:cNvPr>
        <xdr:cNvSpPr txBox="1"/>
      </xdr:nvSpPr>
      <xdr:spPr>
        <a:xfrm>
          <a:off x="16357600" y="1069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59436</xdr:rowOff>
    </xdr:from>
    <xdr:to>
      <xdr:col>86</xdr:col>
      <xdr:colOff>25400</xdr:colOff>
      <xdr:row>62</xdr:row>
      <xdr:rowOff>59436</xdr:rowOff>
    </xdr:to>
    <xdr:cxnSp macro="">
      <xdr:nvCxnSpPr>
        <xdr:cNvPr id="538" name="直線コネクタ 537">
          <a:extLst>
            <a:ext uri="{FF2B5EF4-FFF2-40B4-BE49-F238E27FC236}">
              <a16:creationId xmlns:a16="http://schemas.microsoft.com/office/drawing/2014/main" id="{1C1DE472-5C9B-4B54-BED5-0B95EAEF61DA}"/>
            </a:ext>
          </a:extLst>
        </xdr:cNvPr>
        <xdr:cNvCxnSpPr/>
      </xdr:nvCxnSpPr>
      <xdr:spPr>
        <a:xfrm>
          <a:off x="16230600" y="1068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47261</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31F5E0D9-0088-4982-915A-BAAE7EC1488A}"/>
            </a:ext>
          </a:extLst>
        </xdr:cNvPr>
        <xdr:cNvSpPr txBox="1"/>
      </xdr:nvSpPr>
      <xdr:spPr>
        <a:xfrm>
          <a:off x="16357600" y="930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100584</xdr:rowOff>
    </xdr:from>
    <xdr:to>
      <xdr:col>86</xdr:col>
      <xdr:colOff>25400</xdr:colOff>
      <xdr:row>55</xdr:row>
      <xdr:rowOff>100584</xdr:rowOff>
    </xdr:to>
    <xdr:cxnSp macro="">
      <xdr:nvCxnSpPr>
        <xdr:cNvPr id="540" name="直線コネクタ 539">
          <a:extLst>
            <a:ext uri="{FF2B5EF4-FFF2-40B4-BE49-F238E27FC236}">
              <a16:creationId xmlns:a16="http://schemas.microsoft.com/office/drawing/2014/main" id="{B0AF3F79-036B-4482-8149-F3B4FEB5090C}"/>
            </a:ext>
          </a:extLst>
        </xdr:cNvPr>
        <xdr:cNvCxnSpPr/>
      </xdr:nvCxnSpPr>
      <xdr:spPr>
        <a:xfrm>
          <a:off x="16230600" y="9530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12209</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3F1478BC-CB50-482E-B043-C19E019FF124}"/>
            </a:ext>
          </a:extLst>
        </xdr:cNvPr>
        <xdr:cNvSpPr txBox="1"/>
      </xdr:nvSpPr>
      <xdr:spPr>
        <a:xfrm>
          <a:off x="16357600" y="1012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33782</xdr:rowOff>
    </xdr:from>
    <xdr:to>
      <xdr:col>85</xdr:col>
      <xdr:colOff>177800</xdr:colOff>
      <xdr:row>59</xdr:row>
      <xdr:rowOff>135382</xdr:rowOff>
    </xdr:to>
    <xdr:sp macro="" textlink="">
      <xdr:nvSpPr>
        <xdr:cNvPr id="542" name="フローチャート: 判断 541">
          <a:extLst>
            <a:ext uri="{FF2B5EF4-FFF2-40B4-BE49-F238E27FC236}">
              <a16:creationId xmlns:a16="http://schemas.microsoft.com/office/drawing/2014/main" id="{23E64ACF-43B9-4B7B-85F0-43CCF335DDF2}"/>
            </a:ext>
          </a:extLst>
        </xdr:cNvPr>
        <xdr:cNvSpPr/>
      </xdr:nvSpPr>
      <xdr:spPr>
        <a:xfrm>
          <a:off x="16268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43" name="フローチャート: 判断 542">
          <a:extLst>
            <a:ext uri="{FF2B5EF4-FFF2-40B4-BE49-F238E27FC236}">
              <a16:creationId xmlns:a16="http://schemas.microsoft.com/office/drawing/2014/main" id="{F74A3E20-28CC-4AC1-97B2-C08B04D0EB19}"/>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134366</xdr:rowOff>
    </xdr:from>
    <xdr:to>
      <xdr:col>76</xdr:col>
      <xdr:colOff>165100</xdr:colOff>
      <xdr:row>59</xdr:row>
      <xdr:rowOff>64516</xdr:rowOff>
    </xdr:to>
    <xdr:sp macro="" textlink="">
      <xdr:nvSpPr>
        <xdr:cNvPr id="544" name="フローチャート: 判断 543">
          <a:extLst>
            <a:ext uri="{FF2B5EF4-FFF2-40B4-BE49-F238E27FC236}">
              <a16:creationId xmlns:a16="http://schemas.microsoft.com/office/drawing/2014/main" id="{C87C6654-26DC-449D-9630-BD55B76F9FA4}"/>
            </a:ext>
          </a:extLst>
        </xdr:cNvPr>
        <xdr:cNvSpPr/>
      </xdr:nvSpPr>
      <xdr:spPr>
        <a:xfrm>
          <a:off x="14541500" y="1007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118364</xdr:rowOff>
    </xdr:from>
    <xdr:to>
      <xdr:col>72</xdr:col>
      <xdr:colOff>38100</xdr:colOff>
      <xdr:row>59</xdr:row>
      <xdr:rowOff>48514</xdr:rowOff>
    </xdr:to>
    <xdr:sp macro="" textlink="">
      <xdr:nvSpPr>
        <xdr:cNvPr id="545" name="フローチャート: 判断 544">
          <a:extLst>
            <a:ext uri="{FF2B5EF4-FFF2-40B4-BE49-F238E27FC236}">
              <a16:creationId xmlns:a16="http://schemas.microsoft.com/office/drawing/2014/main" id="{9CD4A7CC-2C2F-46C8-8C6B-38F67AA8BF05}"/>
            </a:ext>
          </a:extLst>
        </xdr:cNvPr>
        <xdr:cNvSpPr/>
      </xdr:nvSpPr>
      <xdr:spPr>
        <a:xfrm>
          <a:off x="13652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111506</xdr:rowOff>
    </xdr:from>
    <xdr:to>
      <xdr:col>67</xdr:col>
      <xdr:colOff>101600</xdr:colOff>
      <xdr:row>59</xdr:row>
      <xdr:rowOff>41656</xdr:rowOff>
    </xdr:to>
    <xdr:sp macro="" textlink="">
      <xdr:nvSpPr>
        <xdr:cNvPr id="546" name="フローチャート: 判断 545">
          <a:extLst>
            <a:ext uri="{FF2B5EF4-FFF2-40B4-BE49-F238E27FC236}">
              <a16:creationId xmlns:a16="http://schemas.microsoft.com/office/drawing/2014/main" id="{66E39911-6D46-4F27-8651-6932E6D4F456}"/>
            </a:ext>
          </a:extLst>
        </xdr:cNvPr>
        <xdr:cNvSpPr/>
      </xdr:nvSpPr>
      <xdr:spPr>
        <a:xfrm>
          <a:off x="12763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D033FC9-1F6F-4AA0-8E31-804F18AB285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4127D1E-D9BB-42B6-8AF5-5BD7AD3E19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FFD5E18-6C9E-4E81-A50A-0573775B334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20DD7ED-F7D4-4C87-900B-2A63315B195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2009FA7-79E0-4B7D-AE8A-62D12964D2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150368</xdr:rowOff>
    </xdr:from>
    <xdr:to>
      <xdr:col>85</xdr:col>
      <xdr:colOff>177800</xdr:colOff>
      <xdr:row>58</xdr:row>
      <xdr:rowOff>80518</xdr:rowOff>
    </xdr:to>
    <xdr:sp macro="" textlink="">
      <xdr:nvSpPr>
        <xdr:cNvPr id="552" name="楕円 551">
          <a:extLst>
            <a:ext uri="{FF2B5EF4-FFF2-40B4-BE49-F238E27FC236}">
              <a16:creationId xmlns:a16="http://schemas.microsoft.com/office/drawing/2014/main" id="{A146943B-2987-409A-8CEB-E44271A1A41E}"/>
            </a:ext>
          </a:extLst>
        </xdr:cNvPr>
        <xdr:cNvSpPr/>
      </xdr:nvSpPr>
      <xdr:spPr>
        <a:xfrm>
          <a:off x="16268700" y="992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1795</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FBCB6722-9EE6-4F97-B466-F04F9140F859}"/>
            </a:ext>
          </a:extLst>
        </xdr:cNvPr>
        <xdr:cNvSpPr txBox="1"/>
      </xdr:nvSpPr>
      <xdr:spPr>
        <a:xfrm>
          <a:off x="16357600" y="977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109220</xdr:rowOff>
    </xdr:from>
    <xdr:to>
      <xdr:col>81</xdr:col>
      <xdr:colOff>101600</xdr:colOff>
      <xdr:row>58</xdr:row>
      <xdr:rowOff>39370</xdr:rowOff>
    </xdr:to>
    <xdr:sp macro="" textlink="">
      <xdr:nvSpPr>
        <xdr:cNvPr id="554" name="楕円 553">
          <a:extLst>
            <a:ext uri="{FF2B5EF4-FFF2-40B4-BE49-F238E27FC236}">
              <a16:creationId xmlns:a16="http://schemas.microsoft.com/office/drawing/2014/main" id="{D46F947E-6519-4207-8095-53DEF4A34ECE}"/>
            </a:ext>
          </a:extLst>
        </xdr:cNvPr>
        <xdr:cNvSpPr/>
      </xdr:nvSpPr>
      <xdr:spPr>
        <a:xfrm>
          <a:off x="15430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160020</xdr:rowOff>
    </xdr:from>
    <xdr:to>
      <xdr:col>85</xdr:col>
      <xdr:colOff>127000</xdr:colOff>
      <xdr:row>58</xdr:row>
      <xdr:rowOff>29718</xdr:rowOff>
    </xdr:to>
    <xdr:cxnSp macro="">
      <xdr:nvCxnSpPr>
        <xdr:cNvPr id="555" name="直線コネクタ 554">
          <a:extLst>
            <a:ext uri="{FF2B5EF4-FFF2-40B4-BE49-F238E27FC236}">
              <a16:creationId xmlns:a16="http://schemas.microsoft.com/office/drawing/2014/main" id="{E34BC1A4-D266-4C98-AC6A-696202E198AC}"/>
            </a:ext>
          </a:extLst>
        </xdr:cNvPr>
        <xdr:cNvCxnSpPr/>
      </xdr:nvCxnSpPr>
      <xdr:spPr>
        <a:xfrm>
          <a:off x="15481300" y="993267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95504</xdr:rowOff>
    </xdr:from>
    <xdr:to>
      <xdr:col>76</xdr:col>
      <xdr:colOff>165100</xdr:colOff>
      <xdr:row>58</xdr:row>
      <xdr:rowOff>25654</xdr:rowOff>
    </xdr:to>
    <xdr:sp macro="" textlink="">
      <xdr:nvSpPr>
        <xdr:cNvPr id="556" name="楕円 555">
          <a:extLst>
            <a:ext uri="{FF2B5EF4-FFF2-40B4-BE49-F238E27FC236}">
              <a16:creationId xmlns:a16="http://schemas.microsoft.com/office/drawing/2014/main" id="{4208D88A-60A8-4FD3-9040-33B59E164D95}"/>
            </a:ext>
          </a:extLst>
        </xdr:cNvPr>
        <xdr:cNvSpPr/>
      </xdr:nvSpPr>
      <xdr:spPr>
        <a:xfrm>
          <a:off x="14541500" y="986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146304</xdr:rowOff>
    </xdr:from>
    <xdr:to>
      <xdr:col>81</xdr:col>
      <xdr:colOff>50800</xdr:colOff>
      <xdr:row>57</xdr:row>
      <xdr:rowOff>160020</xdr:rowOff>
    </xdr:to>
    <xdr:cxnSp macro="">
      <xdr:nvCxnSpPr>
        <xdr:cNvPr id="557" name="直線コネクタ 556">
          <a:extLst>
            <a:ext uri="{FF2B5EF4-FFF2-40B4-BE49-F238E27FC236}">
              <a16:creationId xmlns:a16="http://schemas.microsoft.com/office/drawing/2014/main" id="{A0A94F74-8454-4425-ACDC-703495DDF3B7}"/>
            </a:ext>
          </a:extLst>
        </xdr:cNvPr>
        <xdr:cNvCxnSpPr/>
      </xdr:nvCxnSpPr>
      <xdr:spPr>
        <a:xfrm>
          <a:off x="14592300" y="99189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164084</xdr:rowOff>
    </xdr:from>
    <xdr:to>
      <xdr:col>72</xdr:col>
      <xdr:colOff>38100</xdr:colOff>
      <xdr:row>58</xdr:row>
      <xdr:rowOff>94234</xdr:rowOff>
    </xdr:to>
    <xdr:sp macro="" textlink="">
      <xdr:nvSpPr>
        <xdr:cNvPr id="558" name="楕円 557">
          <a:extLst>
            <a:ext uri="{FF2B5EF4-FFF2-40B4-BE49-F238E27FC236}">
              <a16:creationId xmlns:a16="http://schemas.microsoft.com/office/drawing/2014/main" id="{DAD76C83-C669-46E1-911E-6CF5CB6A0BCA}"/>
            </a:ext>
          </a:extLst>
        </xdr:cNvPr>
        <xdr:cNvSpPr/>
      </xdr:nvSpPr>
      <xdr:spPr>
        <a:xfrm>
          <a:off x="13652500" y="99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146304</xdr:rowOff>
    </xdr:from>
    <xdr:to>
      <xdr:col>76</xdr:col>
      <xdr:colOff>114300</xdr:colOff>
      <xdr:row>58</xdr:row>
      <xdr:rowOff>43434</xdr:rowOff>
    </xdr:to>
    <xdr:cxnSp macro="">
      <xdr:nvCxnSpPr>
        <xdr:cNvPr id="559" name="直線コネクタ 558">
          <a:extLst>
            <a:ext uri="{FF2B5EF4-FFF2-40B4-BE49-F238E27FC236}">
              <a16:creationId xmlns:a16="http://schemas.microsoft.com/office/drawing/2014/main" id="{2861B301-27EA-4377-8E14-4A037494C38C}"/>
            </a:ext>
          </a:extLst>
        </xdr:cNvPr>
        <xdr:cNvCxnSpPr/>
      </xdr:nvCxnSpPr>
      <xdr:spPr>
        <a:xfrm flipV="1">
          <a:off x="13703300" y="991895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143510</xdr:rowOff>
    </xdr:from>
    <xdr:to>
      <xdr:col>67</xdr:col>
      <xdr:colOff>101600</xdr:colOff>
      <xdr:row>58</xdr:row>
      <xdr:rowOff>73660</xdr:rowOff>
    </xdr:to>
    <xdr:sp macro="" textlink="">
      <xdr:nvSpPr>
        <xdr:cNvPr id="560" name="楕円 559">
          <a:extLst>
            <a:ext uri="{FF2B5EF4-FFF2-40B4-BE49-F238E27FC236}">
              <a16:creationId xmlns:a16="http://schemas.microsoft.com/office/drawing/2014/main" id="{15F5E143-934B-47F0-A871-6F43142F5A7E}"/>
            </a:ext>
          </a:extLst>
        </xdr:cNvPr>
        <xdr:cNvSpPr/>
      </xdr:nvSpPr>
      <xdr:spPr>
        <a:xfrm>
          <a:off x="12763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22860</xdr:rowOff>
    </xdr:from>
    <xdr:to>
      <xdr:col>71</xdr:col>
      <xdr:colOff>177800</xdr:colOff>
      <xdr:row>58</xdr:row>
      <xdr:rowOff>43434</xdr:rowOff>
    </xdr:to>
    <xdr:cxnSp macro="">
      <xdr:nvCxnSpPr>
        <xdr:cNvPr id="561" name="直線コネクタ 560">
          <a:extLst>
            <a:ext uri="{FF2B5EF4-FFF2-40B4-BE49-F238E27FC236}">
              <a16:creationId xmlns:a16="http://schemas.microsoft.com/office/drawing/2014/main" id="{3E5CCA92-5959-4B6D-87D3-0A1C6209A7C1}"/>
            </a:ext>
          </a:extLst>
        </xdr:cNvPr>
        <xdr:cNvCxnSpPr/>
      </xdr:nvCxnSpPr>
      <xdr:spPr>
        <a:xfrm>
          <a:off x="12814300" y="996696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562" name="n_1aveValue【学校施設】&#10;有形固定資産減価償却率">
          <a:extLst>
            <a:ext uri="{FF2B5EF4-FFF2-40B4-BE49-F238E27FC236}">
              <a16:creationId xmlns:a16="http://schemas.microsoft.com/office/drawing/2014/main" id="{AFC49686-4C9C-403C-A7E4-B705AD98D9AF}"/>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55643</xdr:rowOff>
    </xdr:from>
    <xdr:ext cx="405111" cy="259045"/>
    <xdr:sp macro="" textlink="">
      <xdr:nvSpPr>
        <xdr:cNvPr id="563" name="n_2aveValue【学校施設】&#10;有形固定資産減価償却率">
          <a:extLst>
            <a:ext uri="{FF2B5EF4-FFF2-40B4-BE49-F238E27FC236}">
              <a16:creationId xmlns:a16="http://schemas.microsoft.com/office/drawing/2014/main" id="{B7AEECDB-D40C-4575-ACE5-F2E928BED4D9}"/>
            </a:ext>
          </a:extLst>
        </xdr:cNvPr>
        <xdr:cNvSpPr txBox="1"/>
      </xdr:nvSpPr>
      <xdr:spPr>
        <a:xfrm>
          <a:off x="14389744" y="1017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39641</xdr:rowOff>
    </xdr:from>
    <xdr:ext cx="405111" cy="259045"/>
    <xdr:sp macro="" textlink="">
      <xdr:nvSpPr>
        <xdr:cNvPr id="564" name="n_3aveValue【学校施設】&#10;有形固定資産減価償却率">
          <a:extLst>
            <a:ext uri="{FF2B5EF4-FFF2-40B4-BE49-F238E27FC236}">
              <a16:creationId xmlns:a16="http://schemas.microsoft.com/office/drawing/2014/main" id="{57D1F35D-4868-46B7-895F-228C7DD46C3E}"/>
            </a:ext>
          </a:extLst>
        </xdr:cNvPr>
        <xdr:cNvSpPr txBox="1"/>
      </xdr:nvSpPr>
      <xdr:spPr>
        <a:xfrm>
          <a:off x="13500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32783</xdr:rowOff>
    </xdr:from>
    <xdr:ext cx="405111" cy="259045"/>
    <xdr:sp macro="" textlink="">
      <xdr:nvSpPr>
        <xdr:cNvPr id="565" name="n_4aveValue【学校施設】&#10;有形固定資産減価償却率">
          <a:extLst>
            <a:ext uri="{FF2B5EF4-FFF2-40B4-BE49-F238E27FC236}">
              <a16:creationId xmlns:a16="http://schemas.microsoft.com/office/drawing/2014/main" id="{2AD517AD-573B-4B22-821B-9E85D6C2427B}"/>
            </a:ext>
          </a:extLst>
        </xdr:cNvPr>
        <xdr:cNvSpPr txBox="1"/>
      </xdr:nvSpPr>
      <xdr:spPr>
        <a:xfrm>
          <a:off x="12611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55897</xdr:rowOff>
    </xdr:from>
    <xdr:ext cx="405111" cy="259045"/>
    <xdr:sp macro="" textlink="">
      <xdr:nvSpPr>
        <xdr:cNvPr id="566" name="n_1mainValue【学校施設】&#10;有形固定資産減価償却率">
          <a:extLst>
            <a:ext uri="{FF2B5EF4-FFF2-40B4-BE49-F238E27FC236}">
              <a16:creationId xmlns:a16="http://schemas.microsoft.com/office/drawing/2014/main" id="{966AB897-EF5A-4379-A977-67E04FEB4F4F}"/>
            </a:ext>
          </a:extLst>
        </xdr:cNvPr>
        <xdr:cNvSpPr txBox="1"/>
      </xdr:nvSpPr>
      <xdr:spPr>
        <a:xfrm>
          <a:off x="152660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42181</xdr:rowOff>
    </xdr:from>
    <xdr:ext cx="405111" cy="259045"/>
    <xdr:sp macro="" textlink="">
      <xdr:nvSpPr>
        <xdr:cNvPr id="567" name="n_2mainValue【学校施設】&#10;有形固定資産減価償却率">
          <a:extLst>
            <a:ext uri="{FF2B5EF4-FFF2-40B4-BE49-F238E27FC236}">
              <a16:creationId xmlns:a16="http://schemas.microsoft.com/office/drawing/2014/main" id="{C9A12E9C-D71A-46FF-AFA9-D923A38DFEDF}"/>
            </a:ext>
          </a:extLst>
        </xdr:cNvPr>
        <xdr:cNvSpPr txBox="1"/>
      </xdr:nvSpPr>
      <xdr:spPr>
        <a:xfrm>
          <a:off x="1438974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110761</xdr:rowOff>
    </xdr:from>
    <xdr:ext cx="405111" cy="259045"/>
    <xdr:sp macro="" textlink="">
      <xdr:nvSpPr>
        <xdr:cNvPr id="568" name="n_3mainValue【学校施設】&#10;有形固定資産減価償却率">
          <a:extLst>
            <a:ext uri="{FF2B5EF4-FFF2-40B4-BE49-F238E27FC236}">
              <a16:creationId xmlns:a16="http://schemas.microsoft.com/office/drawing/2014/main" id="{199729AF-4DEC-447F-BAA1-61F94A013EC4}"/>
            </a:ext>
          </a:extLst>
        </xdr:cNvPr>
        <xdr:cNvSpPr txBox="1"/>
      </xdr:nvSpPr>
      <xdr:spPr>
        <a:xfrm>
          <a:off x="13500744" y="971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90187</xdr:rowOff>
    </xdr:from>
    <xdr:ext cx="405111" cy="259045"/>
    <xdr:sp macro="" textlink="">
      <xdr:nvSpPr>
        <xdr:cNvPr id="569" name="n_4mainValue【学校施設】&#10;有形固定資産減価償却率">
          <a:extLst>
            <a:ext uri="{FF2B5EF4-FFF2-40B4-BE49-F238E27FC236}">
              <a16:creationId xmlns:a16="http://schemas.microsoft.com/office/drawing/2014/main" id="{35AFB29D-3026-4599-8361-EA713F7F9D7D}"/>
            </a:ext>
          </a:extLst>
        </xdr:cNvPr>
        <xdr:cNvSpPr txBox="1"/>
      </xdr:nvSpPr>
      <xdr:spPr>
        <a:xfrm>
          <a:off x="12611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67CCA273-A1B0-4C49-B9E5-EFE10D18A39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87E2D119-4E6E-414D-B63C-DC139A007FB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EFDD58A0-3FE1-4DD0-A5A1-90AF5229A70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39A84F81-8D5F-4562-B473-532FDF9422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FB78CE1-469D-42E2-8CD8-9BBF6A3D6CC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63856DE3-976B-41AE-AEDD-686BDA6551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BA970689-AD58-4829-98FF-394B5F57BDA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20356B22-2C26-4CB1-92C6-0E603F42DBB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64113FB8-5B51-4394-A811-3D159B0FA2B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DFDA20BA-C282-443E-A16D-D15B455B544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0" name="テキスト ボックス 579">
          <a:extLst>
            <a:ext uri="{FF2B5EF4-FFF2-40B4-BE49-F238E27FC236}">
              <a16:creationId xmlns:a16="http://schemas.microsoft.com/office/drawing/2014/main" id="{7FBBBD8C-6D7A-4955-A651-F97911921AA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235A332B-77A3-4ACD-A5D0-15919E7FCAD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3BFF173E-9171-44FB-9CF6-39B9D79CB81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2450D119-CC01-4CAE-A391-A3ED2B8E565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57F33228-7166-45E3-B9FD-7F55E69279F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31774F7E-E4A2-4B99-BF61-70305096286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F91BD2AA-F9F9-4584-ADF3-2E1F3709A89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D1F160FA-6640-4013-A050-C3D01BA54E6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CDCB1E34-EC0D-458B-AACD-CD564381637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3D774AE4-1BF3-4287-A717-F94BBFA7C53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239F5F7-0036-4ECA-93B6-71C70FCDEC8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231025CF-5D94-40BE-96A9-5B9AF7BE5C8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114757</xdr:rowOff>
    </xdr:from>
    <xdr:to>
      <xdr:col>116</xdr:col>
      <xdr:colOff>62864</xdr:colOff>
      <xdr:row>63</xdr:row>
      <xdr:rowOff>117501</xdr:rowOff>
    </xdr:to>
    <xdr:cxnSp macro="">
      <xdr:nvCxnSpPr>
        <xdr:cNvPr id="592" name="直線コネクタ 591">
          <a:extLst>
            <a:ext uri="{FF2B5EF4-FFF2-40B4-BE49-F238E27FC236}">
              <a16:creationId xmlns:a16="http://schemas.microsoft.com/office/drawing/2014/main" id="{C45D47E4-9C17-4FDE-B95F-D91E65C10ECD}"/>
            </a:ext>
          </a:extLst>
        </xdr:cNvPr>
        <xdr:cNvCxnSpPr/>
      </xdr:nvCxnSpPr>
      <xdr:spPr>
        <a:xfrm flipV="1">
          <a:off x="22160864" y="9887407"/>
          <a:ext cx="0" cy="1031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121328</xdr:rowOff>
    </xdr:from>
    <xdr:ext cx="469744" cy="259045"/>
    <xdr:sp macro="" textlink="">
      <xdr:nvSpPr>
        <xdr:cNvPr id="593" name="【学校施設】&#10;一人当たり面積最小値テキスト">
          <a:extLst>
            <a:ext uri="{FF2B5EF4-FFF2-40B4-BE49-F238E27FC236}">
              <a16:creationId xmlns:a16="http://schemas.microsoft.com/office/drawing/2014/main" id="{4175C23C-D6B2-4EBA-993B-BD5B986E0035}"/>
            </a:ext>
          </a:extLst>
        </xdr:cNvPr>
        <xdr:cNvSpPr txBox="1"/>
      </xdr:nvSpPr>
      <xdr:spPr>
        <a:xfrm>
          <a:off x="22199600" y="109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117501</xdr:rowOff>
    </xdr:from>
    <xdr:to>
      <xdr:col>116</xdr:col>
      <xdr:colOff>152400</xdr:colOff>
      <xdr:row>63</xdr:row>
      <xdr:rowOff>117501</xdr:rowOff>
    </xdr:to>
    <xdr:cxnSp macro="">
      <xdr:nvCxnSpPr>
        <xdr:cNvPr id="594" name="直線コネクタ 593">
          <a:extLst>
            <a:ext uri="{FF2B5EF4-FFF2-40B4-BE49-F238E27FC236}">
              <a16:creationId xmlns:a16="http://schemas.microsoft.com/office/drawing/2014/main" id="{30931418-7E4A-4CCC-8007-8C92BAD20CA4}"/>
            </a:ext>
          </a:extLst>
        </xdr:cNvPr>
        <xdr:cNvCxnSpPr/>
      </xdr:nvCxnSpPr>
      <xdr:spPr>
        <a:xfrm>
          <a:off x="22072600" y="10918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61434</xdr:rowOff>
    </xdr:from>
    <xdr:ext cx="469744" cy="259045"/>
    <xdr:sp macro="" textlink="">
      <xdr:nvSpPr>
        <xdr:cNvPr id="595" name="【学校施設】&#10;一人当たり面積最大値テキスト">
          <a:extLst>
            <a:ext uri="{FF2B5EF4-FFF2-40B4-BE49-F238E27FC236}">
              <a16:creationId xmlns:a16="http://schemas.microsoft.com/office/drawing/2014/main" id="{D3FE87F9-E28E-4AE2-9FBC-3CA8E3B3DE1A}"/>
            </a:ext>
          </a:extLst>
        </xdr:cNvPr>
        <xdr:cNvSpPr txBox="1"/>
      </xdr:nvSpPr>
      <xdr:spPr>
        <a:xfrm>
          <a:off x="22199600" y="966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114757</xdr:rowOff>
    </xdr:from>
    <xdr:to>
      <xdr:col>116</xdr:col>
      <xdr:colOff>152400</xdr:colOff>
      <xdr:row>57</xdr:row>
      <xdr:rowOff>114757</xdr:rowOff>
    </xdr:to>
    <xdr:cxnSp macro="">
      <xdr:nvCxnSpPr>
        <xdr:cNvPr id="596" name="直線コネクタ 595">
          <a:extLst>
            <a:ext uri="{FF2B5EF4-FFF2-40B4-BE49-F238E27FC236}">
              <a16:creationId xmlns:a16="http://schemas.microsoft.com/office/drawing/2014/main" id="{EBABF0D3-0B53-4BE0-80E6-93710E11DB4F}"/>
            </a:ext>
          </a:extLst>
        </xdr:cNvPr>
        <xdr:cNvCxnSpPr/>
      </xdr:nvCxnSpPr>
      <xdr:spPr>
        <a:xfrm>
          <a:off x="22072600" y="9887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11396</xdr:rowOff>
    </xdr:from>
    <xdr:ext cx="469744" cy="259045"/>
    <xdr:sp macro="" textlink="">
      <xdr:nvSpPr>
        <xdr:cNvPr id="597" name="【学校施設】&#10;一人当たり面積平均値テキスト">
          <a:extLst>
            <a:ext uri="{FF2B5EF4-FFF2-40B4-BE49-F238E27FC236}">
              <a16:creationId xmlns:a16="http://schemas.microsoft.com/office/drawing/2014/main" id="{31A97EA5-9CC4-4B91-A89D-0700EDE31217}"/>
            </a:ext>
          </a:extLst>
        </xdr:cNvPr>
        <xdr:cNvSpPr txBox="1"/>
      </xdr:nvSpPr>
      <xdr:spPr>
        <a:xfrm>
          <a:off x="22199600" y="10298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159969</xdr:rowOff>
    </xdr:from>
    <xdr:to>
      <xdr:col>116</xdr:col>
      <xdr:colOff>114300</xdr:colOff>
      <xdr:row>61</xdr:row>
      <xdr:rowOff>90119</xdr:rowOff>
    </xdr:to>
    <xdr:sp macro="" textlink="">
      <xdr:nvSpPr>
        <xdr:cNvPr id="598" name="フローチャート: 判断 597">
          <a:extLst>
            <a:ext uri="{FF2B5EF4-FFF2-40B4-BE49-F238E27FC236}">
              <a16:creationId xmlns:a16="http://schemas.microsoft.com/office/drawing/2014/main" id="{5C94C56E-495A-405E-A5C1-BF7E021218D4}"/>
            </a:ext>
          </a:extLst>
        </xdr:cNvPr>
        <xdr:cNvSpPr/>
      </xdr:nvSpPr>
      <xdr:spPr>
        <a:xfrm>
          <a:off x="22110700" y="1044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99" name="フローチャート: 判断 598">
          <a:extLst>
            <a:ext uri="{FF2B5EF4-FFF2-40B4-BE49-F238E27FC236}">
              <a16:creationId xmlns:a16="http://schemas.microsoft.com/office/drawing/2014/main" id="{508F5AA9-7071-4AC6-B0C2-52ABC7ADFC52}"/>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169570</xdr:rowOff>
    </xdr:from>
    <xdr:to>
      <xdr:col>107</xdr:col>
      <xdr:colOff>101600</xdr:colOff>
      <xdr:row>61</xdr:row>
      <xdr:rowOff>99720</xdr:rowOff>
    </xdr:to>
    <xdr:sp macro="" textlink="">
      <xdr:nvSpPr>
        <xdr:cNvPr id="600" name="フローチャート: 判断 599">
          <a:extLst>
            <a:ext uri="{FF2B5EF4-FFF2-40B4-BE49-F238E27FC236}">
              <a16:creationId xmlns:a16="http://schemas.microsoft.com/office/drawing/2014/main" id="{9B05D084-2CE0-4FE0-8DA5-62EC932027D1}"/>
            </a:ext>
          </a:extLst>
        </xdr:cNvPr>
        <xdr:cNvSpPr/>
      </xdr:nvSpPr>
      <xdr:spPr>
        <a:xfrm>
          <a:off x="20383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24181</xdr:rowOff>
    </xdr:from>
    <xdr:to>
      <xdr:col>102</xdr:col>
      <xdr:colOff>165100</xdr:colOff>
      <xdr:row>61</xdr:row>
      <xdr:rowOff>125781</xdr:rowOff>
    </xdr:to>
    <xdr:sp macro="" textlink="">
      <xdr:nvSpPr>
        <xdr:cNvPr id="601" name="フローチャート: 判断 600">
          <a:extLst>
            <a:ext uri="{FF2B5EF4-FFF2-40B4-BE49-F238E27FC236}">
              <a16:creationId xmlns:a16="http://schemas.microsoft.com/office/drawing/2014/main" id="{1828AA31-4E2C-4A94-8BC0-178B389554D0}"/>
            </a:ext>
          </a:extLst>
        </xdr:cNvPr>
        <xdr:cNvSpPr/>
      </xdr:nvSpPr>
      <xdr:spPr>
        <a:xfrm>
          <a:off x="19494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40183</xdr:rowOff>
    </xdr:from>
    <xdr:to>
      <xdr:col>98</xdr:col>
      <xdr:colOff>38100</xdr:colOff>
      <xdr:row>61</xdr:row>
      <xdr:rowOff>141783</xdr:rowOff>
    </xdr:to>
    <xdr:sp macro="" textlink="">
      <xdr:nvSpPr>
        <xdr:cNvPr id="602" name="フローチャート: 判断 601">
          <a:extLst>
            <a:ext uri="{FF2B5EF4-FFF2-40B4-BE49-F238E27FC236}">
              <a16:creationId xmlns:a16="http://schemas.microsoft.com/office/drawing/2014/main" id="{1C212FC2-7B33-467B-8A29-03A4B0348037}"/>
            </a:ext>
          </a:extLst>
        </xdr:cNvPr>
        <xdr:cNvSpPr/>
      </xdr:nvSpPr>
      <xdr:spPr>
        <a:xfrm>
          <a:off x="18605500" y="1049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2E36D94-CAD4-4E14-8FC9-AD57B4F3D08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2FA6E6F-A2F8-47D5-B3F4-A651409F1E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484FE11-171E-4543-85AB-A0151FB5112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46EDA0F-7175-4964-ABA5-B41275C772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6047005-CC3D-42B7-88F8-59721F23A6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14580</xdr:rowOff>
    </xdr:from>
    <xdr:to>
      <xdr:col>116</xdr:col>
      <xdr:colOff>114300</xdr:colOff>
      <xdr:row>62</xdr:row>
      <xdr:rowOff>116180</xdr:rowOff>
    </xdr:to>
    <xdr:sp macro="" textlink="">
      <xdr:nvSpPr>
        <xdr:cNvPr id="608" name="楕円 607">
          <a:extLst>
            <a:ext uri="{FF2B5EF4-FFF2-40B4-BE49-F238E27FC236}">
              <a16:creationId xmlns:a16="http://schemas.microsoft.com/office/drawing/2014/main" id="{6B92F115-C913-4B40-9BE1-AA69D9312551}"/>
            </a:ext>
          </a:extLst>
        </xdr:cNvPr>
        <xdr:cNvSpPr/>
      </xdr:nvSpPr>
      <xdr:spPr>
        <a:xfrm>
          <a:off x="22110700" y="106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164457</xdr:rowOff>
    </xdr:from>
    <xdr:ext cx="469744" cy="259045"/>
    <xdr:sp macro="" textlink="">
      <xdr:nvSpPr>
        <xdr:cNvPr id="609" name="【学校施設】&#10;一人当たり面積該当値テキスト">
          <a:extLst>
            <a:ext uri="{FF2B5EF4-FFF2-40B4-BE49-F238E27FC236}">
              <a16:creationId xmlns:a16="http://schemas.microsoft.com/office/drawing/2014/main" id="{5DDC4FE4-FD67-4A5B-80EE-4E10EE56D869}"/>
            </a:ext>
          </a:extLst>
        </xdr:cNvPr>
        <xdr:cNvSpPr txBox="1"/>
      </xdr:nvSpPr>
      <xdr:spPr>
        <a:xfrm>
          <a:off x="22199600" y="106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18694</xdr:rowOff>
    </xdr:from>
    <xdr:to>
      <xdr:col>112</xdr:col>
      <xdr:colOff>38100</xdr:colOff>
      <xdr:row>62</xdr:row>
      <xdr:rowOff>120294</xdr:rowOff>
    </xdr:to>
    <xdr:sp macro="" textlink="">
      <xdr:nvSpPr>
        <xdr:cNvPr id="610" name="楕円 609">
          <a:extLst>
            <a:ext uri="{FF2B5EF4-FFF2-40B4-BE49-F238E27FC236}">
              <a16:creationId xmlns:a16="http://schemas.microsoft.com/office/drawing/2014/main" id="{173BDEA8-FE55-4AD7-A276-3539CD1ABE3D}"/>
            </a:ext>
          </a:extLst>
        </xdr:cNvPr>
        <xdr:cNvSpPr/>
      </xdr:nvSpPr>
      <xdr:spPr>
        <a:xfrm>
          <a:off x="21272500" y="106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65380</xdr:rowOff>
    </xdr:from>
    <xdr:to>
      <xdr:col>116</xdr:col>
      <xdr:colOff>63500</xdr:colOff>
      <xdr:row>62</xdr:row>
      <xdr:rowOff>69494</xdr:rowOff>
    </xdr:to>
    <xdr:cxnSp macro="">
      <xdr:nvCxnSpPr>
        <xdr:cNvPr id="611" name="直線コネクタ 610">
          <a:extLst>
            <a:ext uri="{FF2B5EF4-FFF2-40B4-BE49-F238E27FC236}">
              <a16:creationId xmlns:a16="http://schemas.microsoft.com/office/drawing/2014/main" id="{F7DC3054-D0C5-4C28-9BCD-9AABC2082300}"/>
            </a:ext>
          </a:extLst>
        </xdr:cNvPr>
        <xdr:cNvCxnSpPr/>
      </xdr:nvCxnSpPr>
      <xdr:spPr>
        <a:xfrm flipV="1">
          <a:off x="21323300" y="10695280"/>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24638</xdr:rowOff>
    </xdr:from>
    <xdr:to>
      <xdr:col>107</xdr:col>
      <xdr:colOff>101600</xdr:colOff>
      <xdr:row>62</xdr:row>
      <xdr:rowOff>126238</xdr:rowOff>
    </xdr:to>
    <xdr:sp macro="" textlink="">
      <xdr:nvSpPr>
        <xdr:cNvPr id="612" name="楕円 611">
          <a:extLst>
            <a:ext uri="{FF2B5EF4-FFF2-40B4-BE49-F238E27FC236}">
              <a16:creationId xmlns:a16="http://schemas.microsoft.com/office/drawing/2014/main" id="{9C502B49-52C7-4803-B5BA-5EE4828B5278}"/>
            </a:ext>
          </a:extLst>
        </xdr:cNvPr>
        <xdr:cNvSpPr/>
      </xdr:nvSpPr>
      <xdr:spPr>
        <a:xfrm>
          <a:off x="20383500" y="106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69494</xdr:rowOff>
    </xdr:from>
    <xdr:to>
      <xdr:col>111</xdr:col>
      <xdr:colOff>177800</xdr:colOff>
      <xdr:row>62</xdr:row>
      <xdr:rowOff>75438</xdr:rowOff>
    </xdr:to>
    <xdr:cxnSp macro="">
      <xdr:nvCxnSpPr>
        <xdr:cNvPr id="613" name="直線コネクタ 612">
          <a:extLst>
            <a:ext uri="{FF2B5EF4-FFF2-40B4-BE49-F238E27FC236}">
              <a16:creationId xmlns:a16="http://schemas.microsoft.com/office/drawing/2014/main" id="{2D3127A5-9540-4656-85BE-8B1888C8BE30}"/>
            </a:ext>
          </a:extLst>
        </xdr:cNvPr>
        <xdr:cNvCxnSpPr/>
      </xdr:nvCxnSpPr>
      <xdr:spPr>
        <a:xfrm flipV="1">
          <a:off x="20434300" y="1069939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29210</xdr:rowOff>
    </xdr:from>
    <xdr:to>
      <xdr:col>102</xdr:col>
      <xdr:colOff>165100</xdr:colOff>
      <xdr:row>62</xdr:row>
      <xdr:rowOff>130810</xdr:rowOff>
    </xdr:to>
    <xdr:sp macro="" textlink="">
      <xdr:nvSpPr>
        <xdr:cNvPr id="614" name="楕円 613">
          <a:extLst>
            <a:ext uri="{FF2B5EF4-FFF2-40B4-BE49-F238E27FC236}">
              <a16:creationId xmlns:a16="http://schemas.microsoft.com/office/drawing/2014/main" id="{3AA4FEA4-E0D6-4AA8-A420-26A6A3465358}"/>
            </a:ext>
          </a:extLst>
        </xdr:cNvPr>
        <xdr:cNvSpPr/>
      </xdr:nvSpPr>
      <xdr:spPr>
        <a:xfrm>
          <a:off x="19494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75438</xdr:rowOff>
    </xdr:from>
    <xdr:to>
      <xdr:col>107</xdr:col>
      <xdr:colOff>50800</xdr:colOff>
      <xdr:row>62</xdr:row>
      <xdr:rowOff>80010</xdr:rowOff>
    </xdr:to>
    <xdr:cxnSp macro="">
      <xdr:nvCxnSpPr>
        <xdr:cNvPr id="615" name="直線コネクタ 614">
          <a:extLst>
            <a:ext uri="{FF2B5EF4-FFF2-40B4-BE49-F238E27FC236}">
              <a16:creationId xmlns:a16="http://schemas.microsoft.com/office/drawing/2014/main" id="{38DD9234-BFE2-4D31-ABFD-4EAC1B0DC361}"/>
            </a:ext>
          </a:extLst>
        </xdr:cNvPr>
        <xdr:cNvCxnSpPr/>
      </xdr:nvCxnSpPr>
      <xdr:spPr>
        <a:xfrm flipV="1">
          <a:off x="19545300" y="1070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34239</xdr:rowOff>
    </xdr:from>
    <xdr:to>
      <xdr:col>98</xdr:col>
      <xdr:colOff>38100</xdr:colOff>
      <xdr:row>62</xdr:row>
      <xdr:rowOff>135839</xdr:rowOff>
    </xdr:to>
    <xdr:sp macro="" textlink="">
      <xdr:nvSpPr>
        <xdr:cNvPr id="616" name="楕円 615">
          <a:extLst>
            <a:ext uri="{FF2B5EF4-FFF2-40B4-BE49-F238E27FC236}">
              <a16:creationId xmlns:a16="http://schemas.microsoft.com/office/drawing/2014/main" id="{3023314B-9A35-48DB-A7B6-F790F7EE04C8}"/>
            </a:ext>
          </a:extLst>
        </xdr:cNvPr>
        <xdr:cNvSpPr/>
      </xdr:nvSpPr>
      <xdr:spPr>
        <a:xfrm>
          <a:off x="18605500" y="1066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80010</xdr:rowOff>
    </xdr:from>
    <xdr:to>
      <xdr:col>102</xdr:col>
      <xdr:colOff>114300</xdr:colOff>
      <xdr:row>62</xdr:row>
      <xdr:rowOff>85039</xdr:rowOff>
    </xdr:to>
    <xdr:cxnSp macro="">
      <xdr:nvCxnSpPr>
        <xdr:cNvPr id="617" name="直線コネクタ 616">
          <a:extLst>
            <a:ext uri="{FF2B5EF4-FFF2-40B4-BE49-F238E27FC236}">
              <a16:creationId xmlns:a16="http://schemas.microsoft.com/office/drawing/2014/main" id="{C9FFF725-03E7-4CC1-9836-6C88A32D23E9}"/>
            </a:ext>
          </a:extLst>
        </xdr:cNvPr>
        <xdr:cNvCxnSpPr/>
      </xdr:nvCxnSpPr>
      <xdr:spPr>
        <a:xfrm flipV="1">
          <a:off x="18656300" y="1070991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8" name="n_1aveValue【学校施設】&#10;一人当たり面積">
          <a:extLst>
            <a:ext uri="{FF2B5EF4-FFF2-40B4-BE49-F238E27FC236}">
              <a16:creationId xmlns:a16="http://schemas.microsoft.com/office/drawing/2014/main" id="{9926FDA6-45A8-47AD-8265-DC9CA973B029}"/>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116247</xdr:rowOff>
    </xdr:from>
    <xdr:ext cx="469744" cy="259045"/>
    <xdr:sp macro="" textlink="">
      <xdr:nvSpPr>
        <xdr:cNvPr id="619" name="n_2aveValue【学校施設】&#10;一人当たり面積">
          <a:extLst>
            <a:ext uri="{FF2B5EF4-FFF2-40B4-BE49-F238E27FC236}">
              <a16:creationId xmlns:a16="http://schemas.microsoft.com/office/drawing/2014/main" id="{EE0E10B5-160F-4DAF-A250-45865C367C9C}"/>
            </a:ext>
          </a:extLst>
        </xdr:cNvPr>
        <xdr:cNvSpPr txBox="1"/>
      </xdr:nvSpPr>
      <xdr:spPr>
        <a:xfrm>
          <a:off x="20199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142308</xdr:rowOff>
    </xdr:from>
    <xdr:ext cx="469744" cy="259045"/>
    <xdr:sp macro="" textlink="">
      <xdr:nvSpPr>
        <xdr:cNvPr id="620" name="n_3aveValue【学校施設】&#10;一人当たり面積">
          <a:extLst>
            <a:ext uri="{FF2B5EF4-FFF2-40B4-BE49-F238E27FC236}">
              <a16:creationId xmlns:a16="http://schemas.microsoft.com/office/drawing/2014/main" id="{18CA6589-AA16-4B04-88B6-D65AACC26B8A}"/>
            </a:ext>
          </a:extLst>
        </xdr:cNvPr>
        <xdr:cNvSpPr txBox="1"/>
      </xdr:nvSpPr>
      <xdr:spPr>
        <a:xfrm>
          <a:off x="19310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158310</xdr:rowOff>
    </xdr:from>
    <xdr:ext cx="469744" cy="259045"/>
    <xdr:sp macro="" textlink="">
      <xdr:nvSpPr>
        <xdr:cNvPr id="621" name="n_4aveValue【学校施設】&#10;一人当たり面積">
          <a:extLst>
            <a:ext uri="{FF2B5EF4-FFF2-40B4-BE49-F238E27FC236}">
              <a16:creationId xmlns:a16="http://schemas.microsoft.com/office/drawing/2014/main" id="{E17604F3-6AC9-4D71-85AA-419EF8D8731D}"/>
            </a:ext>
          </a:extLst>
        </xdr:cNvPr>
        <xdr:cNvSpPr txBox="1"/>
      </xdr:nvSpPr>
      <xdr:spPr>
        <a:xfrm>
          <a:off x="18421427" y="1027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111421</xdr:rowOff>
    </xdr:from>
    <xdr:ext cx="469744" cy="259045"/>
    <xdr:sp macro="" textlink="">
      <xdr:nvSpPr>
        <xdr:cNvPr id="622" name="n_1mainValue【学校施設】&#10;一人当たり面積">
          <a:extLst>
            <a:ext uri="{FF2B5EF4-FFF2-40B4-BE49-F238E27FC236}">
              <a16:creationId xmlns:a16="http://schemas.microsoft.com/office/drawing/2014/main" id="{048DFF2C-516C-4079-A2ED-F25B7FD03C90}"/>
            </a:ext>
          </a:extLst>
        </xdr:cNvPr>
        <xdr:cNvSpPr txBox="1"/>
      </xdr:nvSpPr>
      <xdr:spPr>
        <a:xfrm>
          <a:off x="21075727" y="107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117365</xdr:rowOff>
    </xdr:from>
    <xdr:ext cx="469744" cy="259045"/>
    <xdr:sp macro="" textlink="">
      <xdr:nvSpPr>
        <xdr:cNvPr id="623" name="n_2mainValue【学校施設】&#10;一人当たり面積">
          <a:extLst>
            <a:ext uri="{FF2B5EF4-FFF2-40B4-BE49-F238E27FC236}">
              <a16:creationId xmlns:a16="http://schemas.microsoft.com/office/drawing/2014/main" id="{0C31E41A-B6B0-43E2-A899-EA1FF50F1093}"/>
            </a:ext>
          </a:extLst>
        </xdr:cNvPr>
        <xdr:cNvSpPr txBox="1"/>
      </xdr:nvSpPr>
      <xdr:spPr>
        <a:xfrm>
          <a:off x="20199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121937</xdr:rowOff>
    </xdr:from>
    <xdr:ext cx="469744" cy="259045"/>
    <xdr:sp macro="" textlink="">
      <xdr:nvSpPr>
        <xdr:cNvPr id="624" name="n_3mainValue【学校施設】&#10;一人当たり面積">
          <a:extLst>
            <a:ext uri="{FF2B5EF4-FFF2-40B4-BE49-F238E27FC236}">
              <a16:creationId xmlns:a16="http://schemas.microsoft.com/office/drawing/2014/main" id="{55AF5B99-91DE-4BF6-9794-FBF35F18A1E2}"/>
            </a:ext>
          </a:extLst>
        </xdr:cNvPr>
        <xdr:cNvSpPr txBox="1"/>
      </xdr:nvSpPr>
      <xdr:spPr>
        <a:xfrm>
          <a:off x="19310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126966</xdr:rowOff>
    </xdr:from>
    <xdr:ext cx="469744" cy="259045"/>
    <xdr:sp macro="" textlink="">
      <xdr:nvSpPr>
        <xdr:cNvPr id="625" name="n_4mainValue【学校施設】&#10;一人当たり面積">
          <a:extLst>
            <a:ext uri="{FF2B5EF4-FFF2-40B4-BE49-F238E27FC236}">
              <a16:creationId xmlns:a16="http://schemas.microsoft.com/office/drawing/2014/main" id="{E52FC45A-AD73-45E9-BE1A-3425C02FACCB}"/>
            </a:ext>
          </a:extLst>
        </xdr:cNvPr>
        <xdr:cNvSpPr txBox="1"/>
      </xdr:nvSpPr>
      <xdr:spPr>
        <a:xfrm>
          <a:off x="18421427" y="107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C07C6985-240C-49A7-B9A4-B906B3EF3B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AE84C5B-9DE9-4560-B02B-F781485336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8D311BD2-0C00-4F0F-BAF9-1F71EFE8103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AD38D495-3755-4C78-891E-DF54978A0DF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054498D-F5FC-44CB-B6CE-28B3939E6A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D5EA5D8-0BD1-4CCD-9DF7-140C4659DE6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53504ACC-FF93-4E96-8399-A1E81D5F40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E0C62774-7623-473B-A7E8-919E2857168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E0166CF-3B40-44FA-B994-C3EB117827B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BBA1277-BA05-4414-84A6-71FBB57EE73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B8874FF3-90E4-4A52-9477-452A0CE4C60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7C15D6BA-7F81-44ED-8F4B-6377F0CFB5F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DAFC0552-E8D5-4774-A7B0-B997A2D5CED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40B91DFA-A6C6-44A5-851B-98A5474472F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F3A6C044-B8CA-405B-B5BD-D86BD066E87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B5683A23-13D2-43A6-9060-55574B9F0AD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724ECFD3-8A16-4391-B5CA-ABD7BBA0CF8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BDD9FD1A-054C-4E89-9E33-9C359E1541F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7C204812-2A0A-4205-AD34-EF999F8FBDE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E688370C-BF85-4320-8CA6-2970B7EF85C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D5462826-1C01-40E3-B6BC-6C3F721C667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E9B57DA1-4933-4AC1-A36E-404A38C827C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12C6529-9574-4F4A-BEBC-86B9D3F34F7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BD85CDEA-3995-4E73-B085-455D6B5A5DE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6148C7C3-4D0B-4D6A-B8B6-B1214F9EAA3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105048</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9DA761F0-6D3F-42FE-92D9-968BEB5F287D}"/>
            </a:ext>
          </a:extLst>
        </xdr:cNvPr>
        <xdr:cNvCxnSpPr/>
      </xdr:nvCxnSpPr>
      <xdr:spPr>
        <a:xfrm flipV="1">
          <a:off x="16318864" y="13478148"/>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7D1AA810-CF22-4EE2-9894-9B3F2F270C3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44EECAC0-47A0-4C52-9CC9-FE5F56563D7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51725</xdr:rowOff>
    </xdr:from>
    <xdr:ext cx="405111" cy="259045"/>
    <xdr:sp macro="" textlink="">
      <xdr:nvSpPr>
        <xdr:cNvPr id="654" name="【児童館】&#10;有形固定資産減価償却率最大値テキスト">
          <a:extLst>
            <a:ext uri="{FF2B5EF4-FFF2-40B4-BE49-F238E27FC236}">
              <a16:creationId xmlns:a16="http://schemas.microsoft.com/office/drawing/2014/main" id="{BEA3ABD5-A4D7-41E1-BFC4-468485E50755}"/>
            </a:ext>
          </a:extLst>
        </xdr:cNvPr>
        <xdr:cNvSpPr txBox="1"/>
      </xdr:nvSpPr>
      <xdr:spPr>
        <a:xfrm>
          <a:off x="16357600" y="1325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105048</xdr:rowOff>
    </xdr:from>
    <xdr:to>
      <xdr:col>86</xdr:col>
      <xdr:colOff>25400</xdr:colOff>
      <xdr:row>78</xdr:row>
      <xdr:rowOff>105048</xdr:rowOff>
    </xdr:to>
    <xdr:cxnSp macro="">
      <xdr:nvCxnSpPr>
        <xdr:cNvPr id="655" name="直線コネクタ 654">
          <a:extLst>
            <a:ext uri="{FF2B5EF4-FFF2-40B4-BE49-F238E27FC236}">
              <a16:creationId xmlns:a16="http://schemas.microsoft.com/office/drawing/2014/main" id="{5E4F7FE7-9CE1-40E1-9EE5-24624BD84A18}"/>
            </a:ext>
          </a:extLst>
        </xdr:cNvPr>
        <xdr:cNvCxnSpPr/>
      </xdr:nvCxnSpPr>
      <xdr:spPr>
        <a:xfrm>
          <a:off x="16230600" y="13478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55534</xdr:rowOff>
    </xdr:from>
    <xdr:ext cx="405111" cy="259045"/>
    <xdr:sp macro="" textlink="">
      <xdr:nvSpPr>
        <xdr:cNvPr id="656" name="【児童館】&#10;有形固定資産減価償却率平均値テキスト">
          <a:extLst>
            <a:ext uri="{FF2B5EF4-FFF2-40B4-BE49-F238E27FC236}">
              <a16:creationId xmlns:a16="http://schemas.microsoft.com/office/drawing/2014/main" id="{3DCA6E37-B886-472C-AE38-AAC412263D83}"/>
            </a:ext>
          </a:extLst>
        </xdr:cNvPr>
        <xdr:cNvSpPr txBox="1"/>
      </xdr:nvSpPr>
      <xdr:spPr>
        <a:xfrm>
          <a:off x="16357600" y="14114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77107</xdr:rowOff>
    </xdr:from>
    <xdr:to>
      <xdr:col>85</xdr:col>
      <xdr:colOff>177800</xdr:colOff>
      <xdr:row>83</xdr:row>
      <xdr:rowOff>7257</xdr:rowOff>
    </xdr:to>
    <xdr:sp macro="" textlink="">
      <xdr:nvSpPr>
        <xdr:cNvPr id="657" name="フローチャート: 判断 656">
          <a:extLst>
            <a:ext uri="{FF2B5EF4-FFF2-40B4-BE49-F238E27FC236}">
              <a16:creationId xmlns:a16="http://schemas.microsoft.com/office/drawing/2014/main" id="{DAD81E4F-7D77-4675-A831-AA28D3BBA4BC}"/>
            </a:ext>
          </a:extLst>
        </xdr:cNvPr>
        <xdr:cNvSpPr/>
      </xdr:nvSpPr>
      <xdr:spPr>
        <a:xfrm>
          <a:off x="162687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46082</xdr:rowOff>
    </xdr:from>
    <xdr:to>
      <xdr:col>81</xdr:col>
      <xdr:colOff>101600</xdr:colOff>
      <xdr:row>82</xdr:row>
      <xdr:rowOff>147682</xdr:rowOff>
    </xdr:to>
    <xdr:sp macro="" textlink="">
      <xdr:nvSpPr>
        <xdr:cNvPr id="658" name="フローチャート: 判断 657">
          <a:extLst>
            <a:ext uri="{FF2B5EF4-FFF2-40B4-BE49-F238E27FC236}">
              <a16:creationId xmlns:a16="http://schemas.microsoft.com/office/drawing/2014/main" id="{1C33F50F-E0B3-49DF-9554-0BFF5FD84877}"/>
            </a:ext>
          </a:extLst>
        </xdr:cNvPr>
        <xdr:cNvSpPr/>
      </xdr:nvSpPr>
      <xdr:spPr>
        <a:xfrm>
          <a:off x="15430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6894</xdr:rowOff>
    </xdr:from>
    <xdr:to>
      <xdr:col>76</xdr:col>
      <xdr:colOff>165100</xdr:colOff>
      <xdr:row>82</xdr:row>
      <xdr:rowOff>108494</xdr:rowOff>
    </xdr:to>
    <xdr:sp macro="" textlink="">
      <xdr:nvSpPr>
        <xdr:cNvPr id="659" name="フローチャート: 判断 658">
          <a:extLst>
            <a:ext uri="{FF2B5EF4-FFF2-40B4-BE49-F238E27FC236}">
              <a16:creationId xmlns:a16="http://schemas.microsoft.com/office/drawing/2014/main" id="{FEC5BA24-BE7C-4D63-AA8E-7975517777E5}"/>
            </a:ext>
          </a:extLst>
        </xdr:cNvPr>
        <xdr:cNvSpPr/>
      </xdr:nvSpPr>
      <xdr:spPr>
        <a:xfrm>
          <a:off x="14541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153851</xdr:rowOff>
    </xdr:from>
    <xdr:to>
      <xdr:col>72</xdr:col>
      <xdr:colOff>38100</xdr:colOff>
      <xdr:row>82</xdr:row>
      <xdr:rowOff>84001</xdr:rowOff>
    </xdr:to>
    <xdr:sp macro="" textlink="">
      <xdr:nvSpPr>
        <xdr:cNvPr id="660" name="フローチャート: 判断 659">
          <a:extLst>
            <a:ext uri="{FF2B5EF4-FFF2-40B4-BE49-F238E27FC236}">
              <a16:creationId xmlns:a16="http://schemas.microsoft.com/office/drawing/2014/main" id="{30F2AD15-0ED7-4B9A-8658-5153F341F858}"/>
            </a:ext>
          </a:extLst>
        </xdr:cNvPr>
        <xdr:cNvSpPr/>
      </xdr:nvSpPr>
      <xdr:spPr>
        <a:xfrm>
          <a:off x="13652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137523</xdr:rowOff>
    </xdr:from>
    <xdr:to>
      <xdr:col>67</xdr:col>
      <xdr:colOff>101600</xdr:colOff>
      <xdr:row>82</xdr:row>
      <xdr:rowOff>67673</xdr:rowOff>
    </xdr:to>
    <xdr:sp macro="" textlink="">
      <xdr:nvSpPr>
        <xdr:cNvPr id="661" name="フローチャート: 判断 660">
          <a:extLst>
            <a:ext uri="{FF2B5EF4-FFF2-40B4-BE49-F238E27FC236}">
              <a16:creationId xmlns:a16="http://schemas.microsoft.com/office/drawing/2014/main" id="{D4FE991C-EF62-4711-BB0C-43927B7DDA5E}"/>
            </a:ext>
          </a:extLst>
        </xdr:cNvPr>
        <xdr:cNvSpPr/>
      </xdr:nvSpPr>
      <xdr:spPr>
        <a:xfrm>
          <a:off x="12763500" y="1402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27477D6-E33F-448A-B940-DAC7279FA93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2DFB2BB-2B2F-4640-967C-A59B38529C9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AA29AFF-123A-437F-9D9A-FAE1EEB2D58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35168F9-BEDF-493E-8F17-6CA92E9033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B554FD0-0189-4AEF-B2CD-454D8BCD251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140788</xdr:rowOff>
    </xdr:from>
    <xdr:to>
      <xdr:col>85</xdr:col>
      <xdr:colOff>177800</xdr:colOff>
      <xdr:row>82</xdr:row>
      <xdr:rowOff>70938</xdr:rowOff>
    </xdr:to>
    <xdr:sp macro="" textlink="">
      <xdr:nvSpPr>
        <xdr:cNvPr id="667" name="楕円 666">
          <a:extLst>
            <a:ext uri="{FF2B5EF4-FFF2-40B4-BE49-F238E27FC236}">
              <a16:creationId xmlns:a16="http://schemas.microsoft.com/office/drawing/2014/main" id="{3533D837-1191-4FAF-9C61-5F732E6AD9BD}"/>
            </a:ext>
          </a:extLst>
        </xdr:cNvPr>
        <xdr:cNvSpPr/>
      </xdr:nvSpPr>
      <xdr:spPr>
        <a:xfrm>
          <a:off x="162687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163665</xdr:rowOff>
    </xdr:from>
    <xdr:ext cx="405111" cy="259045"/>
    <xdr:sp macro="" textlink="">
      <xdr:nvSpPr>
        <xdr:cNvPr id="668" name="【児童館】&#10;有形固定資産減価償却率該当値テキスト">
          <a:extLst>
            <a:ext uri="{FF2B5EF4-FFF2-40B4-BE49-F238E27FC236}">
              <a16:creationId xmlns:a16="http://schemas.microsoft.com/office/drawing/2014/main" id="{4BB96249-4DC2-464F-9D8A-149937E76AD2}"/>
            </a:ext>
          </a:extLst>
        </xdr:cNvPr>
        <xdr:cNvSpPr txBox="1"/>
      </xdr:nvSpPr>
      <xdr:spPr>
        <a:xfrm>
          <a:off x="16357600" y="1387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104866</xdr:rowOff>
    </xdr:from>
    <xdr:to>
      <xdr:col>81</xdr:col>
      <xdr:colOff>101600</xdr:colOff>
      <xdr:row>83</xdr:row>
      <xdr:rowOff>35016</xdr:rowOff>
    </xdr:to>
    <xdr:sp macro="" textlink="">
      <xdr:nvSpPr>
        <xdr:cNvPr id="669" name="楕円 668">
          <a:extLst>
            <a:ext uri="{FF2B5EF4-FFF2-40B4-BE49-F238E27FC236}">
              <a16:creationId xmlns:a16="http://schemas.microsoft.com/office/drawing/2014/main" id="{11D76833-D340-48A7-9073-C18F39204319}"/>
            </a:ext>
          </a:extLst>
        </xdr:cNvPr>
        <xdr:cNvSpPr/>
      </xdr:nvSpPr>
      <xdr:spPr>
        <a:xfrm>
          <a:off x="15430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20138</xdr:rowOff>
    </xdr:from>
    <xdr:to>
      <xdr:col>85</xdr:col>
      <xdr:colOff>127000</xdr:colOff>
      <xdr:row>82</xdr:row>
      <xdr:rowOff>155666</xdr:rowOff>
    </xdr:to>
    <xdr:cxnSp macro="">
      <xdr:nvCxnSpPr>
        <xdr:cNvPr id="670" name="直線コネクタ 669">
          <a:extLst>
            <a:ext uri="{FF2B5EF4-FFF2-40B4-BE49-F238E27FC236}">
              <a16:creationId xmlns:a16="http://schemas.microsoft.com/office/drawing/2014/main" id="{E0F4CD66-2AA7-4E9F-AFA4-FC602644AF06}"/>
            </a:ext>
          </a:extLst>
        </xdr:cNvPr>
        <xdr:cNvCxnSpPr/>
      </xdr:nvCxnSpPr>
      <xdr:spPr>
        <a:xfrm flipV="1">
          <a:off x="15481300" y="14079038"/>
          <a:ext cx="8382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671" name="楕円 670">
          <a:extLst>
            <a:ext uri="{FF2B5EF4-FFF2-40B4-BE49-F238E27FC236}">
              <a16:creationId xmlns:a16="http://schemas.microsoft.com/office/drawing/2014/main" id="{2B778A8F-A152-4C9C-8C00-FD38898152AD}"/>
            </a:ext>
          </a:extLst>
        </xdr:cNvPr>
        <xdr:cNvSpPr/>
      </xdr:nvSpPr>
      <xdr:spPr>
        <a:xfrm>
          <a:off x="14541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155666</xdr:rowOff>
    </xdr:to>
    <xdr:cxnSp macro="">
      <xdr:nvCxnSpPr>
        <xdr:cNvPr id="672" name="直線コネクタ 671">
          <a:extLst>
            <a:ext uri="{FF2B5EF4-FFF2-40B4-BE49-F238E27FC236}">
              <a16:creationId xmlns:a16="http://schemas.microsoft.com/office/drawing/2014/main" id="{E9BFCDDB-9C50-43D9-9A81-45C109DFC503}"/>
            </a:ext>
          </a:extLst>
        </xdr:cNvPr>
        <xdr:cNvCxnSpPr/>
      </xdr:nvCxnSpPr>
      <xdr:spPr>
        <a:xfrm>
          <a:off x="14592300" y="141655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6894</xdr:rowOff>
    </xdr:from>
    <xdr:to>
      <xdr:col>72</xdr:col>
      <xdr:colOff>38100</xdr:colOff>
      <xdr:row>82</xdr:row>
      <xdr:rowOff>108494</xdr:rowOff>
    </xdr:to>
    <xdr:sp macro="" textlink="">
      <xdr:nvSpPr>
        <xdr:cNvPr id="673" name="楕円 672">
          <a:extLst>
            <a:ext uri="{FF2B5EF4-FFF2-40B4-BE49-F238E27FC236}">
              <a16:creationId xmlns:a16="http://schemas.microsoft.com/office/drawing/2014/main" id="{567E576F-9551-43E1-99F9-B8472273CFE2}"/>
            </a:ext>
          </a:extLst>
        </xdr:cNvPr>
        <xdr:cNvSpPr/>
      </xdr:nvSpPr>
      <xdr:spPr>
        <a:xfrm>
          <a:off x="13652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57694</xdr:rowOff>
    </xdr:from>
    <xdr:to>
      <xdr:col>76</xdr:col>
      <xdr:colOff>114300</xdr:colOff>
      <xdr:row>82</xdr:row>
      <xdr:rowOff>106680</xdr:rowOff>
    </xdr:to>
    <xdr:cxnSp macro="">
      <xdr:nvCxnSpPr>
        <xdr:cNvPr id="674" name="直線コネクタ 673">
          <a:extLst>
            <a:ext uri="{FF2B5EF4-FFF2-40B4-BE49-F238E27FC236}">
              <a16:creationId xmlns:a16="http://schemas.microsoft.com/office/drawing/2014/main" id="{13756804-BF95-41A5-AE45-D19CFCAD19A2}"/>
            </a:ext>
          </a:extLst>
        </xdr:cNvPr>
        <xdr:cNvCxnSpPr/>
      </xdr:nvCxnSpPr>
      <xdr:spPr>
        <a:xfrm>
          <a:off x="13703300" y="1411659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129358</xdr:rowOff>
    </xdr:from>
    <xdr:to>
      <xdr:col>67</xdr:col>
      <xdr:colOff>101600</xdr:colOff>
      <xdr:row>82</xdr:row>
      <xdr:rowOff>59508</xdr:rowOff>
    </xdr:to>
    <xdr:sp macro="" textlink="">
      <xdr:nvSpPr>
        <xdr:cNvPr id="675" name="楕円 674">
          <a:extLst>
            <a:ext uri="{FF2B5EF4-FFF2-40B4-BE49-F238E27FC236}">
              <a16:creationId xmlns:a16="http://schemas.microsoft.com/office/drawing/2014/main" id="{B1CC6194-498D-4C48-81D1-8C09550B21B9}"/>
            </a:ext>
          </a:extLst>
        </xdr:cNvPr>
        <xdr:cNvSpPr/>
      </xdr:nvSpPr>
      <xdr:spPr>
        <a:xfrm>
          <a:off x="127635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8708</xdr:rowOff>
    </xdr:from>
    <xdr:to>
      <xdr:col>71</xdr:col>
      <xdr:colOff>177800</xdr:colOff>
      <xdr:row>82</xdr:row>
      <xdr:rowOff>57694</xdr:rowOff>
    </xdr:to>
    <xdr:cxnSp macro="">
      <xdr:nvCxnSpPr>
        <xdr:cNvPr id="676" name="直線コネクタ 675">
          <a:extLst>
            <a:ext uri="{FF2B5EF4-FFF2-40B4-BE49-F238E27FC236}">
              <a16:creationId xmlns:a16="http://schemas.microsoft.com/office/drawing/2014/main" id="{D8064FC8-3BEA-4F8F-83E0-7354D8693A32}"/>
            </a:ext>
          </a:extLst>
        </xdr:cNvPr>
        <xdr:cNvCxnSpPr/>
      </xdr:nvCxnSpPr>
      <xdr:spPr>
        <a:xfrm>
          <a:off x="12814300" y="1406760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164209</xdr:rowOff>
    </xdr:from>
    <xdr:ext cx="405111" cy="259045"/>
    <xdr:sp macro="" textlink="">
      <xdr:nvSpPr>
        <xdr:cNvPr id="677" name="n_1aveValue【児童館】&#10;有形固定資産減価償却率">
          <a:extLst>
            <a:ext uri="{FF2B5EF4-FFF2-40B4-BE49-F238E27FC236}">
              <a16:creationId xmlns:a16="http://schemas.microsoft.com/office/drawing/2014/main" id="{BDF1510B-3D33-4426-BE2B-A6E2E8196B1D}"/>
            </a:ext>
          </a:extLst>
        </xdr:cNvPr>
        <xdr:cNvSpPr txBox="1"/>
      </xdr:nvSpPr>
      <xdr:spPr>
        <a:xfrm>
          <a:off x="152660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125021</xdr:rowOff>
    </xdr:from>
    <xdr:ext cx="405111" cy="259045"/>
    <xdr:sp macro="" textlink="">
      <xdr:nvSpPr>
        <xdr:cNvPr id="678" name="n_2aveValue【児童館】&#10;有形固定資産減価償却率">
          <a:extLst>
            <a:ext uri="{FF2B5EF4-FFF2-40B4-BE49-F238E27FC236}">
              <a16:creationId xmlns:a16="http://schemas.microsoft.com/office/drawing/2014/main" id="{DFF3CFB1-4514-4912-8FAA-E53B5C0DADC3}"/>
            </a:ext>
          </a:extLst>
        </xdr:cNvPr>
        <xdr:cNvSpPr txBox="1"/>
      </xdr:nvSpPr>
      <xdr:spPr>
        <a:xfrm>
          <a:off x="14389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100528</xdr:rowOff>
    </xdr:from>
    <xdr:ext cx="405111" cy="259045"/>
    <xdr:sp macro="" textlink="">
      <xdr:nvSpPr>
        <xdr:cNvPr id="679" name="n_3aveValue【児童館】&#10;有形固定資産減価償却率">
          <a:extLst>
            <a:ext uri="{FF2B5EF4-FFF2-40B4-BE49-F238E27FC236}">
              <a16:creationId xmlns:a16="http://schemas.microsoft.com/office/drawing/2014/main" id="{83FDEE97-1066-4A93-9734-6302C7806664}"/>
            </a:ext>
          </a:extLst>
        </xdr:cNvPr>
        <xdr:cNvSpPr txBox="1"/>
      </xdr:nvSpPr>
      <xdr:spPr>
        <a:xfrm>
          <a:off x="13500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58800</xdr:rowOff>
    </xdr:from>
    <xdr:ext cx="405111" cy="259045"/>
    <xdr:sp macro="" textlink="">
      <xdr:nvSpPr>
        <xdr:cNvPr id="680" name="n_4aveValue【児童館】&#10;有形固定資産減価償却率">
          <a:extLst>
            <a:ext uri="{FF2B5EF4-FFF2-40B4-BE49-F238E27FC236}">
              <a16:creationId xmlns:a16="http://schemas.microsoft.com/office/drawing/2014/main" id="{3BCF3E66-4D6E-479E-9586-36A4410FEF70}"/>
            </a:ext>
          </a:extLst>
        </xdr:cNvPr>
        <xdr:cNvSpPr txBox="1"/>
      </xdr:nvSpPr>
      <xdr:spPr>
        <a:xfrm>
          <a:off x="12611744"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26143</xdr:rowOff>
    </xdr:from>
    <xdr:ext cx="405111" cy="259045"/>
    <xdr:sp macro="" textlink="">
      <xdr:nvSpPr>
        <xdr:cNvPr id="681" name="n_1mainValue【児童館】&#10;有形固定資産減価償却率">
          <a:extLst>
            <a:ext uri="{FF2B5EF4-FFF2-40B4-BE49-F238E27FC236}">
              <a16:creationId xmlns:a16="http://schemas.microsoft.com/office/drawing/2014/main" id="{BDE9EC70-9258-492C-8686-3D6463EF80C4}"/>
            </a:ext>
          </a:extLst>
        </xdr:cNvPr>
        <xdr:cNvSpPr txBox="1"/>
      </xdr:nvSpPr>
      <xdr:spPr>
        <a:xfrm>
          <a:off x="152660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682" name="n_2mainValue【児童館】&#10;有形固定資産減価償却率">
          <a:extLst>
            <a:ext uri="{FF2B5EF4-FFF2-40B4-BE49-F238E27FC236}">
              <a16:creationId xmlns:a16="http://schemas.microsoft.com/office/drawing/2014/main" id="{431D3579-8248-4C82-B1B6-D9DBA67C27B8}"/>
            </a:ext>
          </a:extLst>
        </xdr:cNvPr>
        <xdr:cNvSpPr txBox="1"/>
      </xdr:nvSpPr>
      <xdr:spPr>
        <a:xfrm>
          <a:off x="14389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3" name="n_3mainValue【児童館】&#10;有形固定資産減価償却率">
          <a:extLst>
            <a:ext uri="{FF2B5EF4-FFF2-40B4-BE49-F238E27FC236}">
              <a16:creationId xmlns:a16="http://schemas.microsoft.com/office/drawing/2014/main" id="{F1E465D2-EF88-4C47-9A81-882C2A7FAD7F}"/>
            </a:ext>
          </a:extLst>
        </xdr:cNvPr>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76035</xdr:rowOff>
    </xdr:from>
    <xdr:ext cx="405111" cy="259045"/>
    <xdr:sp macro="" textlink="">
      <xdr:nvSpPr>
        <xdr:cNvPr id="684" name="n_4mainValue【児童館】&#10;有形固定資産減価償却率">
          <a:extLst>
            <a:ext uri="{FF2B5EF4-FFF2-40B4-BE49-F238E27FC236}">
              <a16:creationId xmlns:a16="http://schemas.microsoft.com/office/drawing/2014/main" id="{7BDB2806-98C2-4845-A1BF-C883C8F5B82B}"/>
            </a:ext>
          </a:extLst>
        </xdr:cNvPr>
        <xdr:cNvSpPr txBox="1"/>
      </xdr:nvSpPr>
      <xdr:spPr>
        <a:xfrm>
          <a:off x="1261174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235E5BC3-10A7-49D3-9B4F-860143FDB4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6B5F4BBD-DD0D-4B53-806B-42D9659A02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D889C0C-5AE9-4DCA-96B3-B48DECA994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3967ED29-0A80-41D6-A6E4-367AC821E28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8B293967-4CAE-47E7-AC19-DC1E3EAE61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40DB205E-550A-4D30-8C40-1B99A85BE41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C316B908-F770-4572-9674-318E91B13B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DDB5FBE-673A-4D04-87A2-1B07C337CF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BDC08BD1-58E0-476A-AB02-FF90302C2C0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1E3D6E5F-1E01-42E6-ABA7-05DE58A61DA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a:extLst>
            <a:ext uri="{FF2B5EF4-FFF2-40B4-BE49-F238E27FC236}">
              <a16:creationId xmlns:a16="http://schemas.microsoft.com/office/drawing/2014/main" id="{37B15427-4528-408B-A20F-D171A485778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a:extLst>
            <a:ext uri="{FF2B5EF4-FFF2-40B4-BE49-F238E27FC236}">
              <a16:creationId xmlns:a16="http://schemas.microsoft.com/office/drawing/2014/main" id="{5A90B379-9D61-4B55-BC8F-57EA4B3A725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a:extLst>
            <a:ext uri="{FF2B5EF4-FFF2-40B4-BE49-F238E27FC236}">
              <a16:creationId xmlns:a16="http://schemas.microsoft.com/office/drawing/2014/main" id="{615767B5-E6EC-4C58-B702-CB9E2F982F1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a:extLst>
            <a:ext uri="{FF2B5EF4-FFF2-40B4-BE49-F238E27FC236}">
              <a16:creationId xmlns:a16="http://schemas.microsoft.com/office/drawing/2014/main" id="{0B82E959-50FC-48AB-A287-1C977B52051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a:extLst>
            <a:ext uri="{FF2B5EF4-FFF2-40B4-BE49-F238E27FC236}">
              <a16:creationId xmlns:a16="http://schemas.microsoft.com/office/drawing/2014/main" id="{49476B3B-A0B3-48AE-BCA2-E1B97C5B2B3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a:extLst>
            <a:ext uri="{FF2B5EF4-FFF2-40B4-BE49-F238E27FC236}">
              <a16:creationId xmlns:a16="http://schemas.microsoft.com/office/drawing/2014/main" id="{AE7E23BC-29C2-407F-A357-8DC01EEDF94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a:extLst>
            <a:ext uri="{FF2B5EF4-FFF2-40B4-BE49-F238E27FC236}">
              <a16:creationId xmlns:a16="http://schemas.microsoft.com/office/drawing/2014/main" id="{7BC1FFA0-2C9E-405A-B7A2-D9F02C6AC78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a:extLst>
            <a:ext uri="{FF2B5EF4-FFF2-40B4-BE49-F238E27FC236}">
              <a16:creationId xmlns:a16="http://schemas.microsoft.com/office/drawing/2014/main" id="{0202BBE5-F10D-41B8-B66B-7DC4AD6DF84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8F5DB25C-9164-485B-AE77-55725101E6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CD412DA5-D137-45BB-9A84-8F0904CC4CF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8D81175F-1149-4BD8-BB17-4E5D617DB3C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6" name="直線コネクタ 705">
          <a:extLst>
            <a:ext uri="{FF2B5EF4-FFF2-40B4-BE49-F238E27FC236}">
              <a16:creationId xmlns:a16="http://schemas.microsoft.com/office/drawing/2014/main" id="{0D4A6E29-5C6E-4030-9A16-9650E291E22C}"/>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7" name="【児童館】&#10;一人当たり面積最小値テキスト">
          <a:extLst>
            <a:ext uri="{FF2B5EF4-FFF2-40B4-BE49-F238E27FC236}">
              <a16:creationId xmlns:a16="http://schemas.microsoft.com/office/drawing/2014/main" id="{32AA2D59-F6A3-4A9A-985E-9491E3B085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8" name="直線コネクタ 707">
          <a:extLst>
            <a:ext uri="{FF2B5EF4-FFF2-40B4-BE49-F238E27FC236}">
              <a16:creationId xmlns:a16="http://schemas.microsoft.com/office/drawing/2014/main" id="{CC62812C-A720-4DB2-A860-8E487678CF44}"/>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09" name="【児童館】&#10;一人当たり面積最大値テキスト">
          <a:extLst>
            <a:ext uri="{FF2B5EF4-FFF2-40B4-BE49-F238E27FC236}">
              <a16:creationId xmlns:a16="http://schemas.microsoft.com/office/drawing/2014/main" id="{D103970D-8505-41E5-ABF3-30656EF7FA23}"/>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0" name="直線コネクタ 709">
          <a:extLst>
            <a:ext uri="{FF2B5EF4-FFF2-40B4-BE49-F238E27FC236}">
              <a16:creationId xmlns:a16="http://schemas.microsoft.com/office/drawing/2014/main" id="{AA10E6A5-E73B-47DB-8837-8D06326A53D6}"/>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17035</xdr:rowOff>
    </xdr:from>
    <xdr:ext cx="469744" cy="259045"/>
    <xdr:sp macro="" textlink="">
      <xdr:nvSpPr>
        <xdr:cNvPr id="711" name="【児童館】&#10;一人当たり面積平均値テキスト">
          <a:extLst>
            <a:ext uri="{FF2B5EF4-FFF2-40B4-BE49-F238E27FC236}">
              <a16:creationId xmlns:a16="http://schemas.microsoft.com/office/drawing/2014/main" id="{B0E223BE-FF0F-42FE-BDC1-A8836C49BDC9}"/>
            </a:ext>
          </a:extLst>
        </xdr:cNvPr>
        <xdr:cNvSpPr txBox="1"/>
      </xdr:nvSpPr>
      <xdr:spPr>
        <a:xfrm>
          <a:off x="22199600" y="1441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712" name="フローチャート: 判断 711">
          <a:extLst>
            <a:ext uri="{FF2B5EF4-FFF2-40B4-BE49-F238E27FC236}">
              <a16:creationId xmlns:a16="http://schemas.microsoft.com/office/drawing/2014/main" id="{B7BB94FE-3C7E-4DF6-8F14-CD24D5B1B4EE}"/>
            </a:ext>
          </a:extLst>
        </xdr:cNvPr>
        <xdr:cNvSpPr/>
      </xdr:nvSpPr>
      <xdr:spPr>
        <a:xfrm>
          <a:off x="221107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3" name="フローチャート: 判断 712">
          <a:extLst>
            <a:ext uri="{FF2B5EF4-FFF2-40B4-BE49-F238E27FC236}">
              <a16:creationId xmlns:a16="http://schemas.microsoft.com/office/drawing/2014/main" id="{B89F016E-9DAC-478A-AE56-F50A14158E88}"/>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4" name="フローチャート: 判断 713">
          <a:extLst>
            <a:ext uri="{FF2B5EF4-FFF2-40B4-BE49-F238E27FC236}">
              <a16:creationId xmlns:a16="http://schemas.microsoft.com/office/drawing/2014/main" id="{E7FB2D19-2D57-44D7-BAD3-9D2D105A8ADC}"/>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161037</xdr:rowOff>
    </xdr:from>
    <xdr:to>
      <xdr:col>102</xdr:col>
      <xdr:colOff>165100</xdr:colOff>
      <xdr:row>85</xdr:row>
      <xdr:rowOff>91187</xdr:rowOff>
    </xdr:to>
    <xdr:sp macro="" textlink="">
      <xdr:nvSpPr>
        <xdr:cNvPr id="715" name="フローチャート: 判断 714">
          <a:extLst>
            <a:ext uri="{FF2B5EF4-FFF2-40B4-BE49-F238E27FC236}">
              <a16:creationId xmlns:a16="http://schemas.microsoft.com/office/drawing/2014/main" id="{F4837CE1-7348-44AF-B895-75FAD5FE7B98}"/>
            </a:ext>
          </a:extLst>
        </xdr:cNvPr>
        <xdr:cNvSpPr/>
      </xdr:nvSpPr>
      <xdr:spPr>
        <a:xfrm>
          <a:off x="19494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142748</xdr:rowOff>
    </xdr:from>
    <xdr:to>
      <xdr:col>98</xdr:col>
      <xdr:colOff>38100</xdr:colOff>
      <xdr:row>85</xdr:row>
      <xdr:rowOff>72898</xdr:rowOff>
    </xdr:to>
    <xdr:sp macro="" textlink="">
      <xdr:nvSpPr>
        <xdr:cNvPr id="716" name="フローチャート: 判断 715">
          <a:extLst>
            <a:ext uri="{FF2B5EF4-FFF2-40B4-BE49-F238E27FC236}">
              <a16:creationId xmlns:a16="http://schemas.microsoft.com/office/drawing/2014/main" id="{9C58F960-F41E-486E-84FB-1EAFFD851E35}"/>
            </a:ext>
          </a:extLst>
        </xdr:cNvPr>
        <xdr:cNvSpPr/>
      </xdr:nvSpPr>
      <xdr:spPr>
        <a:xfrm>
          <a:off x="18605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66C680C-B2BD-4A48-A08D-D0501D4F245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335A05C-5F93-4878-BB6B-5632D39455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BD74EC4-AE7E-4F90-91FA-102E1BE3B23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06FCDCE-7D21-46C9-854A-CE4F0932DC5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6C3DFC7-3AA0-46FE-80FD-772012BA3A5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722" name="楕円 721">
          <a:extLst>
            <a:ext uri="{FF2B5EF4-FFF2-40B4-BE49-F238E27FC236}">
              <a16:creationId xmlns:a16="http://schemas.microsoft.com/office/drawing/2014/main" id="{DE5BE7C8-6B7C-4E58-A66A-79819DA68EBE}"/>
            </a:ext>
          </a:extLst>
        </xdr:cNvPr>
        <xdr:cNvSpPr/>
      </xdr:nvSpPr>
      <xdr:spPr>
        <a:xfrm>
          <a:off x="221107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723" name="【児童館】&#10;一人当たり面積該当値テキスト">
          <a:extLst>
            <a:ext uri="{FF2B5EF4-FFF2-40B4-BE49-F238E27FC236}">
              <a16:creationId xmlns:a16="http://schemas.microsoft.com/office/drawing/2014/main" id="{8B055D21-072C-4377-837C-BE2CC61183A6}"/>
            </a:ext>
          </a:extLst>
        </xdr:cNvPr>
        <xdr:cNvSpPr txBox="1"/>
      </xdr:nvSpPr>
      <xdr:spPr>
        <a:xfrm>
          <a:off x="22199600" y="1458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724" name="楕円 723">
          <a:extLst>
            <a:ext uri="{FF2B5EF4-FFF2-40B4-BE49-F238E27FC236}">
              <a16:creationId xmlns:a16="http://schemas.microsoft.com/office/drawing/2014/main" id="{C52BD2DF-B1BA-4A36-B68E-E049D97135B0}"/>
            </a:ext>
          </a:extLst>
        </xdr:cNvPr>
        <xdr:cNvSpPr/>
      </xdr:nvSpPr>
      <xdr:spPr>
        <a:xfrm>
          <a:off x="21272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725" name="直線コネクタ 724">
          <a:extLst>
            <a:ext uri="{FF2B5EF4-FFF2-40B4-BE49-F238E27FC236}">
              <a16:creationId xmlns:a16="http://schemas.microsoft.com/office/drawing/2014/main" id="{C3FCB218-C0C1-4B3D-BE88-06B99717623A}"/>
            </a:ext>
          </a:extLst>
        </xdr:cNvPr>
        <xdr:cNvCxnSpPr/>
      </xdr:nvCxnSpPr>
      <xdr:spPr>
        <a:xfrm>
          <a:off x="21323300" y="1471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94742</xdr:rowOff>
    </xdr:from>
    <xdr:to>
      <xdr:col>107</xdr:col>
      <xdr:colOff>101600</xdr:colOff>
      <xdr:row>86</xdr:row>
      <xdr:rowOff>24892</xdr:rowOff>
    </xdr:to>
    <xdr:sp macro="" textlink="">
      <xdr:nvSpPr>
        <xdr:cNvPr id="726" name="楕円 725">
          <a:extLst>
            <a:ext uri="{FF2B5EF4-FFF2-40B4-BE49-F238E27FC236}">
              <a16:creationId xmlns:a16="http://schemas.microsoft.com/office/drawing/2014/main" id="{77578F0E-49B0-4B13-8A39-577AB57A3D04}"/>
            </a:ext>
          </a:extLst>
        </xdr:cNvPr>
        <xdr:cNvSpPr/>
      </xdr:nvSpPr>
      <xdr:spPr>
        <a:xfrm>
          <a:off x="20383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145542</xdr:rowOff>
    </xdr:from>
    <xdr:to>
      <xdr:col>111</xdr:col>
      <xdr:colOff>177800</xdr:colOff>
      <xdr:row>85</xdr:row>
      <xdr:rowOff>145542</xdr:rowOff>
    </xdr:to>
    <xdr:cxnSp macro="">
      <xdr:nvCxnSpPr>
        <xdr:cNvPr id="727" name="直線コネクタ 726">
          <a:extLst>
            <a:ext uri="{FF2B5EF4-FFF2-40B4-BE49-F238E27FC236}">
              <a16:creationId xmlns:a16="http://schemas.microsoft.com/office/drawing/2014/main" id="{8873A907-289A-4242-8AD7-856F4996868E}"/>
            </a:ext>
          </a:extLst>
        </xdr:cNvPr>
        <xdr:cNvCxnSpPr/>
      </xdr:nvCxnSpPr>
      <xdr:spPr>
        <a:xfrm>
          <a:off x="20434300" y="1471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99313</xdr:rowOff>
    </xdr:from>
    <xdr:to>
      <xdr:col>102</xdr:col>
      <xdr:colOff>165100</xdr:colOff>
      <xdr:row>86</xdr:row>
      <xdr:rowOff>29463</xdr:rowOff>
    </xdr:to>
    <xdr:sp macro="" textlink="">
      <xdr:nvSpPr>
        <xdr:cNvPr id="728" name="楕円 727">
          <a:extLst>
            <a:ext uri="{FF2B5EF4-FFF2-40B4-BE49-F238E27FC236}">
              <a16:creationId xmlns:a16="http://schemas.microsoft.com/office/drawing/2014/main" id="{BD5B34A7-1B5A-4F28-A09A-F4CE538A9AE4}"/>
            </a:ext>
          </a:extLst>
        </xdr:cNvPr>
        <xdr:cNvSpPr/>
      </xdr:nvSpPr>
      <xdr:spPr>
        <a:xfrm>
          <a:off x="19494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145542</xdr:rowOff>
    </xdr:from>
    <xdr:to>
      <xdr:col>107</xdr:col>
      <xdr:colOff>50800</xdr:colOff>
      <xdr:row>85</xdr:row>
      <xdr:rowOff>150113</xdr:rowOff>
    </xdr:to>
    <xdr:cxnSp macro="">
      <xdr:nvCxnSpPr>
        <xdr:cNvPr id="729" name="直線コネクタ 728">
          <a:extLst>
            <a:ext uri="{FF2B5EF4-FFF2-40B4-BE49-F238E27FC236}">
              <a16:creationId xmlns:a16="http://schemas.microsoft.com/office/drawing/2014/main" id="{830AA03D-63C0-41C5-988E-E7AC3BEBA2F8}"/>
            </a:ext>
          </a:extLst>
        </xdr:cNvPr>
        <xdr:cNvCxnSpPr/>
      </xdr:nvCxnSpPr>
      <xdr:spPr>
        <a:xfrm flipV="1">
          <a:off x="19545300" y="14718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99313</xdr:rowOff>
    </xdr:from>
    <xdr:to>
      <xdr:col>98</xdr:col>
      <xdr:colOff>38100</xdr:colOff>
      <xdr:row>86</xdr:row>
      <xdr:rowOff>29463</xdr:rowOff>
    </xdr:to>
    <xdr:sp macro="" textlink="">
      <xdr:nvSpPr>
        <xdr:cNvPr id="730" name="楕円 729">
          <a:extLst>
            <a:ext uri="{FF2B5EF4-FFF2-40B4-BE49-F238E27FC236}">
              <a16:creationId xmlns:a16="http://schemas.microsoft.com/office/drawing/2014/main" id="{4704F75F-D5C3-49CD-AFBD-47747EDFDF02}"/>
            </a:ext>
          </a:extLst>
        </xdr:cNvPr>
        <xdr:cNvSpPr/>
      </xdr:nvSpPr>
      <xdr:spPr>
        <a:xfrm>
          <a:off x="18605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150113</xdr:rowOff>
    </xdr:from>
    <xdr:to>
      <xdr:col>102</xdr:col>
      <xdr:colOff>114300</xdr:colOff>
      <xdr:row>85</xdr:row>
      <xdr:rowOff>150113</xdr:rowOff>
    </xdr:to>
    <xdr:cxnSp macro="">
      <xdr:nvCxnSpPr>
        <xdr:cNvPr id="731" name="直線コネクタ 730">
          <a:extLst>
            <a:ext uri="{FF2B5EF4-FFF2-40B4-BE49-F238E27FC236}">
              <a16:creationId xmlns:a16="http://schemas.microsoft.com/office/drawing/2014/main" id="{3921ADBA-11DB-4987-AB08-DD895D7507AF}"/>
            </a:ext>
          </a:extLst>
        </xdr:cNvPr>
        <xdr:cNvCxnSpPr/>
      </xdr:nvCxnSpPr>
      <xdr:spPr>
        <a:xfrm>
          <a:off x="18656300" y="14723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2" name="n_1aveValue【児童館】&#10;一人当たり面積">
          <a:extLst>
            <a:ext uri="{FF2B5EF4-FFF2-40B4-BE49-F238E27FC236}">
              <a16:creationId xmlns:a16="http://schemas.microsoft.com/office/drawing/2014/main" id="{9B12BF17-38ED-4441-8A0B-06504FFBD8F5}"/>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3" name="n_2aveValue【児童館】&#10;一人当たり面積">
          <a:extLst>
            <a:ext uri="{FF2B5EF4-FFF2-40B4-BE49-F238E27FC236}">
              <a16:creationId xmlns:a16="http://schemas.microsoft.com/office/drawing/2014/main" id="{F9BDAD5A-4131-4B49-80F0-7B539DA7AEB9}"/>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107714</xdr:rowOff>
    </xdr:from>
    <xdr:ext cx="469744" cy="259045"/>
    <xdr:sp macro="" textlink="">
      <xdr:nvSpPr>
        <xdr:cNvPr id="734" name="n_3aveValue【児童館】&#10;一人当たり面積">
          <a:extLst>
            <a:ext uri="{FF2B5EF4-FFF2-40B4-BE49-F238E27FC236}">
              <a16:creationId xmlns:a16="http://schemas.microsoft.com/office/drawing/2014/main" id="{D9E9155D-1A10-4836-B9C0-C2022C3E124F}"/>
            </a:ext>
          </a:extLst>
        </xdr:cNvPr>
        <xdr:cNvSpPr txBox="1"/>
      </xdr:nvSpPr>
      <xdr:spPr>
        <a:xfrm>
          <a:off x="19310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89425</xdr:rowOff>
    </xdr:from>
    <xdr:ext cx="469744" cy="259045"/>
    <xdr:sp macro="" textlink="">
      <xdr:nvSpPr>
        <xdr:cNvPr id="735" name="n_4aveValue【児童館】&#10;一人当たり面積">
          <a:extLst>
            <a:ext uri="{FF2B5EF4-FFF2-40B4-BE49-F238E27FC236}">
              <a16:creationId xmlns:a16="http://schemas.microsoft.com/office/drawing/2014/main" id="{3D28EC51-5138-4A70-8748-8B74545F6BF5}"/>
            </a:ext>
          </a:extLst>
        </xdr:cNvPr>
        <xdr:cNvSpPr txBox="1"/>
      </xdr:nvSpPr>
      <xdr:spPr>
        <a:xfrm>
          <a:off x="18421427" y="1431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736" name="n_1mainValue【児童館】&#10;一人当たり面積">
          <a:extLst>
            <a:ext uri="{FF2B5EF4-FFF2-40B4-BE49-F238E27FC236}">
              <a16:creationId xmlns:a16="http://schemas.microsoft.com/office/drawing/2014/main" id="{58A7C9D7-9063-46E5-8E79-DCF1F38C7E1A}"/>
            </a:ext>
          </a:extLst>
        </xdr:cNvPr>
        <xdr:cNvSpPr txBox="1"/>
      </xdr:nvSpPr>
      <xdr:spPr>
        <a:xfrm>
          <a:off x="210757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16019</xdr:rowOff>
    </xdr:from>
    <xdr:ext cx="469744" cy="259045"/>
    <xdr:sp macro="" textlink="">
      <xdr:nvSpPr>
        <xdr:cNvPr id="737" name="n_2mainValue【児童館】&#10;一人当たり面積">
          <a:extLst>
            <a:ext uri="{FF2B5EF4-FFF2-40B4-BE49-F238E27FC236}">
              <a16:creationId xmlns:a16="http://schemas.microsoft.com/office/drawing/2014/main" id="{BDCDE078-4FBF-49FB-97A6-C8AA597A634D}"/>
            </a:ext>
          </a:extLst>
        </xdr:cNvPr>
        <xdr:cNvSpPr txBox="1"/>
      </xdr:nvSpPr>
      <xdr:spPr>
        <a:xfrm>
          <a:off x="20199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20590</xdr:rowOff>
    </xdr:from>
    <xdr:ext cx="469744" cy="259045"/>
    <xdr:sp macro="" textlink="">
      <xdr:nvSpPr>
        <xdr:cNvPr id="738" name="n_3mainValue【児童館】&#10;一人当たり面積">
          <a:extLst>
            <a:ext uri="{FF2B5EF4-FFF2-40B4-BE49-F238E27FC236}">
              <a16:creationId xmlns:a16="http://schemas.microsoft.com/office/drawing/2014/main" id="{FCBA7D60-F537-4B84-9A7D-9B579B688333}"/>
            </a:ext>
          </a:extLst>
        </xdr:cNvPr>
        <xdr:cNvSpPr txBox="1"/>
      </xdr:nvSpPr>
      <xdr:spPr>
        <a:xfrm>
          <a:off x="19310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739" name="n_4mainValue【児童館】&#10;一人当たり面積">
          <a:extLst>
            <a:ext uri="{FF2B5EF4-FFF2-40B4-BE49-F238E27FC236}">
              <a16:creationId xmlns:a16="http://schemas.microsoft.com/office/drawing/2014/main" id="{D7566A64-EAE0-4663-9542-CE32FA238D53}"/>
            </a:ext>
          </a:extLst>
        </xdr:cNvPr>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F7ABC712-EDD6-461A-A7D7-083946C477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AFFD12F3-7960-4443-86E6-ED17532A59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E8C3FDF9-06E2-4ECE-97C7-795ADAE444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F25CE7B-563E-495F-BAE9-53D689C3C42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FE13CAD6-C016-42FA-9851-914F13625FA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73D465D-A1E7-4959-9AC6-7D663114B9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14F3169-5871-4AE6-B0EF-59577D268FD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D437F50D-2C72-4F0F-90C9-A6911880521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43DAD929-F809-4219-B329-B140A06CDF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0DB1417D-22DB-4C3E-8F08-DDE5C2B7355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A86F8AE7-96EE-4A55-BC14-1E9619D436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6489AE9D-4EC7-42B4-93B3-ADD64DE7108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8BAA250C-9703-419D-BE3E-3F07DC73485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01D58BF1-6852-4746-B788-AF326FAD34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AA985D31-B806-4CA8-A8A7-986D18A4777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28070759-7F66-4B65-8506-F63AA7EA77A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B06941BD-165B-47E3-AB35-5069373729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27D6EF5F-A715-47C4-8836-525233F90E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A2245654-2905-475C-848C-DADCE80FEFE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ea"/>
              <a:ea typeface="+mn-ea"/>
              <a:cs typeface="+mn-cs"/>
            </a:rPr>
            <a:t>有形固定資産減価償却率は、「認定こども園・幼稚園・保育所」以外の施設類型において</a:t>
          </a:r>
          <a:r>
            <a:rPr kumimoji="1" lang="ja-JP" altLang="en-US" sz="1200">
              <a:solidFill>
                <a:schemeClr val="dk1"/>
              </a:solidFill>
              <a:effectLst/>
              <a:latin typeface="+mn-ea"/>
              <a:ea typeface="+mn-ea"/>
              <a:cs typeface="+mn-cs"/>
            </a:rPr>
            <a:t>類似団体よりも低い水準となっており、</a:t>
          </a:r>
          <a:r>
            <a:rPr kumimoji="1" lang="ja-JP" altLang="ja-JP" sz="1200">
              <a:solidFill>
                <a:schemeClr val="dk1"/>
              </a:solidFill>
              <a:effectLst/>
              <a:latin typeface="+mn-ea"/>
              <a:ea typeface="+mn-ea"/>
              <a:cs typeface="+mn-cs"/>
            </a:rPr>
            <a:t>全国及び兵庫県の平均</a:t>
          </a:r>
          <a:r>
            <a:rPr kumimoji="1" lang="ja-JP" altLang="en-US" sz="1200">
              <a:solidFill>
                <a:schemeClr val="dk1"/>
              </a:solidFill>
              <a:effectLst/>
              <a:latin typeface="+mn-ea"/>
              <a:ea typeface="+mn-ea"/>
              <a:cs typeface="+mn-cs"/>
            </a:rPr>
            <a:t>も</a:t>
          </a:r>
          <a:r>
            <a:rPr kumimoji="1" lang="ja-JP" altLang="ja-JP" sz="1200">
              <a:solidFill>
                <a:schemeClr val="dk1"/>
              </a:solidFill>
              <a:effectLst/>
              <a:latin typeface="+mn-ea"/>
              <a:ea typeface="+mn-ea"/>
              <a:cs typeface="+mn-cs"/>
            </a:rPr>
            <a:t>下回っている。</a:t>
          </a:r>
          <a:endParaRPr lang="ja-JP" altLang="ja-JP" sz="1600">
            <a:effectLst/>
            <a:latin typeface="+mn-ea"/>
            <a:ea typeface="+mn-ea"/>
          </a:endParaRPr>
        </a:p>
        <a:p>
          <a:r>
            <a:rPr kumimoji="1" lang="ja-JP" altLang="ja-JP" sz="1200">
              <a:solidFill>
                <a:schemeClr val="dk1"/>
              </a:solidFill>
              <a:effectLst/>
              <a:latin typeface="+mn-ea"/>
              <a:ea typeface="+mn-ea"/>
              <a:cs typeface="+mn-cs"/>
            </a:rPr>
            <a:t>「認定こども園</a:t>
          </a:r>
          <a:r>
            <a:rPr kumimoji="1" lang="ja-JP" altLang="en-US" sz="1200">
              <a:solidFill>
                <a:schemeClr val="dk1"/>
              </a:solidFill>
              <a:effectLst/>
              <a:latin typeface="+mn-ea"/>
              <a:ea typeface="+mn-ea"/>
              <a:cs typeface="+mn-cs"/>
            </a:rPr>
            <a:t>・幼稚園</a:t>
          </a:r>
          <a:r>
            <a:rPr kumimoji="1" lang="ja-JP" altLang="ja-JP" sz="1200">
              <a:solidFill>
                <a:schemeClr val="dk1"/>
              </a:solidFill>
              <a:effectLst/>
              <a:latin typeface="+mn-ea"/>
              <a:ea typeface="+mn-ea"/>
              <a:cs typeface="+mn-cs"/>
            </a:rPr>
            <a:t>・保育所」には公立幼稚園が該当するが、人口減少時代に即応した効率的な幼稚園運営のため、統合再編による新たな幼稚園の整備に着手</a:t>
          </a:r>
          <a:r>
            <a:rPr kumimoji="1" lang="ja-JP" altLang="en-US" sz="1200">
              <a:solidFill>
                <a:schemeClr val="dk1"/>
              </a:solidFill>
              <a:effectLst/>
              <a:latin typeface="+mn-ea"/>
              <a:ea typeface="+mn-ea"/>
              <a:cs typeface="+mn-cs"/>
            </a:rPr>
            <a:t>している</a:t>
          </a:r>
          <a:r>
            <a:rPr kumimoji="1" lang="ja-JP" altLang="ja-JP" sz="1200">
              <a:solidFill>
                <a:schemeClr val="dk1"/>
              </a:solidFill>
              <a:effectLst/>
              <a:latin typeface="+mn-ea"/>
              <a:ea typeface="+mn-ea"/>
              <a:cs typeface="+mn-cs"/>
            </a:rPr>
            <a:t>。なお、一人当たり面積が少ないのは、公立の認定こども園や保育所が存在しないためである。</a:t>
          </a:r>
          <a:endParaRPr lang="ja-JP" altLang="ja-JP" sz="1600">
            <a:effectLst/>
            <a:latin typeface="+mn-ea"/>
            <a:ea typeface="+mn-ea"/>
          </a:endParaRPr>
        </a:p>
        <a:p>
          <a:r>
            <a:rPr kumimoji="1" lang="ja-JP" altLang="ja-JP" sz="1200">
              <a:solidFill>
                <a:schemeClr val="dk1"/>
              </a:solidFill>
              <a:effectLst/>
              <a:latin typeface="+mn-ea"/>
              <a:ea typeface="+mn-ea"/>
              <a:cs typeface="+mn-cs"/>
            </a:rPr>
            <a:t>「学校施設」については、小学校が有形固定資産減価</a:t>
          </a:r>
          <a:r>
            <a:rPr kumimoji="1" lang="ja-JP" altLang="en-US" sz="1200">
              <a:solidFill>
                <a:schemeClr val="dk1"/>
              </a:solidFill>
              <a:effectLst/>
              <a:latin typeface="+mn-ea"/>
              <a:ea typeface="+mn-ea"/>
              <a:cs typeface="+mn-cs"/>
            </a:rPr>
            <a:t>償却</a:t>
          </a:r>
          <a:r>
            <a:rPr kumimoji="1" lang="ja-JP" altLang="ja-JP" sz="1200">
              <a:solidFill>
                <a:schemeClr val="dk1"/>
              </a:solidFill>
              <a:effectLst/>
              <a:latin typeface="+mn-ea"/>
              <a:ea typeface="+mn-ea"/>
              <a:cs typeface="+mn-cs"/>
            </a:rPr>
            <a:t>率</a:t>
          </a:r>
          <a:r>
            <a:rPr kumimoji="1" lang="en-US" altLang="ja-JP" sz="1200">
              <a:solidFill>
                <a:schemeClr val="dk1"/>
              </a:solidFill>
              <a:effectLst/>
              <a:latin typeface="+mn-ea"/>
              <a:ea typeface="+mn-ea"/>
              <a:cs typeface="+mn-cs"/>
            </a:rPr>
            <a:t>56.6</a:t>
          </a:r>
          <a:r>
            <a:rPr kumimoji="1" lang="ja-JP" altLang="ja-JP" sz="1200">
              <a:solidFill>
                <a:schemeClr val="dk1"/>
              </a:solidFill>
              <a:effectLst/>
              <a:latin typeface="+mn-ea"/>
              <a:ea typeface="+mn-ea"/>
              <a:cs typeface="+mn-cs"/>
            </a:rPr>
            <a:t>％、中学校が</a:t>
          </a:r>
          <a:r>
            <a:rPr kumimoji="1" lang="en-US" altLang="ja-JP" sz="1200">
              <a:solidFill>
                <a:schemeClr val="dk1"/>
              </a:solidFill>
              <a:effectLst/>
              <a:latin typeface="+mn-ea"/>
              <a:ea typeface="+mn-ea"/>
              <a:cs typeface="+mn-cs"/>
            </a:rPr>
            <a:t>54.4</a:t>
          </a:r>
          <a:r>
            <a:rPr kumimoji="1" lang="ja-JP" altLang="ja-JP" sz="1200">
              <a:solidFill>
                <a:schemeClr val="dk1"/>
              </a:solidFill>
              <a:effectLst/>
              <a:latin typeface="+mn-ea"/>
              <a:ea typeface="+mn-ea"/>
              <a:cs typeface="+mn-cs"/>
            </a:rPr>
            <a:t>％となっている。平成</a:t>
          </a:r>
          <a:r>
            <a:rPr kumimoji="1" lang="en-US" altLang="ja-JP" sz="1200">
              <a:solidFill>
                <a:schemeClr val="dk1"/>
              </a:solidFill>
              <a:effectLst/>
              <a:latin typeface="+mn-ea"/>
              <a:ea typeface="+mn-ea"/>
              <a:cs typeface="+mn-cs"/>
            </a:rPr>
            <a:t>30</a:t>
          </a:r>
          <a:r>
            <a:rPr kumimoji="1" lang="ja-JP" altLang="ja-JP" sz="1200">
              <a:solidFill>
                <a:schemeClr val="dk1"/>
              </a:solidFill>
              <a:effectLst/>
              <a:latin typeface="+mn-ea"/>
              <a:ea typeface="+mn-ea"/>
              <a:cs typeface="+mn-cs"/>
            </a:rPr>
            <a:t>年度に個別施設計画を策定しており、同計画に基づいて小野南中学校の長寿命化改良事業を実施。次いで旭丘中学校の長寿命化改良事業に着手</a:t>
          </a:r>
          <a:r>
            <a:rPr kumimoji="1" lang="ja-JP" altLang="en-US" sz="1200">
              <a:solidFill>
                <a:schemeClr val="dk1"/>
              </a:solidFill>
              <a:effectLst/>
              <a:latin typeface="+mn-ea"/>
              <a:ea typeface="+mn-ea"/>
              <a:cs typeface="+mn-cs"/>
            </a:rPr>
            <a:t>しており</a:t>
          </a:r>
          <a:r>
            <a:rPr kumimoji="1" lang="ja-JP" altLang="ja-JP" sz="1200">
              <a:solidFill>
                <a:schemeClr val="dk1"/>
              </a:solidFill>
              <a:effectLst/>
              <a:latin typeface="+mn-ea"/>
              <a:ea typeface="+mn-ea"/>
              <a:cs typeface="+mn-cs"/>
            </a:rPr>
            <a:t>、老朽化対策に取り組んでいる。</a:t>
          </a:r>
          <a:endParaRPr lang="ja-JP" altLang="ja-JP" sz="1600">
            <a:effectLst/>
            <a:latin typeface="+mn-ea"/>
            <a:ea typeface="+mn-ea"/>
          </a:endParaRPr>
        </a:p>
        <a:p>
          <a:r>
            <a:rPr kumimoji="1" lang="ja-JP" altLang="ja-JP" sz="1200">
              <a:solidFill>
                <a:schemeClr val="dk1"/>
              </a:solidFill>
              <a:effectLst/>
              <a:latin typeface="+mn-ea"/>
              <a:ea typeface="+mn-ea"/>
              <a:cs typeface="+mn-cs"/>
            </a:rPr>
            <a:t>一人当たり換算では、該当する全ての項目で類似団体よりも低い水準と</a:t>
          </a:r>
          <a:r>
            <a:rPr kumimoji="1" lang="ja-JP" altLang="en-US" sz="1200">
              <a:solidFill>
                <a:schemeClr val="dk1"/>
              </a:solidFill>
              <a:effectLst/>
              <a:latin typeface="+mn-ea"/>
              <a:ea typeface="+mn-ea"/>
              <a:cs typeface="+mn-cs"/>
            </a:rPr>
            <a:t>なっている</a:t>
          </a:r>
          <a:r>
            <a:rPr kumimoji="1" lang="ja-JP" altLang="ja-JP" sz="1200">
              <a:solidFill>
                <a:schemeClr val="dk1"/>
              </a:solidFill>
              <a:effectLst/>
              <a:latin typeface="+mn-ea"/>
              <a:ea typeface="+mn-ea"/>
              <a:cs typeface="+mn-cs"/>
            </a:rPr>
            <a:t>。</a:t>
          </a:r>
          <a:endParaRPr lang="ja-JP" altLang="ja-JP" sz="1600">
            <a:effectLst/>
            <a:latin typeface="+mn-ea"/>
            <a:ea typeface="+mn-ea"/>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8DA56A-D96A-4B33-952F-A8B5A1EFB04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4AA335-DEC9-4BAA-B2B0-AFFD0EE7E2A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6FA5010-F949-4992-8C84-693EBC6E204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E4E445-CBDB-421D-84CC-4E9C199E4B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B0FAAD-85C9-4B0D-AA5F-121349E555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B42B7F-EEBE-42FC-B7F0-6B895898B1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192FD8-48A4-4E01-8086-E87E7705B6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30B4BF-966E-4C3A-BCF3-9FB25CE8AE6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B29C64-F6F8-408F-A7D4-ACDB464538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34C813-1722-4BF3-8A54-164A64B5A8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47,166
45,858
92.94
21,716,313
20,914,788
739,116
11,967,818
20,259,578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DF699B-E0DA-4F6B-BEB0-48CF9FFAE6F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9DFE1C-1CDC-44F0-AED8-CF97C89A3F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1A6DA7-46DA-4FE9-8B62-C269DBC3110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264427-8E7A-4E26-ADA1-FE62D081537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9DEA8E-AEB7-4688-B094-E5260460B1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4E070A6-BF31-4471-AD08-B66F9B0C8DC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770304-1AC6-4ACA-8574-CCBE33DD4D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E84D7A-6371-46E8-9078-696B865581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1FE0A6-C681-4022-BA3E-49ACB90695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11596B-C87D-42C8-9A80-D201B5FDD6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DC44AC-2DE6-43B8-AA77-5C504C720D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F2F0A2-9298-4DF9-A960-249EE83A0D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E134E5-6395-48BB-82BD-5E21DA24C5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82E8B5-05C4-45FE-896F-C266462B0EB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2BE364-3BCE-4620-A5BA-8A815DB714B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3804A9-CC36-4324-B1DC-851902770E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93BFB7-1AC7-494F-BD1C-7E1E409A8AA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390A98-F509-4815-BC61-DBC7811804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AD58E9-229F-4F31-9580-C390461821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7791DB-C722-48D1-821E-D0776DAA27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16573E-BBA3-4821-8294-3D768DA3BD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1B0352-11B1-48EB-907B-3D03CE598F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290E0BE-08E9-49D6-8797-2729F8E107D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96E88F0-31E3-4102-850B-F19A7D4143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2D19F4-32E3-4FE9-B5E4-039F2F4FCE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69A19C-7039-4DDF-9BBB-29F77B3D40F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392B2C-C973-4CF3-B9B3-180D826152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504E70-03DA-4647-A9A8-118F257584F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0EA578-1674-4B48-A79E-F3205BB86FC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661BDF-37D6-4959-8C2D-8204195BAA6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77E362-CF66-4F0F-8484-49890DD7FCF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E4E4651-D487-4C93-BFD6-BCBFB206B10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88DC4A7-A6FB-4878-B41C-931D6FA1B1D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AF1008-62F6-4177-8A1B-57E6E9766BE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3B92873-4F23-40AE-A91D-63CD1A8FBC2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27DD58C-2D18-43B2-98ED-0A9E70E0276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C72D18D-92A9-4502-8CDA-D3EC6796595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4EBA7E9-A409-48DF-A61D-AAD1BB8E1C1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8ED8A5A-067F-4771-B897-2552FC0D958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0A9B067-2304-479E-AAAB-6359EF20CC8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7637A91-ADFD-4A8D-ADE2-34B2BAF18B4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5087639-E00C-43EE-AA88-0FA1D346F5AF}"/>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5FE5ECE-7FDC-4726-864F-A3CB11F1F73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1D0B2F5-D8DB-4114-8BF0-0673470196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4CF86EF-C4E2-4784-9B39-A364FC14B99A}"/>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23687F5-894B-438D-AF08-89689AD0628B}"/>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1FD1B1C-14A2-4185-8C78-77DAA3DDC1AF}"/>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C5E0B1E-7597-4A7A-9C40-948141DD4033}"/>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1E2ABDA-7CD3-4AEE-B9DC-73352BFAED67}"/>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102887</xdr:rowOff>
    </xdr:from>
    <xdr:ext cx="405111" cy="259045"/>
    <xdr:sp macro="" textlink="">
      <xdr:nvSpPr>
        <xdr:cNvPr id="61" name="【図書館】&#10;有形固定資産減価償却率平均値テキスト">
          <a:extLst>
            <a:ext uri="{FF2B5EF4-FFF2-40B4-BE49-F238E27FC236}">
              <a16:creationId xmlns:a16="http://schemas.microsoft.com/office/drawing/2014/main" id="{0B77C37F-DC2C-4E1B-A9B9-7D1C2A9CCEFD}"/>
            </a:ext>
          </a:extLst>
        </xdr:cNvPr>
        <xdr:cNvSpPr txBox="1"/>
      </xdr:nvSpPr>
      <xdr:spPr>
        <a:xfrm>
          <a:off x="4673600" y="6103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80010</xdr:rowOff>
    </xdr:from>
    <xdr:to>
      <xdr:col>24</xdr:col>
      <xdr:colOff>114300</xdr:colOff>
      <xdr:row>37</xdr:row>
      <xdr:rowOff>10160</xdr:rowOff>
    </xdr:to>
    <xdr:sp macro="" textlink="">
      <xdr:nvSpPr>
        <xdr:cNvPr id="62" name="フローチャート: 判断 61">
          <a:extLst>
            <a:ext uri="{FF2B5EF4-FFF2-40B4-BE49-F238E27FC236}">
              <a16:creationId xmlns:a16="http://schemas.microsoft.com/office/drawing/2014/main" id="{68AC4380-1759-4F18-AD7C-3FECA3D3F647}"/>
            </a:ext>
          </a:extLst>
        </xdr:cNvPr>
        <xdr:cNvSpPr/>
      </xdr:nvSpPr>
      <xdr:spPr>
        <a:xfrm>
          <a:off x="45847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121920</xdr:rowOff>
    </xdr:from>
    <xdr:to>
      <xdr:col>20</xdr:col>
      <xdr:colOff>38100</xdr:colOff>
      <xdr:row>37</xdr:row>
      <xdr:rowOff>52070</xdr:rowOff>
    </xdr:to>
    <xdr:sp macro="" textlink="">
      <xdr:nvSpPr>
        <xdr:cNvPr id="63" name="フローチャート: 判断 62">
          <a:extLst>
            <a:ext uri="{FF2B5EF4-FFF2-40B4-BE49-F238E27FC236}">
              <a16:creationId xmlns:a16="http://schemas.microsoft.com/office/drawing/2014/main" id="{AA723A99-D070-4E49-9B86-58BBEC2AC1D2}"/>
            </a:ext>
          </a:extLst>
        </xdr:cNvPr>
        <xdr:cNvSpPr/>
      </xdr:nvSpPr>
      <xdr:spPr>
        <a:xfrm>
          <a:off x="3746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143510</xdr:rowOff>
    </xdr:from>
    <xdr:to>
      <xdr:col>15</xdr:col>
      <xdr:colOff>101600</xdr:colOff>
      <xdr:row>37</xdr:row>
      <xdr:rowOff>73660</xdr:rowOff>
    </xdr:to>
    <xdr:sp macro="" textlink="">
      <xdr:nvSpPr>
        <xdr:cNvPr id="64" name="フローチャート: 判断 63">
          <a:extLst>
            <a:ext uri="{FF2B5EF4-FFF2-40B4-BE49-F238E27FC236}">
              <a16:creationId xmlns:a16="http://schemas.microsoft.com/office/drawing/2014/main" id="{EB983536-B702-4B4C-AB12-C03F1361BF19}"/>
            </a:ext>
          </a:extLst>
        </xdr:cNvPr>
        <xdr:cNvSpPr/>
      </xdr:nvSpPr>
      <xdr:spPr>
        <a:xfrm>
          <a:off x="2857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125730</xdr:rowOff>
    </xdr:from>
    <xdr:to>
      <xdr:col>10</xdr:col>
      <xdr:colOff>165100</xdr:colOff>
      <xdr:row>37</xdr:row>
      <xdr:rowOff>55880</xdr:rowOff>
    </xdr:to>
    <xdr:sp macro="" textlink="">
      <xdr:nvSpPr>
        <xdr:cNvPr id="65" name="フローチャート: 判断 64">
          <a:extLst>
            <a:ext uri="{FF2B5EF4-FFF2-40B4-BE49-F238E27FC236}">
              <a16:creationId xmlns:a16="http://schemas.microsoft.com/office/drawing/2014/main" id="{D7582519-E103-4F80-BF79-181092AE2DE3}"/>
            </a:ext>
          </a:extLst>
        </xdr:cNvPr>
        <xdr:cNvSpPr/>
      </xdr:nvSpPr>
      <xdr:spPr>
        <a:xfrm>
          <a:off x="19685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120650</xdr:rowOff>
    </xdr:from>
    <xdr:to>
      <xdr:col>6</xdr:col>
      <xdr:colOff>38100</xdr:colOff>
      <xdr:row>37</xdr:row>
      <xdr:rowOff>50800</xdr:rowOff>
    </xdr:to>
    <xdr:sp macro="" textlink="">
      <xdr:nvSpPr>
        <xdr:cNvPr id="66" name="フローチャート: 判断 65">
          <a:extLst>
            <a:ext uri="{FF2B5EF4-FFF2-40B4-BE49-F238E27FC236}">
              <a16:creationId xmlns:a16="http://schemas.microsoft.com/office/drawing/2014/main" id="{C9E69EDA-C217-4FEB-A6D4-F3288C79410D}"/>
            </a:ext>
          </a:extLst>
        </xdr:cNvPr>
        <xdr:cNvSpPr/>
      </xdr:nvSpPr>
      <xdr:spPr>
        <a:xfrm>
          <a:off x="1079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E88054E-52DB-444A-A6DB-F58FFEA0C9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2976538-7A76-49D8-86C4-821640EE63E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4EEE6D5-4C85-4C5C-9ADC-12491D9E77B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59437ED-CE37-4A82-8CF1-D68AFBD1E0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16A1B9-262B-4967-BA0E-14386A5D17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168910</xdr:rowOff>
    </xdr:from>
    <xdr:to>
      <xdr:col>24</xdr:col>
      <xdr:colOff>114300</xdr:colOff>
      <xdr:row>37</xdr:row>
      <xdr:rowOff>99060</xdr:rowOff>
    </xdr:to>
    <xdr:sp macro="" textlink="">
      <xdr:nvSpPr>
        <xdr:cNvPr id="72" name="楕円 71">
          <a:extLst>
            <a:ext uri="{FF2B5EF4-FFF2-40B4-BE49-F238E27FC236}">
              <a16:creationId xmlns:a16="http://schemas.microsoft.com/office/drawing/2014/main" id="{327FB425-0D38-43F8-83D9-7C9F114237AA}"/>
            </a:ext>
          </a:extLst>
        </xdr:cNvPr>
        <xdr:cNvSpPr/>
      </xdr:nvSpPr>
      <xdr:spPr>
        <a:xfrm>
          <a:off x="45847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147337</xdr:rowOff>
    </xdr:from>
    <xdr:ext cx="405111" cy="259045"/>
    <xdr:sp macro="" textlink="">
      <xdr:nvSpPr>
        <xdr:cNvPr id="73" name="【図書館】&#10;有形固定資産減価償却率該当値テキスト">
          <a:extLst>
            <a:ext uri="{FF2B5EF4-FFF2-40B4-BE49-F238E27FC236}">
              <a16:creationId xmlns:a16="http://schemas.microsoft.com/office/drawing/2014/main" id="{10F78D7B-AC83-40DB-9896-EC7FBEFFC344}"/>
            </a:ext>
          </a:extLst>
        </xdr:cNvPr>
        <xdr:cNvSpPr txBox="1"/>
      </xdr:nvSpPr>
      <xdr:spPr>
        <a:xfrm>
          <a:off x="4673600"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142240</xdr:rowOff>
    </xdr:from>
    <xdr:to>
      <xdr:col>20</xdr:col>
      <xdr:colOff>38100</xdr:colOff>
      <xdr:row>37</xdr:row>
      <xdr:rowOff>72390</xdr:rowOff>
    </xdr:to>
    <xdr:sp macro="" textlink="">
      <xdr:nvSpPr>
        <xdr:cNvPr id="74" name="楕円 73">
          <a:extLst>
            <a:ext uri="{FF2B5EF4-FFF2-40B4-BE49-F238E27FC236}">
              <a16:creationId xmlns:a16="http://schemas.microsoft.com/office/drawing/2014/main" id="{725F5658-9907-496F-898C-E950452BA988}"/>
            </a:ext>
          </a:extLst>
        </xdr:cNvPr>
        <xdr:cNvSpPr/>
      </xdr:nvSpPr>
      <xdr:spPr>
        <a:xfrm>
          <a:off x="3746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21590</xdr:rowOff>
    </xdr:from>
    <xdr:to>
      <xdr:col>24</xdr:col>
      <xdr:colOff>63500</xdr:colOff>
      <xdr:row>37</xdr:row>
      <xdr:rowOff>48260</xdr:rowOff>
    </xdr:to>
    <xdr:cxnSp macro="">
      <xdr:nvCxnSpPr>
        <xdr:cNvPr id="75" name="直線コネクタ 74">
          <a:extLst>
            <a:ext uri="{FF2B5EF4-FFF2-40B4-BE49-F238E27FC236}">
              <a16:creationId xmlns:a16="http://schemas.microsoft.com/office/drawing/2014/main" id="{B0B5FA4C-5932-45E9-A4A2-D39B4E7635A9}"/>
            </a:ext>
          </a:extLst>
        </xdr:cNvPr>
        <xdr:cNvCxnSpPr/>
      </xdr:nvCxnSpPr>
      <xdr:spPr>
        <a:xfrm>
          <a:off x="3797300" y="63652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115570</xdr:rowOff>
    </xdr:from>
    <xdr:to>
      <xdr:col>15</xdr:col>
      <xdr:colOff>101600</xdr:colOff>
      <xdr:row>37</xdr:row>
      <xdr:rowOff>45720</xdr:rowOff>
    </xdr:to>
    <xdr:sp macro="" textlink="">
      <xdr:nvSpPr>
        <xdr:cNvPr id="76" name="楕円 75">
          <a:extLst>
            <a:ext uri="{FF2B5EF4-FFF2-40B4-BE49-F238E27FC236}">
              <a16:creationId xmlns:a16="http://schemas.microsoft.com/office/drawing/2014/main" id="{65A907A0-A643-43AD-9566-E5F934621A41}"/>
            </a:ext>
          </a:extLst>
        </xdr:cNvPr>
        <xdr:cNvSpPr/>
      </xdr:nvSpPr>
      <xdr:spPr>
        <a:xfrm>
          <a:off x="28575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166370</xdr:rowOff>
    </xdr:from>
    <xdr:to>
      <xdr:col>19</xdr:col>
      <xdr:colOff>177800</xdr:colOff>
      <xdr:row>37</xdr:row>
      <xdr:rowOff>21590</xdr:rowOff>
    </xdr:to>
    <xdr:cxnSp macro="">
      <xdr:nvCxnSpPr>
        <xdr:cNvPr id="77" name="直線コネクタ 76">
          <a:extLst>
            <a:ext uri="{FF2B5EF4-FFF2-40B4-BE49-F238E27FC236}">
              <a16:creationId xmlns:a16="http://schemas.microsoft.com/office/drawing/2014/main" id="{C12D6749-051A-40E5-8C1D-C54B2B4005D5}"/>
            </a:ext>
          </a:extLst>
        </xdr:cNvPr>
        <xdr:cNvCxnSpPr/>
      </xdr:nvCxnSpPr>
      <xdr:spPr>
        <a:xfrm>
          <a:off x="2908300" y="63385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86360</xdr:rowOff>
    </xdr:from>
    <xdr:to>
      <xdr:col>10</xdr:col>
      <xdr:colOff>165100</xdr:colOff>
      <xdr:row>37</xdr:row>
      <xdr:rowOff>16510</xdr:rowOff>
    </xdr:to>
    <xdr:sp macro="" textlink="">
      <xdr:nvSpPr>
        <xdr:cNvPr id="78" name="楕円 77">
          <a:extLst>
            <a:ext uri="{FF2B5EF4-FFF2-40B4-BE49-F238E27FC236}">
              <a16:creationId xmlns:a16="http://schemas.microsoft.com/office/drawing/2014/main" id="{8C4E7DE0-8676-4292-9543-4CAABB5951A2}"/>
            </a:ext>
          </a:extLst>
        </xdr:cNvPr>
        <xdr:cNvSpPr/>
      </xdr:nvSpPr>
      <xdr:spPr>
        <a:xfrm>
          <a:off x="1968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137160</xdr:rowOff>
    </xdr:from>
    <xdr:to>
      <xdr:col>15</xdr:col>
      <xdr:colOff>50800</xdr:colOff>
      <xdr:row>36</xdr:row>
      <xdr:rowOff>166370</xdr:rowOff>
    </xdr:to>
    <xdr:cxnSp macro="">
      <xdr:nvCxnSpPr>
        <xdr:cNvPr id="79" name="直線コネクタ 78">
          <a:extLst>
            <a:ext uri="{FF2B5EF4-FFF2-40B4-BE49-F238E27FC236}">
              <a16:creationId xmlns:a16="http://schemas.microsoft.com/office/drawing/2014/main" id="{9C301AB7-1082-4D24-B288-CC3B9DA21039}"/>
            </a:ext>
          </a:extLst>
        </xdr:cNvPr>
        <xdr:cNvCxnSpPr/>
      </xdr:nvCxnSpPr>
      <xdr:spPr>
        <a:xfrm>
          <a:off x="2019300" y="630936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57150</xdr:rowOff>
    </xdr:from>
    <xdr:to>
      <xdr:col>6</xdr:col>
      <xdr:colOff>38100</xdr:colOff>
      <xdr:row>36</xdr:row>
      <xdr:rowOff>158750</xdr:rowOff>
    </xdr:to>
    <xdr:sp macro="" textlink="">
      <xdr:nvSpPr>
        <xdr:cNvPr id="80" name="楕円 79">
          <a:extLst>
            <a:ext uri="{FF2B5EF4-FFF2-40B4-BE49-F238E27FC236}">
              <a16:creationId xmlns:a16="http://schemas.microsoft.com/office/drawing/2014/main" id="{E89BC2E8-7843-42A2-9FCC-A2700CB1EFF9}"/>
            </a:ext>
          </a:extLst>
        </xdr:cNvPr>
        <xdr:cNvSpPr/>
      </xdr:nvSpPr>
      <xdr:spPr>
        <a:xfrm>
          <a:off x="10795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107950</xdr:rowOff>
    </xdr:from>
    <xdr:to>
      <xdr:col>10</xdr:col>
      <xdr:colOff>114300</xdr:colOff>
      <xdr:row>36</xdr:row>
      <xdr:rowOff>137160</xdr:rowOff>
    </xdr:to>
    <xdr:cxnSp macro="">
      <xdr:nvCxnSpPr>
        <xdr:cNvPr id="81" name="直線コネクタ 80">
          <a:extLst>
            <a:ext uri="{FF2B5EF4-FFF2-40B4-BE49-F238E27FC236}">
              <a16:creationId xmlns:a16="http://schemas.microsoft.com/office/drawing/2014/main" id="{C341BEFA-04D5-4950-892E-0D4AB7563366}"/>
            </a:ext>
          </a:extLst>
        </xdr:cNvPr>
        <xdr:cNvCxnSpPr/>
      </xdr:nvCxnSpPr>
      <xdr:spPr>
        <a:xfrm>
          <a:off x="1130300" y="628015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68597</xdr:rowOff>
    </xdr:from>
    <xdr:ext cx="405111" cy="259045"/>
    <xdr:sp macro="" textlink="">
      <xdr:nvSpPr>
        <xdr:cNvPr id="82" name="n_1aveValue【図書館】&#10;有形固定資産減価償却率">
          <a:extLst>
            <a:ext uri="{FF2B5EF4-FFF2-40B4-BE49-F238E27FC236}">
              <a16:creationId xmlns:a16="http://schemas.microsoft.com/office/drawing/2014/main" id="{72B94356-D3F3-4145-9A7A-A95FDF66051A}"/>
            </a:ext>
          </a:extLst>
        </xdr:cNvPr>
        <xdr:cNvSpPr txBox="1"/>
      </xdr:nvSpPr>
      <xdr:spPr>
        <a:xfrm>
          <a:off x="3582044" y="606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64787</xdr:rowOff>
    </xdr:from>
    <xdr:ext cx="405111" cy="259045"/>
    <xdr:sp macro="" textlink="">
      <xdr:nvSpPr>
        <xdr:cNvPr id="83" name="n_2aveValue【図書館】&#10;有形固定資産減価償却率">
          <a:extLst>
            <a:ext uri="{FF2B5EF4-FFF2-40B4-BE49-F238E27FC236}">
              <a16:creationId xmlns:a16="http://schemas.microsoft.com/office/drawing/2014/main" id="{D8FAD1AC-7C33-4C7B-9978-AC8BECBBEDBC}"/>
            </a:ext>
          </a:extLst>
        </xdr:cNvPr>
        <xdr:cNvSpPr txBox="1"/>
      </xdr:nvSpPr>
      <xdr:spPr>
        <a:xfrm>
          <a:off x="2705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47007</xdr:rowOff>
    </xdr:from>
    <xdr:ext cx="405111" cy="259045"/>
    <xdr:sp macro="" textlink="">
      <xdr:nvSpPr>
        <xdr:cNvPr id="84" name="n_3aveValue【図書館】&#10;有形固定資産減価償却率">
          <a:extLst>
            <a:ext uri="{FF2B5EF4-FFF2-40B4-BE49-F238E27FC236}">
              <a16:creationId xmlns:a16="http://schemas.microsoft.com/office/drawing/2014/main" id="{D9CBC3F5-1D68-41B2-B0C8-6B76DD8EC04A}"/>
            </a:ext>
          </a:extLst>
        </xdr:cNvPr>
        <xdr:cNvSpPr txBox="1"/>
      </xdr:nvSpPr>
      <xdr:spPr>
        <a:xfrm>
          <a:off x="1816744" y="63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41927</xdr:rowOff>
    </xdr:from>
    <xdr:ext cx="405111" cy="259045"/>
    <xdr:sp macro="" textlink="">
      <xdr:nvSpPr>
        <xdr:cNvPr id="85" name="n_4aveValue【図書館】&#10;有形固定資産減価償却率">
          <a:extLst>
            <a:ext uri="{FF2B5EF4-FFF2-40B4-BE49-F238E27FC236}">
              <a16:creationId xmlns:a16="http://schemas.microsoft.com/office/drawing/2014/main" id="{D194638B-0AC2-4047-9FCF-366FCB44F48F}"/>
            </a:ext>
          </a:extLst>
        </xdr:cNvPr>
        <xdr:cNvSpPr txBox="1"/>
      </xdr:nvSpPr>
      <xdr:spPr>
        <a:xfrm>
          <a:off x="927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63517</xdr:rowOff>
    </xdr:from>
    <xdr:ext cx="405111" cy="259045"/>
    <xdr:sp macro="" textlink="">
      <xdr:nvSpPr>
        <xdr:cNvPr id="86" name="n_1mainValue【図書館】&#10;有形固定資産減価償却率">
          <a:extLst>
            <a:ext uri="{FF2B5EF4-FFF2-40B4-BE49-F238E27FC236}">
              <a16:creationId xmlns:a16="http://schemas.microsoft.com/office/drawing/2014/main" id="{3B981EB8-9E74-4822-9D6E-092AA7AB9CA2}"/>
            </a:ext>
          </a:extLst>
        </xdr:cNvPr>
        <xdr:cNvSpPr txBox="1"/>
      </xdr:nvSpPr>
      <xdr:spPr>
        <a:xfrm>
          <a:off x="35820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62247</xdr:rowOff>
    </xdr:from>
    <xdr:ext cx="405111" cy="259045"/>
    <xdr:sp macro="" textlink="">
      <xdr:nvSpPr>
        <xdr:cNvPr id="87" name="n_2mainValue【図書館】&#10;有形固定資産減価償却率">
          <a:extLst>
            <a:ext uri="{FF2B5EF4-FFF2-40B4-BE49-F238E27FC236}">
              <a16:creationId xmlns:a16="http://schemas.microsoft.com/office/drawing/2014/main" id="{E8289080-33B8-4C54-BA76-65036A4C49ED}"/>
            </a:ext>
          </a:extLst>
        </xdr:cNvPr>
        <xdr:cNvSpPr txBox="1"/>
      </xdr:nvSpPr>
      <xdr:spPr>
        <a:xfrm>
          <a:off x="2705744" y="606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33037</xdr:rowOff>
    </xdr:from>
    <xdr:ext cx="405111" cy="259045"/>
    <xdr:sp macro="" textlink="">
      <xdr:nvSpPr>
        <xdr:cNvPr id="88" name="n_3mainValue【図書館】&#10;有形固定資産減価償却率">
          <a:extLst>
            <a:ext uri="{FF2B5EF4-FFF2-40B4-BE49-F238E27FC236}">
              <a16:creationId xmlns:a16="http://schemas.microsoft.com/office/drawing/2014/main" id="{F00964BC-82A7-4032-A41C-843789C7F4D7}"/>
            </a:ext>
          </a:extLst>
        </xdr:cNvPr>
        <xdr:cNvSpPr txBox="1"/>
      </xdr:nvSpPr>
      <xdr:spPr>
        <a:xfrm>
          <a:off x="1816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3827</xdr:rowOff>
    </xdr:from>
    <xdr:ext cx="405111" cy="259045"/>
    <xdr:sp macro="" textlink="">
      <xdr:nvSpPr>
        <xdr:cNvPr id="89" name="n_4mainValue【図書館】&#10;有形固定資産減価償却率">
          <a:extLst>
            <a:ext uri="{FF2B5EF4-FFF2-40B4-BE49-F238E27FC236}">
              <a16:creationId xmlns:a16="http://schemas.microsoft.com/office/drawing/2014/main" id="{2C30B467-0A26-44F8-B698-8FA7F3423987}"/>
            </a:ext>
          </a:extLst>
        </xdr:cNvPr>
        <xdr:cNvSpPr txBox="1"/>
      </xdr:nvSpPr>
      <xdr:spPr>
        <a:xfrm>
          <a:off x="9277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22A7C20-3520-44D2-BDC5-2903289EA5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A5A345B6-3F58-4BCD-B3F8-C25B14B69CA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C446FE2E-BAF4-4BA5-8B3D-DC2F83999C9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C5312253-C6F2-4235-A407-1594BE7A36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D0A343B3-C4AD-4494-83C3-06BF829094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1669849-B0A6-467B-A850-DB14FFDFCF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EF9B8EFB-F52E-4CA7-979E-FC5CFCD1170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515BCAE-D427-4CCE-BA03-4C886A0F1BB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CE12BB35-9907-4BF2-9E37-B96D7DAA79F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F924937-1D51-4D39-BAAE-6FF65BC92C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27A22A9-4EB2-439A-A608-81EF36384C4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9645D7-67AC-488D-BB17-8BC018AC135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83FA1D1-2EA4-45FD-ABAF-50093D455D8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84E96A4-BCAF-4280-B345-90DA44B4F1B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5B8EF53F-F139-40EB-8799-05C0317BC1E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D30F222-6E50-4FDA-8EC9-A7BE39A9FC2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330E3E03-9F65-438E-8155-B3642D42241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EE4A1B9-4981-49BB-8FBE-5FF643E7833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F4565C6-A31B-4DD2-999B-59299BD4B1A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8A756B2-27FF-4000-8E2D-CCD46C83157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B66E028-D3B4-4409-81E9-57D3AA9338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F9A6D2B-B594-4243-B329-2CE203E7848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067EB6A-4701-44E3-A845-1E20BDB5C9E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91440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C0762D76-4E77-47BA-A7C2-AEA009C73386}"/>
            </a:ext>
          </a:extLst>
        </xdr:cNvPr>
        <xdr:cNvCxnSpPr/>
      </xdr:nvCxnSpPr>
      <xdr:spPr>
        <a:xfrm flipV="1">
          <a:off x="10476865" y="59207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CBF4F387-D713-4CEB-AEE7-ADE1328262E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5EC62364-E351-4BF4-BB26-DFBEB4A1D6B5}"/>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38117</xdr:rowOff>
    </xdr:from>
    <xdr:ext cx="469744" cy="259045"/>
    <xdr:sp macro="" textlink="">
      <xdr:nvSpPr>
        <xdr:cNvPr id="116" name="【図書館】&#10;一人当たり面積最大値テキスト">
          <a:extLst>
            <a:ext uri="{FF2B5EF4-FFF2-40B4-BE49-F238E27FC236}">
              <a16:creationId xmlns:a16="http://schemas.microsoft.com/office/drawing/2014/main" id="{3B89FA90-503C-4159-BCFD-E01FF616625E}"/>
            </a:ext>
          </a:extLst>
        </xdr:cNvPr>
        <xdr:cNvSpPr txBox="1"/>
      </xdr:nvSpPr>
      <xdr:spPr>
        <a:xfrm>
          <a:off x="10515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91440</xdr:rowOff>
    </xdr:from>
    <xdr:to>
      <xdr:col>55</xdr:col>
      <xdr:colOff>88900</xdr:colOff>
      <xdr:row>34</xdr:row>
      <xdr:rowOff>91440</xdr:rowOff>
    </xdr:to>
    <xdr:cxnSp macro="">
      <xdr:nvCxnSpPr>
        <xdr:cNvPr id="117" name="直線コネクタ 116">
          <a:extLst>
            <a:ext uri="{FF2B5EF4-FFF2-40B4-BE49-F238E27FC236}">
              <a16:creationId xmlns:a16="http://schemas.microsoft.com/office/drawing/2014/main" id="{D65D4FBE-3F35-4D22-A0EE-C71CEBF32505}"/>
            </a:ext>
          </a:extLst>
        </xdr:cNvPr>
        <xdr:cNvCxnSpPr/>
      </xdr:nvCxnSpPr>
      <xdr:spPr>
        <a:xfrm>
          <a:off x="10388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8" name="【図書館】&#10;一人当たり面積平均値テキスト">
          <a:extLst>
            <a:ext uri="{FF2B5EF4-FFF2-40B4-BE49-F238E27FC236}">
              <a16:creationId xmlns:a16="http://schemas.microsoft.com/office/drawing/2014/main" id="{692FE5A7-E73E-46C0-9706-B12B0607FF09}"/>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19" name="フローチャート: 判断 118">
          <a:extLst>
            <a:ext uri="{FF2B5EF4-FFF2-40B4-BE49-F238E27FC236}">
              <a16:creationId xmlns:a16="http://schemas.microsoft.com/office/drawing/2014/main" id="{A487158F-C146-4F32-96EC-7D7A27216234}"/>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0" name="フローチャート: 判断 119">
          <a:extLst>
            <a:ext uri="{FF2B5EF4-FFF2-40B4-BE49-F238E27FC236}">
              <a16:creationId xmlns:a16="http://schemas.microsoft.com/office/drawing/2014/main" id="{63AA39AC-880E-4B7F-8805-9CD001367E3D}"/>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1" name="フローチャート: 判断 120">
          <a:extLst>
            <a:ext uri="{FF2B5EF4-FFF2-40B4-BE49-F238E27FC236}">
              <a16:creationId xmlns:a16="http://schemas.microsoft.com/office/drawing/2014/main" id="{F1661976-6E1B-4248-BDDB-48726AD56A9A}"/>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36830</xdr:rowOff>
    </xdr:from>
    <xdr:to>
      <xdr:col>41</xdr:col>
      <xdr:colOff>101600</xdr:colOff>
      <xdr:row>39</xdr:row>
      <xdr:rowOff>138430</xdr:rowOff>
    </xdr:to>
    <xdr:sp macro="" textlink="">
      <xdr:nvSpPr>
        <xdr:cNvPr id="122" name="フローチャート: 判断 121">
          <a:extLst>
            <a:ext uri="{FF2B5EF4-FFF2-40B4-BE49-F238E27FC236}">
              <a16:creationId xmlns:a16="http://schemas.microsoft.com/office/drawing/2014/main" id="{339B0010-146B-42C6-A5A6-FF635254A0EA}"/>
            </a:ext>
          </a:extLst>
        </xdr:cNvPr>
        <xdr:cNvSpPr/>
      </xdr:nvSpPr>
      <xdr:spPr>
        <a:xfrm>
          <a:off x="7810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44450</xdr:rowOff>
    </xdr:from>
    <xdr:to>
      <xdr:col>36</xdr:col>
      <xdr:colOff>165100</xdr:colOff>
      <xdr:row>39</xdr:row>
      <xdr:rowOff>146050</xdr:rowOff>
    </xdr:to>
    <xdr:sp macro="" textlink="">
      <xdr:nvSpPr>
        <xdr:cNvPr id="123" name="フローチャート: 判断 122">
          <a:extLst>
            <a:ext uri="{FF2B5EF4-FFF2-40B4-BE49-F238E27FC236}">
              <a16:creationId xmlns:a16="http://schemas.microsoft.com/office/drawing/2014/main" id="{B13B8286-2A86-4E6C-975E-0274C72A4B03}"/>
            </a:ext>
          </a:extLst>
        </xdr:cNvPr>
        <xdr:cNvSpPr/>
      </xdr:nvSpPr>
      <xdr:spPr>
        <a:xfrm>
          <a:off x="6921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1FA1A67-FA2B-4835-A7AE-39E8ED6DCA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D7826D4-2FB1-47AC-A6AB-B459E303CF1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6DED56-3930-4751-B589-7E7E0AE24B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AC605F-022A-44C4-B137-09FFC66246A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E8CCB49-4F8D-4E16-9F56-83917437132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29" name="楕円 128">
          <a:extLst>
            <a:ext uri="{FF2B5EF4-FFF2-40B4-BE49-F238E27FC236}">
              <a16:creationId xmlns:a16="http://schemas.microsoft.com/office/drawing/2014/main" id="{E434469F-C784-4E74-9CF1-75546F309783}"/>
            </a:ext>
          </a:extLst>
        </xdr:cNvPr>
        <xdr:cNvSpPr/>
      </xdr:nvSpPr>
      <xdr:spPr>
        <a:xfrm>
          <a:off x="10426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163847</xdr:rowOff>
    </xdr:from>
    <xdr:ext cx="469744" cy="259045"/>
    <xdr:sp macro="" textlink="">
      <xdr:nvSpPr>
        <xdr:cNvPr id="130" name="【図書館】&#10;一人当たり面積該当値テキスト">
          <a:extLst>
            <a:ext uri="{FF2B5EF4-FFF2-40B4-BE49-F238E27FC236}">
              <a16:creationId xmlns:a16="http://schemas.microsoft.com/office/drawing/2014/main" id="{B58536EE-7784-4014-8E7F-4CC89098E618}"/>
            </a:ext>
          </a:extLst>
        </xdr:cNvPr>
        <xdr:cNvSpPr txBox="1"/>
      </xdr:nvSpPr>
      <xdr:spPr>
        <a:xfrm>
          <a:off x="10515600"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31" name="楕円 130">
          <a:extLst>
            <a:ext uri="{FF2B5EF4-FFF2-40B4-BE49-F238E27FC236}">
              <a16:creationId xmlns:a16="http://schemas.microsoft.com/office/drawing/2014/main" id="{DFAB723D-C4F7-4D72-A8A8-DDBDB89AEA02}"/>
            </a:ext>
          </a:extLst>
        </xdr:cNvPr>
        <xdr:cNvSpPr/>
      </xdr:nvSpPr>
      <xdr:spPr>
        <a:xfrm>
          <a:off x="958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64770</xdr:rowOff>
    </xdr:to>
    <xdr:cxnSp macro="">
      <xdr:nvCxnSpPr>
        <xdr:cNvPr id="132" name="直線コネクタ 131">
          <a:extLst>
            <a:ext uri="{FF2B5EF4-FFF2-40B4-BE49-F238E27FC236}">
              <a16:creationId xmlns:a16="http://schemas.microsoft.com/office/drawing/2014/main" id="{A6EE1869-8669-4B87-8598-8C12CF4DF81B}"/>
            </a:ext>
          </a:extLst>
        </xdr:cNvPr>
        <xdr:cNvCxnSpPr/>
      </xdr:nvCxnSpPr>
      <xdr:spPr>
        <a:xfrm>
          <a:off x="9639300" y="675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33" name="楕円 132">
          <a:extLst>
            <a:ext uri="{FF2B5EF4-FFF2-40B4-BE49-F238E27FC236}">
              <a16:creationId xmlns:a16="http://schemas.microsoft.com/office/drawing/2014/main" id="{36949520-6458-4B98-80E2-792B2116AC7C}"/>
            </a:ext>
          </a:extLst>
        </xdr:cNvPr>
        <xdr:cNvSpPr/>
      </xdr:nvSpPr>
      <xdr:spPr>
        <a:xfrm>
          <a:off x="869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64770</xdr:rowOff>
    </xdr:to>
    <xdr:cxnSp macro="">
      <xdr:nvCxnSpPr>
        <xdr:cNvPr id="134" name="直線コネクタ 133">
          <a:extLst>
            <a:ext uri="{FF2B5EF4-FFF2-40B4-BE49-F238E27FC236}">
              <a16:creationId xmlns:a16="http://schemas.microsoft.com/office/drawing/2014/main" id="{3F01CA3E-B983-448A-B225-DBB5DD3044EF}"/>
            </a:ext>
          </a:extLst>
        </xdr:cNvPr>
        <xdr:cNvCxnSpPr/>
      </xdr:nvCxnSpPr>
      <xdr:spPr>
        <a:xfrm>
          <a:off x="8750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21590</xdr:rowOff>
    </xdr:from>
    <xdr:to>
      <xdr:col>41</xdr:col>
      <xdr:colOff>101600</xdr:colOff>
      <xdr:row>39</xdr:row>
      <xdr:rowOff>123190</xdr:rowOff>
    </xdr:to>
    <xdr:sp macro="" textlink="">
      <xdr:nvSpPr>
        <xdr:cNvPr id="135" name="楕円 134">
          <a:extLst>
            <a:ext uri="{FF2B5EF4-FFF2-40B4-BE49-F238E27FC236}">
              <a16:creationId xmlns:a16="http://schemas.microsoft.com/office/drawing/2014/main" id="{7C868531-0BB4-4E4A-8CBA-7DC966E07777}"/>
            </a:ext>
          </a:extLst>
        </xdr:cNvPr>
        <xdr:cNvSpPr/>
      </xdr:nvSpPr>
      <xdr:spPr>
        <a:xfrm>
          <a:off x="7810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64770</xdr:rowOff>
    </xdr:from>
    <xdr:to>
      <xdr:col>45</xdr:col>
      <xdr:colOff>177800</xdr:colOff>
      <xdr:row>39</xdr:row>
      <xdr:rowOff>72390</xdr:rowOff>
    </xdr:to>
    <xdr:cxnSp macro="">
      <xdr:nvCxnSpPr>
        <xdr:cNvPr id="136" name="直線コネクタ 135">
          <a:extLst>
            <a:ext uri="{FF2B5EF4-FFF2-40B4-BE49-F238E27FC236}">
              <a16:creationId xmlns:a16="http://schemas.microsoft.com/office/drawing/2014/main" id="{2B5B65A9-A386-428E-9D0A-247808DFFE35}"/>
            </a:ext>
          </a:extLst>
        </xdr:cNvPr>
        <xdr:cNvCxnSpPr/>
      </xdr:nvCxnSpPr>
      <xdr:spPr>
        <a:xfrm flipV="1">
          <a:off x="7861300" y="6751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7" name="楕円 136">
          <a:extLst>
            <a:ext uri="{FF2B5EF4-FFF2-40B4-BE49-F238E27FC236}">
              <a16:creationId xmlns:a16="http://schemas.microsoft.com/office/drawing/2014/main" id="{2562FC2B-EC61-40C6-993E-752D1A9F79EA}"/>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72390</xdr:rowOff>
    </xdr:from>
    <xdr:to>
      <xdr:col>41</xdr:col>
      <xdr:colOff>50800</xdr:colOff>
      <xdr:row>39</xdr:row>
      <xdr:rowOff>72390</xdr:rowOff>
    </xdr:to>
    <xdr:cxnSp macro="">
      <xdr:nvCxnSpPr>
        <xdr:cNvPr id="138" name="直線コネクタ 137">
          <a:extLst>
            <a:ext uri="{FF2B5EF4-FFF2-40B4-BE49-F238E27FC236}">
              <a16:creationId xmlns:a16="http://schemas.microsoft.com/office/drawing/2014/main" id="{EC15FD81-40C8-418F-B81F-2560247C74F3}"/>
            </a:ext>
          </a:extLst>
        </xdr:cNvPr>
        <xdr:cNvCxnSpPr/>
      </xdr:nvCxnSpPr>
      <xdr:spPr>
        <a:xfrm>
          <a:off x="6972300" y="6758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39" name="n_1aveValue【図書館】&#10;一人当たり面積">
          <a:extLst>
            <a:ext uri="{FF2B5EF4-FFF2-40B4-BE49-F238E27FC236}">
              <a16:creationId xmlns:a16="http://schemas.microsoft.com/office/drawing/2014/main" id="{85173E3D-98C1-4C47-B799-63D73398EDB7}"/>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0" name="n_2aveValue【図書館】&#10;一人当たり面積">
          <a:extLst>
            <a:ext uri="{FF2B5EF4-FFF2-40B4-BE49-F238E27FC236}">
              <a16:creationId xmlns:a16="http://schemas.microsoft.com/office/drawing/2014/main" id="{CB422257-D740-46F3-AFB7-906B492F076C}"/>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129557</xdr:rowOff>
    </xdr:from>
    <xdr:ext cx="469744" cy="259045"/>
    <xdr:sp macro="" textlink="">
      <xdr:nvSpPr>
        <xdr:cNvPr id="141" name="n_3aveValue【図書館】&#10;一人当たり面積">
          <a:extLst>
            <a:ext uri="{FF2B5EF4-FFF2-40B4-BE49-F238E27FC236}">
              <a16:creationId xmlns:a16="http://schemas.microsoft.com/office/drawing/2014/main" id="{01AC707B-45C1-4B00-8DF3-9D0B77F174F9}"/>
            </a:ext>
          </a:extLst>
        </xdr:cNvPr>
        <xdr:cNvSpPr txBox="1"/>
      </xdr:nvSpPr>
      <xdr:spPr>
        <a:xfrm>
          <a:off x="7626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137177</xdr:rowOff>
    </xdr:from>
    <xdr:ext cx="469744" cy="259045"/>
    <xdr:sp macro="" textlink="">
      <xdr:nvSpPr>
        <xdr:cNvPr id="142" name="n_4aveValue【図書館】&#10;一人当たり面積">
          <a:extLst>
            <a:ext uri="{FF2B5EF4-FFF2-40B4-BE49-F238E27FC236}">
              <a16:creationId xmlns:a16="http://schemas.microsoft.com/office/drawing/2014/main" id="{E2798996-31AC-4C8B-81A0-D65824C4E3E7}"/>
            </a:ext>
          </a:extLst>
        </xdr:cNvPr>
        <xdr:cNvSpPr txBox="1"/>
      </xdr:nvSpPr>
      <xdr:spPr>
        <a:xfrm>
          <a:off x="6737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106697</xdr:rowOff>
    </xdr:from>
    <xdr:ext cx="469744" cy="259045"/>
    <xdr:sp macro="" textlink="">
      <xdr:nvSpPr>
        <xdr:cNvPr id="143" name="n_1mainValue【図書館】&#10;一人当たり面積">
          <a:extLst>
            <a:ext uri="{FF2B5EF4-FFF2-40B4-BE49-F238E27FC236}">
              <a16:creationId xmlns:a16="http://schemas.microsoft.com/office/drawing/2014/main" id="{871FC1AA-0430-47B9-976D-74C2C80513E2}"/>
            </a:ext>
          </a:extLst>
        </xdr:cNvPr>
        <xdr:cNvSpPr txBox="1"/>
      </xdr:nvSpPr>
      <xdr:spPr>
        <a:xfrm>
          <a:off x="93917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106697</xdr:rowOff>
    </xdr:from>
    <xdr:ext cx="469744" cy="259045"/>
    <xdr:sp macro="" textlink="">
      <xdr:nvSpPr>
        <xdr:cNvPr id="144" name="n_2mainValue【図書館】&#10;一人当たり面積">
          <a:extLst>
            <a:ext uri="{FF2B5EF4-FFF2-40B4-BE49-F238E27FC236}">
              <a16:creationId xmlns:a16="http://schemas.microsoft.com/office/drawing/2014/main" id="{AD713FD4-22CF-4ED5-A74C-CB56EC8607C7}"/>
            </a:ext>
          </a:extLst>
        </xdr:cNvPr>
        <xdr:cNvSpPr txBox="1"/>
      </xdr:nvSpPr>
      <xdr:spPr>
        <a:xfrm>
          <a:off x="8515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139717</xdr:rowOff>
    </xdr:from>
    <xdr:ext cx="469744" cy="259045"/>
    <xdr:sp macro="" textlink="">
      <xdr:nvSpPr>
        <xdr:cNvPr id="145" name="n_3mainValue【図書館】&#10;一人当たり面積">
          <a:extLst>
            <a:ext uri="{FF2B5EF4-FFF2-40B4-BE49-F238E27FC236}">
              <a16:creationId xmlns:a16="http://schemas.microsoft.com/office/drawing/2014/main" id="{D9C87AD8-6E10-459D-B5D9-85D418FDB151}"/>
            </a:ext>
          </a:extLst>
        </xdr:cNvPr>
        <xdr:cNvSpPr txBox="1"/>
      </xdr:nvSpPr>
      <xdr:spPr>
        <a:xfrm>
          <a:off x="7626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6" name="n_4mainValue【図書館】&#10;一人当たり面積">
          <a:extLst>
            <a:ext uri="{FF2B5EF4-FFF2-40B4-BE49-F238E27FC236}">
              <a16:creationId xmlns:a16="http://schemas.microsoft.com/office/drawing/2014/main" id="{F088567E-CC23-4BC8-B523-D02C8EA36A11}"/>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CF00AE7-021F-4936-9964-6E388E1B35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42D30D0-6F84-4C54-8716-8E5BF0A17F1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78BD423-0D18-4FA0-AE19-A4AFBB006DE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2DB018D-8A5A-4CDB-878B-4E0FC2721E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EC8ECDF-F7E6-41E9-A840-7472EA753A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FF3183E-22D5-4741-894D-C8E9E00ED2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B6D2227-69F6-4B78-826D-0682342E5B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65D49C4-F836-4FFF-9819-6AE6C62C12D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AEDA359-1281-44DA-8377-DE74B7A3F13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3B63E2F-0478-4D46-8D79-958A6385C40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969075B-79D1-44A9-A1B4-FF5E545AEF3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C32EAF2-E397-4A67-9701-C5407FA8563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B776BA7-DF40-4828-A37D-42CA8E4C771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531D849-0B8B-4E0E-9B8E-466291AD6E0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572381D-9188-4F69-BBED-46A7D45D3F5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255B24B-8F3E-4FBC-95B0-E660C7A4F9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92DD521-309D-485B-9416-FA7C0933B4B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9D61A67-1FC2-47E2-BAE6-8E809024819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0B6DA97-48D2-4800-8947-924BEA581BB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6CE6EF4-9352-43A8-A8A3-424C3879157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395EC5F-DE70-4969-8811-43A8098E7F9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015419E-EF46-4665-990A-BE8E5F5609F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4DAAC28-E34A-4D14-8505-E44032D75E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B539984-A227-4D95-8A5B-D4C114C449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100965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BA06AED-9A60-44FE-8DE1-ECD5B6D6D38A}"/>
            </a:ext>
          </a:extLst>
        </xdr:cNvPr>
        <xdr:cNvCxnSpPr/>
      </xdr:nvCxnSpPr>
      <xdr:spPr>
        <a:xfrm flipV="1">
          <a:off x="4634865" y="970216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296992F-6CDB-4BF7-B02B-83934C571C9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EC02E90-E6C0-4760-99FE-E99F162E5B8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47642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82E5EAB-672B-4D0E-A274-8E1F16CF065D}"/>
            </a:ext>
          </a:extLst>
        </xdr:cNvPr>
        <xdr:cNvSpPr txBox="1"/>
      </xdr:nvSpPr>
      <xdr:spPr>
        <a:xfrm>
          <a:off x="4673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100965</xdr:rowOff>
    </xdr:from>
    <xdr:to>
      <xdr:col>24</xdr:col>
      <xdr:colOff>152400</xdr:colOff>
      <xdr:row>56</xdr:row>
      <xdr:rowOff>100965</xdr:rowOff>
    </xdr:to>
    <xdr:cxnSp macro="">
      <xdr:nvCxnSpPr>
        <xdr:cNvPr id="175" name="直線コネクタ 174">
          <a:extLst>
            <a:ext uri="{FF2B5EF4-FFF2-40B4-BE49-F238E27FC236}">
              <a16:creationId xmlns:a16="http://schemas.microsoft.com/office/drawing/2014/main" id="{B83F53EC-C2C4-4C65-A965-B97A4AB3BDA6}"/>
            </a:ext>
          </a:extLst>
        </xdr:cNvPr>
        <xdr:cNvCxnSpPr/>
      </xdr:nvCxnSpPr>
      <xdr:spPr>
        <a:xfrm>
          <a:off x="4546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57167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F155D5A-62A6-476B-81F7-494398FB5216}"/>
            </a:ext>
          </a:extLst>
        </xdr:cNvPr>
        <xdr:cNvSpPr txBox="1"/>
      </xdr:nvSpPr>
      <xdr:spPr>
        <a:xfrm>
          <a:off x="4673600" y="1034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78740</xdr:rowOff>
    </xdr:from>
    <xdr:to>
      <xdr:col>24</xdr:col>
      <xdr:colOff>114300</xdr:colOff>
      <xdr:row>61</xdr:row>
      <xdr:rowOff>8890</xdr:rowOff>
    </xdr:to>
    <xdr:sp macro="" textlink="">
      <xdr:nvSpPr>
        <xdr:cNvPr id="177" name="フローチャート: 判断 176">
          <a:extLst>
            <a:ext uri="{FF2B5EF4-FFF2-40B4-BE49-F238E27FC236}">
              <a16:creationId xmlns:a16="http://schemas.microsoft.com/office/drawing/2014/main" id="{75582CE2-69FD-4241-A67F-A4B845A83F38}"/>
            </a:ext>
          </a:extLst>
        </xdr:cNvPr>
        <xdr:cNvSpPr/>
      </xdr:nvSpPr>
      <xdr:spPr>
        <a:xfrm>
          <a:off x="45847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88265</xdr:rowOff>
    </xdr:from>
    <xdr:to>
      <xdr:col>20</xdr:col>
      <xdr:colOff>38100</xdr:colOff>
      <xdr:row>61</xdr:row>
      <xdr:rowOff>18415</xdr:rowOff>
    </xdr:to>
    <xdr:sp macro="" textlink="">
      <xdr:nvSpPr>
        <xdr:cNvPr id="178" name="フローチャート: 判断 177">
          <a:extLst>
            <a:ext uri="{FF2B5EF4-FFF2-40B4-BE49-F238E27FC236}">
              <a16:creationId xmlns:a16="http://schemas.microsoft.com/office/drawing/2014/main" id="{864BFE7F-756B-41BD-A16E-BE692BCCF56A}"/>
            </a:ext>
          </a:extLst>
        </xdr:cNvPr>
        <xdr:cNvSpPr/>
      </xdr:nvSpPr>
      <xdr:spPr>
        <a:xfrm>
          <a:off x="3746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76835</xdr:rowOff>
    </xdr:from>
    <xdr:to>
      <xdr:col>15</xdr:col>
      <xdr:colOff>101600</xdr:colOff>
      <xdr:row>61</xdr:row>
      <xdr:rowOff>6985</xdr:rowOff>
    </xdr:to>
    <xdr:sp macro="" textlink="">
      <xdr:nvSpPr>
        <xdr:cNvPr id="179" name="フローチャート: 判断 178">
          <a:extLst>
            <a:ext uri="{FF2B5EF4-FFF2-40B4-BE49-F238E27FC236}">
              <a16:creationId xmlns:a16="http://schemas.microsoft.com/office/drawing/2014/main" id="{CB68B5C3-1D53-416B-A60E-D9034AEC8DD7}"/>
            </a:ext>
          </a:extLst>
        </xdr:cNvPr>
        <xdr:cNvSpPr/>
      </xdr:nvSpPr>
      <xdr:spPr>
        <a:xfrm>
          <a:off x="2857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80" name="フローチャート: 判断 179">
          <a:extLst>
            <a:ext uri="{FF2B5EF4-FFF2-40B4-BE49-F238E27FC236}">
              <a16:creationId xmlns:a16="http://schemas.microsoft.com/office/drawing/2014/main" id="{1912054A-2255-40A2-8B50-A8F3E055D075}"/>
            </a:ext>
          </a:extLst>
        </xdr:cNvPr>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78740</xdr:rowOff>
    </xdr:from>
    <xdr:to>
      <xdr:col>6</xdr:col>
      <xdr:colOff>38100</xdr:colOff>
      <xdr:row>61</xdr:row>
      <xdr:rowOff>8890</xdr:rowOff>
    </xdr:to>
    <xdr:sp macro="" textlink="">
      <xdr:nvSpPr>
        <xdr:cNvPr id="181" name="フローチャート: 判断 180">
          <a:extLst>
            <a:ext uri="{FF2B5EF4-FFF2-40B4-BE49-F238E27FC236}">
              <a16:creationId xmlns:a16="http://schemas.microsoft.com/office/drawing/2014/main" id="{0E4E4F40-BFE9-4ECC-A31A-7A8CDCF3F5A3}"/>
            </a:ext>
          </a:extLst>
        </xdr:cNvPr>
        <xdr:cNvSpPr/>
      </xdr:nvSpPr>
      <xdr:spPr>
        <a:xfrm>
          <a:off x="1079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12B7DDC-471E-47FC-9A51-18AE5285094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6A6C134-13BC-4C9F-91AB-BF6A1639BE5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15D4B92-7BF7-4709-82E1-CA149FB3F5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C0C8F76-9E3A-41C1-ABD7-8C64CEDC694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522B67-4EDC-4612-A7AE-806A5BA48D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78740</xdr:rowOff>
    </xdr:from>
    <xdr:to>
      <xdr:col>24</xdr:col>
      <xdr:colOff>114300</xdr:colOff>
      <xdr:row>60</xdr:row>
      <xdr:rowOff>8890</xdr:rowOff>
    </xdr:to>
    <xdr:sp macro="" textlink="">
      <xdr:nvSpPr>
        <xdr:cNvPr id="187" name="楕円 186">
          <a:extLst>
            <a:ext uri="{FF2B5EF4-FFF2-40B4-BE49-F238E27FC236}">
              <a16:creationId xmlns:a16="http://schemas.microsoft.com/office/drawing/2014/main" id="{FDAF3F3C-473E-411D-AD30-27F4037C61F2}"/>
            </a:ext>
          </a:extLst>
        </xdr:cNvPr>
        <xdr:cNvSpPr/>
      </xdr:nvSpPr>
      <xdr:spPr>
        <a:xfrm>
          <a:off x="4584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101617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A80E6F0-C6AC-4126-B87A-B61C1257DD73}"/>
            </a:ext>
          </a:extLst>
        </xdr:cNvPr>
        <xdr:cNvSpPr txBox="1"/>
      </xdr:nvSpPr>
      <xdr:spPr>
        <a:xfrm>
          <a:off x="4673600"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65405</xdr:rowOff>
    </xdr:from>
    <xdr:to>
      <xdr:col>20</xdr:col>
      <xdr:colOff>38100</xdr:colOff>
      <xdr:row>59</xdr:row>
      <xdr:rowOff>167005</xdr:rowOff>
    </xdr:to>
    <xdr:sp macro="" textlink="">
      <xdr:nvSpPr>
        <xdr:cNvPr id="189" name="楕円 188">
          <a:extLst>
            <a:ext uri="{FF2B5EF4-FFF2-40B4-BE49-F238E27FC236}">
              <a16:creationId xmlns:a16="http://schemas.microsoft.com/office/drawing/2014/main" id="{87D2EA48-EF01-4712-A2A8-C37CDB1451F0}"/>
            </a:ext>
          </a:extLst>
        </xdr:cNvPr>
        <xdr:cNvSpPr/>
      </xdr:nvSpPr>
      <xdr:spPr>
        <a:xfrm>
          <a:off x="3746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116205</xdr:rowOff>
    </xdr:from>
    <xdr:to>
      <xdr:col>24</xdr:col>
      <xdr:colOff>63500</xdr:colOff>
      <xdr:row>59</xdr:row>
      <xdr:rowOff>129540</xdr:rowOff>
    </xdr:to>
    <xdr:cxnSp macro="">
      <xdr:nvCxnSpPr>
        <xdr:cNvPr id="190" name="直線コネクタ 189">
          <a:extLst>
            <a:ext uri="{FF2B5EF4-FFF2-40B4-BE49-F238E27FC236}">
              <a16:creationId xmlns:a16="http://schemas.microsoft.com/office/drawing/2014/main" id="{32741D28-3DBD-42FA-BBCD-8015088F03F0}"/>
            </a:ext>
          </a:extLst>
        </xdr:cNvPr>
        <xdr:cNvCxnSpPr/>
      </xdr:nvCxnSpPr>
      <xdr:spPr>
        <a:xfrm>
          <a:off x="3797300" y="1023175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168275</xdr:rowOff>
    </xdr:from>
    <xdr:to>
      <xdr:col>15</xdr:col>
      <xdr:colOff>101600</xdr:colOff>
      <xdr:row>60</xdr:row>
      <xdr:rowOff>98425</xdr:rowOff>
    </xdr:to>
    <xdr:sp macro="" textlink="">
      <xdr:nvSpPr>
        <xdr:cNvPr id="191" name="楕円 190">
          <a:extLst>
            <a:ext uri="{FF2B5EF4-FFF2-40B4-BE49-F238E27FC236}">
              <a16:creationId xmlns:a16="http://schemas.microsoft.com/office/drawing/2014/main" id="{EC224D7D-FB47-48E7-A481-776F76C845BF}"/>
            </a:ext>
          </a:extLst>
        </xdr:cNvPr>
        <xdr:cNvSpPr/>
      </xdr:nvSpPr>
      <xdr:spPr>
        <a:xfrm>
          <a:off x="2857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116205</xdr:rowOff>
    </xdr:from>
    <xdr:to>
      <xdr:col>19</xdr:col>
      <xdr:colOff>177800</xdr:colOff>
      <xdr:row>60</xdr:row>
      <xdr:rowOff>47625</xdr:rowOff>
    </xdr:to>
    <xdr:cxnSp macro="">
      <xdr:nvCxnSpPr>
        <xdr:cNvPr id="192" name="直線コネクタ 191">
          <a:extLst>
            <a:ext uri="{FF2B5EF4-FFF2-40B4-BE49-F238E27FC236}">
              <a16:creationId xmlns:a16="http://schemas.microsoft.com/office/drawing/2014/main" id="{7B830ACA-B863-4C01-986F-D56D78BEAEF5}"/>
            </a:ext>
          </a:extLst>
        </xdr:cNvPr>
        <xdr:cNvCxnSpPr/>
      </xdr:nvCxnSpPr>
      <xdr:spPr>
        <a:xfrm flipV="1">
          <a:off x="2908300" y="1023175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93" name="楕円 192">
          <a:extLst>
            <a:ext uri="{FF2B5EF4-FFF2-40B4-BE49-F238E27FC236}">
              <a16:creationId xmlns:a16="http://schemas.microsoft.com/office/drawing/2014/main" id="{0BD2D285-51E7-43BB-8C2C-814140008002}"/>
            </a:ext>
          </a:extLst>
        </xdr:cNvPr>
        <xdr:cNvSpPr/>
      </xdr:nvSpPr>
      <xdr:spPr>
        <a:xfrm>
          <a:off x="1968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xdr:rowOff>
    </xdr:from>
    <xdr:to>
      <xdr:col>15</xdr:col>
      <xdr:colOff>50800</xdr:colOff>
      <xdr:row>60</xdr:row>
      <xdr:rowOff>47625</xdr:rowOff>
    </xdr:to>
    <xdr:cxnSp macro="">
      <xdr:nvCxnSpPr>
        <xdr:cNvPr id="194" name="直線コネクタ 193">
          <a:extLst>
            <a:ext uri="{FF2B5EF4-FFF2-40B4-BE49-F238E27FC236}">
              <a16:creationId xmlns:a16="http://schemas.microsoft.com/office/drawing/2014/main" id="{C5533915-F849-4EAC-A3B2-135389A487A9}"/>
            </a:ext>
          </a:extLst>
        </xdr:cNvPr>
        <xdr:cNvCxnSpPr/>
      </xdr:nvCxnSpPr>
      <xdr:spPr>
        <a:xfrm>
          <a:off x="2019300" y="102927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86360</xdr:rowOff>
    </xdr:from>
    <xdr:to>
      <xdr:col>6</xdr:col>
      <xdr:colOff>38100</xdr:colOff>
      <xdr:row>60</xdr:row>
      <xdr:rowOff>16510</xdr:rowOff>
    </xdr:to>
    <xdr:sp macro="" textlink="">
      <xdr:nvSpPr>
        <xdr:cNvPr id="195" name="楕円 194">
          <a:extLst>
            <a:ext uri="{FF2B5EF4-FFF2-40B4-BE49-F238E27FC236}">
              <a16:creationId xmlns:a16="http://schemas.microsoft.com/office/drawing/2014/main" id="{5440CBED-E4B5-4DF9-BFD5-8284857D1B89}"/>
            </a:ext>
          </a:extLst>
        </xdr:cNvPr>
        <xdr:cNvSpPr/>
      </xdr:nvSpPr>
      <xdr:spPr>
        <a:xfrm>
          <a:off x="1079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60</xdr:row>
      <xdr:rowOff>5715</xdr:rowOff>
    </xdr:to>
    <xdr:cxnSp macro="">
      <xdr:nvCxnSpPr>
        <xdr:cNvPr id="196" name="直線コネクタ 195">
          <a:extLst>
            <a:ext uri="{FF2B5EF4-FFF2-40B4-BE49-F238E27FC236}">
              <a16:creationId xmlns:a16="http://schemas.microsoft.com/office/drawing/2014/main" id="{2F1D1971-A210-443D-8BA1-73C7DE3D370E}"/>
            </a:ext>
          </a:extLst>
        </xdr:cNvPr>
        <xdr:cNvCxnSpPr/>
      </xdr:nvCxnSpPr>
      <xdr:spPr>
        <a:xfrm>
          <a:off x="1130300" y="102527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9542</xdr:rowOff>
    </xdr:from>
    <xdr:ext cx="405111" cy="259045"/>
    <xdr:sp macro="" textlink="">
      <xdr:nvSpPr>
        <xdr:cNvPr id="197" name="n_1aveValue【体育館・プール】&#10;有形固定資産減価償却率">
          <a:extLst>
            <a:ext uri="{FF2B5EF4-FFF2-40B4-BE49-F238E27FC236}">
              <a16:creationId xmlns:a16="http://schemas.microsoft.com/office/drawing/2014/main" id="{865E5363-66BA-405F-A60F-44A266575438}"/>
            </a:ext>
          </a:extLst>
        </xdr:cNvPr>
        <xdr:cNvSpPr txBox="1"/>
      </xdr:nvSpPr>
      <xdr:spPr>
        <a:xfrm>
          <a:off x="3582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169562</xdr:rowOff>
    </xdr:from>
    <xdr:ext cx="405111" cy="259045"/>
    <xdr:sp macro="" textlink="">
      <xdr:nvSpPr>
        <xdr:cNvPr id="198" name="n_2aveValue【体育館・プール】&#10;有形固定資産減価償却率">
          <a:extLst>
            <a:ext uri="{FF2B5EF4-FFF2-40B4-BE49-F238E27FC236}">
              <a16:creationId xmlns:a16="http://schemas.microsoft.com/office/drawing/2014/main" id="{0BED280D-A5E7-4308-8AE6-901BB4929482}"/>
            </a:ext>
          </a:extLst>
        </xdr:cNvPr>
        <xdr:cNvSpPr txBox="1"/>
      </xdr:nvSpPr>
      <xdr:spPr>
        <a:xfrm>
          <a:off x="2705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199" name="n_3aveValue【体育館・プール】&#10;有形固定資産減価償却率">
          <a:extLst>
            <a:ext uri="{FF2B5EF4-FFF2-40B4-BE49-F238E27FC236}">
              <a16:creationId xmlns:a16="http://schemas.microsoft.com/office/drawing/2014/main" id="{84081CCA-29F1-49C2-8277-D933A4473202}"/>
            </a:ext>
          </a:extLst>
        </xdr:cNvPr>
        <xdr:cNvSpPr txBox="1"/>
      </xdr:nvSpPr>
      <xdr:spPr>
        <a:xfrm>
          <a:off x="1816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xdr:rowOff>
    </xdr:from>
    <xdr:ext cx="405111" cy="259045"/>
    <xdr:sp macro="" textlink="">
      <xdr:nvSpPr>
        <xdr:cNvPr id="200" name="n_4aveValue【体育館・プール】&#10;有形固定資産減価償却率">
          <a:extLst>
            <a:ext uri="{FF2B5EF4-FFF2-40B4-BE49-F238E27FC236}">
              <a16:creationId xmlns:a16="http://schemas.microsoft.com/office/drawing/2014/main" id="{818B5AF6-2758-4FAC-B5F6-2EA08CEF1CDB}"/>
            </a:ext>
          </a:extLst>
        </xdr:cNvPr>
        <xdr:cNvSpPr txBox="1"/>
      </xdr:nvSpPr>
      <xdr:spPr>
        <a:xfrm>
          <a:off x="927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3756F984-A45E-4105-96FC-C8425107C997}"/>
            </a:ext>
          </a:extLst>
        </xdr:cNvPr>
        <xdr:cNvSpPr txBox="1"/>
      </xdr:nvSpPr>
      <xdr:spPr>
        <a:xfrm>
          <a:off x="3582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114952</xdr:rowOff>
    </xdr:from>
    <xdr:ext cx="405111" cy="259045"/>
    <xdr:sp macro="" textlink="">
      <xdr:nvSpPr>
        <xdr:cNvPr id="202" name="n_2mainValue【体育館・プール】&#10;有形固定資産減価償却率">
          <a:extLst>
            <a:ext uri="{FF2B5EF4-FFF2-40B4-BE49-F238E27FC236}">
              <a16:creationId xmlns:a16="http://schemas.microsoft.com/office/drawing/2014/main" id="{27488571-1F35-46EA-92FC-E0D8DB5ED6CB}"/>
            </a:ext>
          </a:extLst>
        </xdr:cNvPr>
        <xdr:cNvSpPr txBox="1"/>
      </xdr:nvSpPr>
      <xdr:spPr>
        <a:xfrm>
          <a:off x="2705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73042</xdr:rowOff>
    </xdr:from>
    <xdr:ext cx="405111" cy="259045"/>
    <xdr:sp macro="" textlink="">
      <xdr:nvSpPr>
        <xdr:cNvPr id="203" name="n_3mainValue【体育館・プール】&#10;有形固定資産減価償却率">
          <a:extLst>
            <a:ext uri="{FF2B5EF4-FFF2-40B4-BE49-F238E27FC236}">
              <a16:creationId xmlns:a16="http://schemas.microsoft.com/office/drawing/2014/main" id="{047AC96F-7FF6-4AC1-9B6E-DC244EF186DD}"/>
            </a:ext>
          </a:extLst>
        </xdr:cNvPr>
        <xdr:cNvSpPr txBox="1"/>
      </xdr:nvSpPr>
      <xdr:spPr>
        <a:xfrm>
          <a:off x="1816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macro="" textlink="">
      <xdr:nvSpPr>
        <xdr:cNvPr id="204" name="n_4mainValue【体育館・プール】&#10;有形固定資産減価償却率">
          <a:extLst>
            <a:ext uri="{FF2B5EF4-FFF2-40B4-BE49-F238E27FC236}">
              <a16:creationId xmlns:a16="http://schemas.microsoft.com/office/drawing/2014/main" id="{380EDBF2-BB57-48C7-84CF-06097220A7AD}"/>
            </a:ext>
          </a:extLst>
        </xdr:cNvPr>
        <xdr:cNvSpPr txBox="1"/>
      </xdr:nvSpPr>
      <xdr:spPr>
        <a:xfrm>
          <a:off x="927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8C1E37B-60ED-476B-8AC3-CCE97C8040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6D42629-9C47-4D80-958D-03E911A2F0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B5B4A3E-6361-4A11-9884-E6C8F23020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EDF2E4F-531E-4742-B872-496C79F673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95AF964-5622-4A88-8FD2-1C4E53A7DD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62EF62B-5155-49BA-88BC-42249541E6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1A609D1-1BD4-43AC-89FF-DF66F6360C3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83F2CD2-90C4-410E-B09A-5AC2280B36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EA2B570-D759-4A09-81E8-C7C712D2EB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82A9835-68DF-415E-A46C-827D8887835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54C5EE2-17DB-4FFD-8C07-0E1F8C5AB6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56EC30C-F6E4-4AC9-B3F2-B1EB647C582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5173DEA-EAE1-4427-BE02-65B60BCBF0A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0790E33-80DF-4BC2-8D55-CDCD3AAC3C2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3EAE68B-01FC-43CC-8E0D-4C756286FA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0DDDE81-E75E-4EA7-9273-C809CF1FEE4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2678A98-F5CD-43D7-ADB1-88334476217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52C9916-603D-4047-9548-712D254D90F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1D947C7-B9BB-4CC9-8466-B66FD87B1EE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8B69FC2-15DD-4315-86FB-48248F3B563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2BF8792-F874-4F6C-A904-CBFDF6A058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24599E6-D16E-4EEB-800B-793B6DE2D1E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6457367-70D8-4D1E-8284-7389567235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53340</xdr:rowOff>
    </xdr:from>
    <xdr:to>
      <xdr:col>54</xdr:col>
      <xdr:colOff>189865</xdr:colOff>
      <xdr:row>64</xdr:row>
      <xdr:rowOff>52070</xdr:rowOff>
    </xdr:to>
    <xdr:cxnSp macro="">
      <xdr:nvCxnSpPr>
        <xdr:cNvPr id="228" name="直線コネクタ 227">
          <a:extLst>
            <a:ext uri="{FF2B5EF4-FFF2-40B4-BE49-F238E27FC236}">
              <a16:creationId xmlns:a16="http://schemas.microsoft.com/office/drawing/2014/main" id="{7EF52DEF-8A41-4B00-93A8-3795ED721F98}"/>
            </a:ext>
          </a:extLst>
        </xdr:cNvPr>
        <xdr:cNvCxnSpPr/>
      </xdr:nvCxnSpPr>
      <xdr:spPr>
        <a:xfrm flipV="1">
          <a:off x="10476865" y="9654540"/>
          <a:ext cx="0" cy="1370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29" name="【体育館・プール】&#10;一人当たり面積最小値テキスト">
          <a:extLst>
            <a:ext uri="{FF2B5EF4-FFF2-40B4-BE49-F238E27FC236}">
              <a16:creationId xmlns:a16="http://schemas.microsoft.com/office/drawing/2014/main" id="{C51A26FA-DB3B-4E71-A498-84561A50A6D3}"/>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0" name="直線コネクタ 229">
          <a:extLst>
            <a:ext uri="{FF2B5EF4-FFF2-40B4-BE49-F238E27FC236}">
              <a16:creationId xmlns:a16="http://schemas.microsoft.com/office/drawing/2014/main" id="{000CCE37-9894-4F5F-B026-1CE674AB400A}"/>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17</xdr:rowOff>
    </xdr:from>
    <xdr:ext cx="469744" cy="259045"/>
    <xdr:sp macro="" textlink="">
      <xdr:nvSpPr>
        <xdr:cNvPr id="231" name="【体育館・プール】&#10;一人当たり面積最大値テキスト">
          <a:extLst>
            <a:ext uri="{FF2B5EF4-FFF2-40B4-BE49-F238E27FC236}">
              <a16:creationId xmlns:a16="http://schemas.microsoft.com/office/drawing/2014/main" id="{C6D20EC5-1860-41A4-85C2-6B485AE1F994}"/>
            </a:ext>
          </a:extLst>
        </xdr:cNvPr>
        <xdr:cNvSpPr txBox="1"/>
      </xdr:nvSpPr>
      <xdr:spPr>
        <a:xfrm>
          <a:off x="10515600" y="942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53340</xdr:rowOff>
    </xdr:from>
    <xdr:to>
      <xdr:col>55</xdr:col>
      <xdr:colOff>88900</xdr:colOff>
      <xdr:row>56</xdr:row>
      <xdr:rowOff>53340</xdr:rowOff>
    </xdr:to>
    <xdr:cxnSp macro="">
      <xdr:nvCxnSpPr>
        <xdr:cNvPr id="232" name="直線コネクタ 231">
          <a:extLst>
            <a:ext uri="{FF2B5EF4-FFF2-40B4-BE49-F238E27FC236}">
              <a16:creationId xmlns:a16="http://schemas.microsoft.com/office/drawing/2014/main" id="{27A96748-83B6-4EA5-A181-45494782031E}"/>
            </a:ext>
          </a:extLst>
        </xdr:cNvPr>
        <xdr:cNvCxnSpPr/>
      </xdr:nvCxnSpPr>
      <xdr:spPr>
        <a:xfrm>
          <a:off x="10388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1287</xdr:rowOff>
    </xdr:from>
    <xdr:ext cx="469744" cy="259045"/>
    <xdr:sp macro="" textlink="">
      <xdr:nvSpPr>
        <xdr:cNvPr id="233" name="【体育館・プール】&#10;一人当たり面積平均値テキスト">
          <a:extLst>
            <a:ext uri="{FF2B5EF4-FFF2-40B4-BE49-F238E27FC236}">
              <a16:creationId xmlns:a16="http://schemas.microsoft.com/office/drawing/2014/main" id="{7DE84DD7-4AAE-400E-9191-0EC81B00535A}"/>
            </a:ext>
          </a:extLst>
        </xdr:cNvPr>
        <xdr:cNvSpPr txBox="1"/>
      </xdr:nvSpPr>
      <xdr:spPr>
        <a:xfrm>
          <a:off x="10515600" y="10459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149860</xdr:rowOff>
    </xdr:from>
    <xdr:to>
      <xdr:col>55</xdr:col>
      <xdr:colOff>50800</xdr:colOff>
      <xdr:row>62</xdr:row>
      <xdr:rowOff>80010</xdr:rowOff>
    </xdr:to>
    <xdr:sp macro="" textlink="">
      <xdr:nvSpPr>
        <xdr:cNvPr id="234" name="フローチャート: 判断 233">
          <a:extLst>
            <a:ext uri="{FF2B5EF4-FFF2-40B4-BE49-F238E27FC236}">
              <a16:creationId xmlns:a16="http://schemas.microsoft.com/office/drawing/2014/main" id="{F78FC608-7D50-4548-BF41-366D86642A43}"/>
            </a:ext>
          </a:extLst>
        </xdr:cNvPr>
        <xdr:cNvSpPr/>
      </xdr:nvSpPr>
      <xdr:spPr>
        <a:xfrm>
          <a:off x="104267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83820</xdr:rowOff>
    </xdr:to>
    <xdr:sp macro="" textlink="">
      <xdr:nvSpPr>
        <xdr:cNvPr id="235" name="フローチャート: 判断 234">
          <a:extLst>
            <a:ext uri="{FF2B5EF4-FFF2-40B4-BE49-F238E27FC236}">
              <a16:creationId xmlns:a16="http://schemas.microsoft.com/office/drawing/2014/main" id="{1D2A052F-0A78-43C2-B320-862FFE513E5D}"/>
            </a:ext>
          </a:extLst>
        </xdr:cNvPr>
        <xdr:cNvSpPr/>
      </xdr:nvSpPr>
      <xdr:spPr>
        <a:xfrm>
          <a:off x="9588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148590</xdr:rowOff>
    </xdr:from>
    <xdr:to>
      <xdr:col>46</xdr:col>
      <xdr:colOff>38100</xdr:colOff>
      <xdr:row>62</xdr:row>
      <xdr:rowOff>78740</xdr:rowOff>
    </xdr:to>
    <xdr:sp macro="" textlink="">
      <xdr:nvSpPr>
        <xdr:cNvPr id="236" name="フローチャート: 判断 235">
          <a:extLst>
            <a:ext uri="{FF2B5EF4-FFF2-40B4-BE49-F238E27FC236}">
              <a16:creationId xmlns:a16="http://schemas.microsoft.com/office/drawing/2014/main" id="{EB6CFAA1-BD30-447E-B824-357C49F27EED}"/>
            </a:ext>
          </a:extLst>
        </xdr:cNvPr>
        <xdr:cNvSpPr/>
      </xdr:nvSpPr>
      <xdr:spPr>
        <a:xfrm>
          <a:off x="8699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157480</xdr:rowOff>
    </xdr:from>
    <xdr:to>
      <xdr:col>41</xdr:col>
      <xdr:colOff>101600</xdr:colOff>
      <xdr:row>62</xdr:row>
      <xdr:rowOff>87630</xdr:rowOff>
    </xdr:to>
    <xdr:sp macro="" textlink="">
      <xdr:nvSpPr>
        <xdr:cNvPr id="237" name="フローチャート: 判断 236">
          <a:extLst>
            <a:ext uri="{FF2B5EF4-FFF2-40B4-BE49-F238E27FC236}">
              <a16:creationId xmlns:a16="http://schemas.microsoft.com/office/drawing/2014/main" id="{DD2384F6-7A11-4FBD-B711-40FD969E1616}"/>
            </a:ext>
          </a:extLst>
        </xdr:cNvPr>
        <xdr:cNvSpPr/>
      </xdr:nvSpPr>
      <xdr:spPr>
        <a:xfrm>
          <a:off x="7810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1270</xdr:rowOff>
    </xdr:from>
    <xdr:to>
      <xdr:col>36</xdr:col>
      <xdr:colOff>165100</xdr:colOff>
      <xdr:row>62</xdr:row>
      <xdr:rowOff>102870</xdr:rowOff>
    </xdr:to>
    <xdr:sp macro="" textlink="">
      <xdr:nvSpPr>
        <xdr:cNvPr id="238" name="フローチャート: 判断 237">
          <a:extLst>
            <a:ext uri="{FF2B5EF4-FFF2-40B4-BE49-F238E27FC236}">
              <a16:creationId xmlns:a16="http://schemas.microsoft.com/office/drawing/2014/main" id="{68782300-2007-4E33-A7B2-7EBECE8A2B4A}"/>
            </a:ext>
          </a:extLst>
        </xdr:cNvPr>
        <xdr:cNvSpPr/>
      </xdr:nvSpPr>
      <xdr:spPr>
        <a:xfrm>
          <a:off x="6921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391E00-B607-4FDB-A923-F90EE403791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474151A-D868-46E7-9DE0-A845A8DC3F9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49C140-8507-4926-8DC3-FC9E5E4BCA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7813961-3F42-41A3-9008-1AD2C60DE4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6CB9E30-B2A8-4236-8FA2-1302FFE1B8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4" name="楕円 243">
          <a:extLst>
            <a:ext uri="{FF2B5EF4-FFF2-40B4-BE49-F238E27FC236}">
              <a16:creationId xmlns:a16="http://schemas.microsoft.com/office/drawing/2014/main" id="{7CF9A820-9D1E-4628-B603-5826769644D8}"/>
            </a:ext>
          </a:extLst>
        </xdr:cNvPr>
        <xdr:cNvSpPr/>
      </xdr:nvSpPr>
      <xdr:spPr>
        <a:xfrm>
          <a:off x="10426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5" name="【体育館・プール】&#10;一人当たり面積該当値テキスト">
          <a:extLst>
            <a:ext uri="{FF2B5EF4-FFF2-40B4-BE49-F238E27FC236}">
              <a16:creationId xmlns:a16="http://schemas.microsoft.com/office/drawing/2014/main" id="{4A35D25E-F3C1-43A4-BA7C-AFA2185BB26F}"/>
            </a:ext>
          </a:extLst>
        </xdr:cNvPr>
        <xdr:cNvSpPr txBox="1"/>
      </xdr:nvSpPr>
      <xdr:spPr>
        <a:xfrm>
          <a:off x="10515600"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76200</xdr:rowOff>
    </xdr:from>
    <xdr:to>
      <xdr:col>50</xdr:col>
      <xdr:colOff>165100</xdr:colOff>
      <xdr:row>63</xdr:row>
      <xdr:rowOff>6350</xdr:rowOff>
    </xdr:to>
    <xdr:sp macro="" textlink="">
      <xdr:nvSpPr>
        <xdr:cNvPr id="246" name="楕円 245">
          <a:extLst>
            <a:ext uri="{FF2B5EF4-FFF2-40B4-BE49-F238E27FC236}">
              <a16:creationId xmlns:a16="http://schemas.microsoft.com/office/drawing/2014/main" id="{E0EA97BF-8ACF-4707-98ED-6130D5AD25FB}"/>
            </a:ext>
          </a:extLst>
        </xdr:cNvPr>
        <xdr:cNvSpPr/>
      </xdr:nvSpPr>
      <xdr:spPr>
        <a:xfrm>
          <a:off x="9588500" y="1070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127000</xdr:rowOff>
    </xdr:to>
    <xdr:cxnSp macro="">
      <xdr:nvCxnSpPr>
        <xdr:cNvPr id="247" name="直線コネクタ 246">
          <a:extLst>
            <a:ext uri="{FF2B5EF4-FFF2-40B4-BE49-F238E27FC236}">
              <a16:creationId xmlns:a16="http://schemas.microsoft.com/office/drawing/2014/main" id="{1BBAC4AD-0B25-4975-9218-9509FF340325}"/>
            </a:ext>
          </a:extLst>
        </xdr:cNvPr>
        <xdr:cNvCxnSpPr/>
      </xdr:nvCxnSpPr>
      <xdr:spPr>
        <a:xfrm flipV="1">
          <a:off x="9639300" y="1075563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78740</xdr:rowOff>
    </xdr:from>
    <xdr:to>
      <xdr:col>46</xdr:col>
      <xdr:colOff>38100</xdr:colOff>
      <xdr:row>63</xdr:row>
      <xdr:rowOff>8890</xdr:rowOff>
    </xdr:to>
    <xdr:sp macro="" textlink="">
      <xdr:nvSpPr>
        <xdr:cNvPr id="248" name="楕円 247">
          <a:extLst>
            <a:ext uri="{FF2B5EF4-FFF2-40B4-BE49-F238E27FC236}">
              <a16:creationId xmlns:a16="http://schemas.microsoft.com/office/drawing/2014/main" id="{864D8587-52D6-4B25-865B-C5536BE8A7F8}"/>
            </a:ext>
          </a:extLst>
        </xdr:cNvPr>
        <xdr:cNvSpPr/>
      </xdr:nvSpPr>
      <xdr:spPr>
        <a:xfrm>
          <a:off x="8699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127000</xdr:rowOff>
    </xdr:from>
    <xdr:to>
      <xdr:col>50</xdr:col>
      <xdr:colOff>114300</xdr:colOff>
      <xdr:row>62</xdr:row>
      <xdr:rowOff>129540</xdr:rowOff>
    </xdr:to>
    <xdr:cxnSp macro="">
      <xdr:nvCxnSpPr>
        <xdr:cNvPr id="249" name="直線コネクタ 248">
          <a:extLst>
            <a:ext uri="{FF2B5EF4-FFF2-40B4-BE49-F238E27FC236}">
              <a16:creationId xmlns:a16="http://schemas.microsoft.com/office/drawing/2014/main" id="{96BBEA01-BE68-4257-AB0A-ABD47111C6B7}"/>
            </a:ext>
          </a:extLst>
        </xdr:cNvPr>
        <xdr:cNvCxnSpPr/>
      </xdr:nvCxnSpPr>
      <xdr:spPr>
        <a:xfrm flipV="1">
          <a:off x="8750300" y="107569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80010</xdr:rowOff>
    </xdr:from>
    <xdr:to>
      <xdr:col>41</xdr:col>
      <xdr:colOff>101600</xdr:colOff>
      <xdr:row>63</xdr:row>
      <xdr:rowOff>10160</xdr:rowOff>
    </xdr:to>
    <xdr:sp macro="" textlink="">
      <xdr:nvSpPr>
        <xdr:cNvPr id="250" name="楕円 249">
          <a:extLst>
            <a:ext uri="{FF2B5EF4-FFF2-40B4-BE49-F238E27FC236}">
              <a16:creationId xmlns:a16="http://schemas.microsoft.com/office/drawing/2014/main" id="{C2A80549-4010-48B0-8B97-B2D0CCA13A40}"/>
            </a:ext>
          </a:extLst>
        </xdr:cNvPr>
        <xdr:cNvSpPr/>
      </xdr:nvSpPr>
      <xdr:spPr>
        <a:xfrm>
          <a:off x="7810500" y="10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129540</xdr:rowOff>
    </xdr:from>
    <xdr:to>
      <xdr:col>45</xdr:col>
      <xdr:colOff>177800</xdr:colOff>
      <xdr:row>62</xdr:row>
      <xdr:rowOff>130810</xdr:rowOff>
    </xdr:to>
    <xdr:cxnSp macro="">
      <xdr:nvCxnSpPr>
        <xdr:cNvPr id="251" name="直線コネクタ 250">
          <a:extLst>
            <a:ext uri="{FF2B5EF4-FFF2-40B4-BE49-F238E27FC236}">
              <a16:creationId xmlns:a16="http://schemas.microsoft.com/office/drawing/2014/main" id="{D59083B5-F083-4858-B6C3-F489FBBC8D18}"/>
            </a:ext>
          </a:extLst>
        </xdr:cNvPr>
        <xdr:cNvCxnSpPr/>
      </xdr:nvCxnSpPr>
      <xdr:spPr>
        <a:xfrm flipV="1">
          <a:off x="7861300" y="107594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82550</xdr:rowOff>
    </xdr:from>
    <xdr:to>
      <xdr:col>36</xdr:col>
      <xdr:colOff>165100</xdr:colOff>
      <xdr:row>63</xdr:row>
      <xdr:rowOff>12700</xdr:rowOff>
    </xdr:to>
    <xdr:sp macro="" textlink="">
      <xdr:nvSpPr>
        <xdr:cNvPr id="252" name="楕円 251">
          <a:extLst>
            <a:ext uri="{FF2B5EF4-FFF2-40B4-BE49-F238E27FC236}">
              <a16:creationId xmlns:a16="http://schemas.microsoft.com/office/drawing/2014/main" id="{7065889B-B9A7-433A-999D-F4DB624849CC}"/>
            </a:ext>
          </a:extLst>
        </xdr:cNvPr>
        <xdr:cNvSpPr/>
      </xdr:nvSpPr>
      <xdr:spPr>
        <a:xfrm>
          <a:off x="6921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130810</xdr:rowOff>
    </xdr:from>
    <xdr:to>
      <xdr:col>41</xdr:col>
      <xdr:colOff>50800</xdr:colOff>
      <xdr:row>62</xdr:row>
      <xdr:rowOff>133350</xdr:rowOff>
    </xdr:to>
    <xdr:cxnSp macro="">
      <xdr:nvCxnSpPr>
        <xdr:cNvPr id="253" name="直線コネクタ 252">
          <a:extLst>
            <a:ext uri="{FF2B5EF4-FFF2-40B4-BE49-F238E27FC236}">
              <a16:creationId xmlns:a16="http://schemas.microsoft.com/office/drawing/2014/main" id="{14B8561F-4B14-42E5-A171-A01FFC955BA5}"/>
            </a:ext>
          </a:extLst>
        </xdr:cNvPr>
        <xdr:cNvCxnSpPr/>
      </xdr:nvCxnSpPr>
      <xdr:spPr>
        <a:xfrm flipV="1">
          <a:off x="6972300" y="1076071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100347</xdr:rowOff>
    </xdr:from>
    <xdr:ext cx="469744" cy="259045"/>
    <xdr:sp macro="" textlink="">
      <xdr:nvSpPr>
        <xdr:cNvPr id="254" name="n_1aveValue【体育館・プール】&#10;一人当たり面積">
          <a:extLst>
            <a:ext uri="{FF2B5EF4-FFF2-40B4-BE49-F238E27FC236}">
              <a16:creationId xmlns:a16="http://schemas.microsoft.com/office/drawing/2014/main" id="{985C4A68-7E4F-45E6-8E22-009ACF1E658E}"/>
            </a:ext>
          </a:extLst>
        </xdr:cNvPr>
        <xdr:cNvSpPr txBox="1"/>
      </xdr:nvSpPr>
      <xdr:spPr>
        <a:xfrm>
          <a:off x="93917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95267</xdr:rowOff>
    </xdr:from>
    <xdr:ext cx="469744" cy="259045"/>
    <xdr:sp macro="" textlink="">
      <xdr:nvSpPr>
        <xdr:cNvPr id="255" name="n_2aveValue【体育館・プール】&#10;一人当たり面積">
          <a:extLst>
            <a:ext uri="{FF2B5EF4-FFF2-40B4-BE49-F238E27FC236}">
              <a16:creationId xmlns:a16="http://schemas.microsoft.com/office/drawing/2014/main" id="{E9886B7C-C21D-4AB1-AF72-AF24A1C802FD}"/>
            </a:ext>
          </a:extLst>
        </xdr:cNvPr>
        <xdr:cNvSpPr txBox="1"/>
      </xdr:nvSpPr>
      <xdr:spPr>
        <a:xfrm>
          <a:off x="8515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104157</xdr:rowOff>
    </xdr:from>
    <xdr:ext cx="469744" cy="259045"/>
    <xdr:sp macro="" textlink="">
      <xdr:nvSpPr>
        <xdr:cNvPr id="256" name="n_3aveValue【体育館・プール】&#10;一人当たり面積">
          <a:extLst>
            <a:ext uri="{FF2B5EF4-FFF2-40B4-BE49-F238E27FC236}">
              <a16:creationId xmlns:a16="http://schemas.microsoft.com/office/drawing/2014/main" id="{359FFB4C-E674-47ED-80EF-8F11EE5BF7A3}"/>
            </a:ext>
          </a:extLst>
        </xdr:cNvPr>
        <xdr:cNvSpPr txBox="1"/>
      </xdr:nvSpPr>
      <xdr:spPr>
        <a:xfrm>
          <a:off x="7626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119397</xdr:rowOff>
    </xdr:from>
    <xdr:ext cx="469744" cy="259045"/>
    <xdr:sp macro="" textlink="">
      <xdr:nvSpPr>
        <xdr:cNvPr id="257" name="n_4aveValue【体育館・プール】&#10;一人当たり面積">
          <a:extLst>
            <a:ext uri="{FF2B5EF4-FFF2-40B4-BE49-F238E27FC236}">
              <a16:creationId xmlns:a16="http://schemas.microsoft.com/office/drawing/2014/main" id="{6A3DA97F-2716-49F9-BAA2-804C9C8CD12B}"/>
            </a:ext>
          </a:extLst>
        </xdr:cNvPr>
        <xdr:cNvSpPr txBox="1"/>
      </xdr:nvSpPr>
      <xdr:spPr>
        <a:xfrm>
          <a:off x="6737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168927</xdr:rowOff>
    </xdr:from>
    <xdr:ext cx="469744" cy="259045"/>
    <xdr:sp macro="" textlink="">
      <xdr:nvSpPr>
        <xdr:cNvPr id="258" name="n_1mainValue【体育館・プール】&#10;一人当たり面積">
          <a:extLst>
            <a:ext uri="{FF2B5EF4-FFF2-40B4-BE49-F238E27FC236}">
              <a16:creationId xmlns:a16="http://schemas.microsoft.com/office/drawing/2014/main" id="{5A8BA82C-6F69-4535-8A52-154103A2D151}"/>
            </a:ext>
          </a:extLst>
        </xdr:cNvPr>
        <xdr:cNvSpPr txBox="1"/>
      </xdr:nvSpPr>
      <xdr:spPr>
        <a:xfrm>
          <a:off x="93917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17</xdr:rowOff>
    </xdr:from>
    <xdr:ext cx="469744" cy="259045"/>
    <xdr:sp macro="" textlink="">
      <xdr:nvSpPr>
        <xdr:cNvPr id="259" name="n_2mainValue【体育館・プール】&#10;一人当たり面積">
          <a:extLst>
            <a:ext uri="{FF2B5EF4-FFF2-40B4-BE49-F238E27FC236}">
              <a16:creationId xmlns:a16="http://schemas.microsoft.com/office/drawing/2014/main" id="{BA4D911E-5D9F-4CB4-A0BE-05879299FDDD}"/>
            </a:ext>
          </a:extLst>
        </xdr:cNvPr>
        <xdr:cNvSpPr txBox="1"/>
      </xdr:nvSpPr>
      <xdr:spPr>
        <a:xfrm>
          <a:off x="8515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1287</xdr:rowOff>
    </xdr:from>
    <xdr:ext cx="469744" cy="259045"/>
    <xdr:sp macro="" textlink="">
      <xdr:nvSpPr>
        <xdr:cNvPr id="260" name="n_3mainValue【体育館・プール】&#10;一人当たり面積">
          <a:extLst>
            <a:ext uri="{FF2B5EF4-FFF2-40B4-BE49-F238E27FC236}">
              <a16:creationId xmlns:a16="http://schemas.microsoft.com/office/drawing/2014/main" id="{9825042F-5C2C-4F97-AA55-FC96510A2DF2}"/>
            </a:ext>
          </a:extLst>
        </xdr:cNvPr>
        <xdr:cNvSpPr txBox="1"/>
      </xdr:nvSpPr>
      <xdr:spPr>
        <a:xfrm>
          <a:off x="7626427"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3827</xdr:rowOff>
    </xdr:from>
    <xdr:ext cx="469744" cy="259045"/>
    <xdr:sp macro="" textlink="">
      <xdr:nvSpPr>
        <xdr:cNvPr id="261" name="n_4mainValue【体育館・プール】&#10;一人当たり面積">
          <a:extLst>
            <a:ext uri="{FF2B5EF4-FFF2-40B4-BE49-F238E27FC236}">
              <a16:creationId xmlns:a16="http://schemas.microsoft.com/office/drawing/2014/main" id="{3C17B379-7C4C-4060-B026-687787F621AE}"/>
            </a:ext>
          </a:extLst>
        </xdr:cNvPr>
        <xdr:cNvSpPr txBox="1"/>
      </xdr:nvSpPr>
      <xdr:spPr>
        <a:xfrm>
          <a:off x="6737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D0573AE-133A-4E77-A02A-1BF5D8218CD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1A90FF1-3C4E-4F58-9D0F-A1741A10F90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1C55BE7-DB35-41C8-8616-B396C68A167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CFAC500-6B16-4DF8-8ECD-057EA187BFE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7F7C78F-257E-49D4-8716-E5B91CB1029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F446455-ED25-4A44-B69B-B0F4655760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A94D729-0DAC-4E97-ABAA-58CA2B859F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F8AE8B1-219C-4D8F-8296-DB2B1E1C8A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CB4E633-54B7-4CC3-987D-0CDE46DC82E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D7B0B70-FFD0-44A5-B7C0-2CB7BE1929F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E399306-1CDD-4157-81A8-4E2AE912D7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CC6BAC9E-579A-4431-85E9-18B0B9C2D83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9469127C-3C6A-4E20-8501-60D5B2B031B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4683C15A-E252-4A85-9875-394C40A365E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A734E4E0-5F8C-4993-812F-C6E05764800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E59206D0-2C3D-445D-900A-D2EEF900931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7E6BED56-AFC9-4705-9C9C-A8F3AFC848A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D1FFCD69-CE85-48FA-A65E-19F95D7B9BA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FEF94381-779F-48BC-B202-6A26CFEA136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1D7510E0-585F-4BE7-BF0D-6AA07B3592B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A05F94E7-FD23-4A8D-B705-817151C87EC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A4643BF-E5BF-4E25-9EDA-1736E656AC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FBE152A4-D440-4E49-8E60-E1B346024D6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92C5CD97-122A-421D-9067-6D503BD89A6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104775</xdr:rowOff>
    </xdr:to>
    <xdr:cxnSp macro="">
      <xdr:nvCxnSpPr>
        <xdr:cNvPr id="286" name="直線コネクタ 285">
          <a:extLst>
            <a:ext uri="{FF2B5EF4-FFF2-40B4-BE49-F238E27FC236}">
              <a16:creationId xmlns:a16="http://schemas.microsoft.com/office/drawing/2014/main" id="{5D9964D0-728C-475D-A683-76C8CD3CE998}"/>
            </a:ext>
          </a:extLst>
        </xdr:cNvPr>
        <xdr:cNvCxnSpPr/>
      </xdr:nvCxnSpPr>
      <xdr:spPr>
        <a:xfrm flipV="1">
          <a:off x="4634865" y="13361670"/>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828FE337-1C68-4DDD-8F89-7278512864D3}"/>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8" name="直線コネクタ 287">
          <a:extLst>
            <a:ext uri="{FF2B5EF4-FFF2-40B4-BE49-F238E27FC236}">
              <a16:creationId xmlns:a16="http://schemas.microsoft.com/office/drawing/2014/main" id="{084B2E02-ACE5-4894-9CD6-EB23DE234FE5}"/>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189A71F4-8D6C-4592-BFCD-B3504C06ABD4}"/>
            </a:ext>
          </a:extLst>
        </xdr:cNvPr>
        <xdr:cNvSpPr txBox="1"/>
      </xdr:nvSpPr>
      <xdr:spPr>
        <a:xfrm>
          <a:off x="467360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90" name="直線コネクタ 289">
          <a:extLst>
            <a:ext uri="{FF2B5EF4-FFF2-40B4-BE49-F238E27FC236}">
              <a16:creationId xmlns:a16="http://schemas.microsoft.com/office/drawing/2014/main" id="{5E669AD7-D401-4C21-B613-CD0D0E481C90}"/>
            </a:ext>
          </a:extLst>
        </xdr:cNvPr>
        <xdr:cNvCxnSpPr/>
      </xdr:nvCxnSpPr>
      <xdr:spPr>
        <a:xfrm>
          <a:off x="4546600" y="1336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145432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06849D3-2A37-47BB-BED0-8F157C638D07}"/>
            </a:ext>
          </a:extLst>
        </xdr:cNvPr>
        <xdr:cNvSpPr txBox="1"/>
      </xdr:nvSpPr>
      <xdr:spPr>
        <a:xfrm>
          <a:off x="4673600" y="13861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122555</xdr:rowOff>
    </xdr:from>
    <xdr:to>
      <xdr:col>24</xdr:col>
      <xdr:colOff>114300</xdr:colOff>
      <xdr:row>82</xdr:row>
      <xdr:rowOff>52705</xdr:rowOff>
    </xdr:to>
    <xdr:sp macro="" textlink="">
      <xdr:nvSpPr>
        <xdr:cNvPr id="292" name="フローチャート: 判断 291">
          <a:extLst>
            <a:ext uri="{FF2B5EF4-FFF2-40B4-BE49-F238E27FC236}">
              <a16:creationId xmlns:a16="http://schemas.microsoft.com/office/drawing/2014/main" id="{6218211A-A400-4675-9E6B-B710498A8D4B}"/>
            </a:ext>
          </a:extLst>
        </xdr:cNvPr>
        <xdr:cNvSpPr/>
      </xdr:nvSpPr>
      <xdr:spPr>
        <a:xfrm>
          <a:off x="45847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107314</xdr:rowOff>
    </xdr:from>
    <xdr:to>
      <xdr:col>20</xdr:col>
      <xdr:colOff>38100</xdr:colOff>
      <xdr:row>82</xdr:row>
      <xdr:rowOff>37464</xdr:rowOff>
    </xdr:to>
    <xdr:sp macro="" textlink="">
      <xdr:nvSpPr>
        <xdr:cNvPr id="293" name="フローチャート: 判断 292">
          <a:extLst>
            <a:ext uri="{FF2B5EF4-FFF2-40B4-BE49-F238E27FC236}">
              <a16:creationId xmlns:a16="http://schemas.microsoft.com/office/drawing/2014/main" id="{EF873B62-FD9E-45F7-BEDF-F65C349ADF32}"/>
            </a:ext>
          </a:extLst>
        </xdr:cNvPr>
        <xdr:cNvSpPr/>
      </xdr:nvSpPr>
      <xdr:spPr>
        <a:xfrm>
          <a:off x="3746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97789</xdr:rowOff>
    </xdr:from>
    <xdr:to>
      <xdr:col>15</xdr:col>
      <xdr:colOff>101600</xdr:colOff>
      <xdr:row>82</xdr:row>
      <xdr:rowOff>27939</xdr:rowOff>
    </xdr:to>
    <xdr:sp macro="" textlink="">
      <xdr:nvSpPr>
        <xdr:cNvPr id="294" name="フローチャート: 判断 293">
          <a:extLst>
            <a:ext uri="{FF2B5EF4-FFF2-40B4-BE49-F238E27FC236}">
              <a16:creationId xmlns:a16="http://schemas.microsoft.com/office/drawing/2014/main" id="{2C8F649B-C993-4029-8F28-3D1F42DED952}"/>
            </a:ext>
          </a:extLst>
        </xdr:cNvPr>
        <xdr:cNvSpPr/>
      </xdr:nvSpPr>
      <xdr:spPr>
        <a:xfrm>
          <a:off x="2857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5" name="フローチャート: 判断 294">
          <a:extLst>
            <a:ext uri="{FF2B5EF4-FFF2-40B4-BE49-F238E27FC236}">
              <a16:creationId xmlns:a16="http://schemas.microsoft.com/office/drawing/2014/main" id="{1AE20073-11BB-42FD-A3E4-A4064DDACAAD}"/>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95886</xdr:rowOff>
    </xdr:from>
    <xdr:to>
      <xdr:col>6</xdr:col>
      <xdr:colOff>38100</xdr:colOff>
      <xdr:row>82</xdr:row>
      <xdr:rowOff>26036</xdr:rowOff>
    </xdr:to>
    <xdr:sp macro="" textlink="">
      <xdr:nvSpPr>
        <xdr:cNvPr id="296" name="フローチャート: 判断 295">
          <a:extLst>
            <a:ext uri="{FF2B5EF4-FFF2-40B4-BE49-F238E27FC236}">
              <a16:creationId xmlns:a16="http://schemas.microsoft.com/office/drawing/2014/main" id="{2E4FE386-B814-4EF5-B0C3-078A4436198C}"/>
            </a:ext>
          </a:extLst>
        </xdr:cNvPr>
        <xdr:cNvSpPr/>
      </xdr:nvSpPr>
      <xdr:spPr>
        <a:xfrm>
          <a:off x="1079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F7ECD7-F73D-4CE3-B131-D0E3795D340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98B49B7-399C-4484-A3A5-A375800C7F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9A34C77-4E42-4B9D-B809-760195F5151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EECFBE4-C849-4BEF-8F76-049E66CE632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B0B18F-7891-459C-BEAE-E19F9BE16E2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103505</xdr:rowOff>
    </xdr:from>
    <xdr:to>
      <xdr:col>24</xdr:col>
      <xdr:colOff>114300</xdr:colOff>
      <xdr:row>85</xdr:row>
      <xdr:rowOff>33655</xdr:rowOff>
    </xdr:to>
    <xdr:sp macro="" textlink="">
      <xdr:nvSpPr>
        <xdr:cNvPr id="302" name="楕円 301">
          <a:extLst>
            <a:ext uri="{FF2B5EF4-FFF2-40B4-BE49-F238E27FC236}">
              <a16:creationId xmlns:a16="http://schemas.microsoft.com/office/drawing/2014/main" id="{5F21FF06-75AD-4CEB-BE43-9F7E482A4BAB}"/>
            </a:ext>
          </a:extLst>
        </xdr:cNvPr>
        <xdr:cNvSpPr/>
      </xdr:nvSpPr>
      <xdr:spPr>
        <a:xfrm>
          <a:off x="45847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81932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722401EA-248E-4472-8DCF-1AC2324D917C}"/>
            </a:ext>
          </a:extLst>
        </xdr:cNvPr>
        <xdr:cNvSpPr txBox="1"/>
      </xdr:nvSpPr>
      <xdr:spPr>
        <a:xfrm>
          <a:off x="4673600"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63500</xdr:rowOff>
    </xdr:from>
    <xdr:to>
      <xdr:col>20</xdr:col>
      <xdr:colOff>38100</xdr:colOff>
      <xdr:row>84</xdr:row>
      <xdr:rowOff>165100</xdr:rowOff>
    </xdr:to>
    <xdr:sp macro="" textlink="">
      <xdr:nvSpPr>
        <xdr:cNvPr id="304" name="楕円 303">
          <a:extLst>
            <a:ext uri="{FF2B5EF4-FFF2-40B4-BE49-F238E27FC236}">
              <a16:creationId xmlns:a16="http://schemas.microsoft.com/office/drawing/2014/main" id="{42B0CC36-7F2B-4327-94B3-237FE2432890}"/>
            </a:ext>
          </a:extLst>
        </xdr:cNvPr>
        <xdr:cNvSpPr/>
      </xdr:nvSpPr>
      <xdr:spPr>
        <a:xfrm>
          <a:off x="3746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154305</xdr:rowOff>
    </xdr:to>
    <xdr:cxnSp macro="">
      <xdr:nvCxnSpPr>
        <xdr:cNvPr id="305" name="直線コネクタ 304">
          <a:extLst>
            <a:ext uri="{FF2B5EF4-FFF2-40B4-BE49-F238E27FC236}">
              <a16:creationId xmlns:a16="http://schemas.microsoft.com/office/drawing/2014/main" id="{4DB361AB-DD8E-4531-8745-3E98671D53EB}"/>
            </a:ext>
          </a:extLst>
        </xdr:cNvPr>
        <xdr:cNvCxnSpPr/>
      </xdr:nvCxnSpPr>
      <xdr:spPr>
        <a:xfrm>
          <a:off x="3797300" y="145161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33020</xdr:rowOff>
    </xdr:from>
    <xdr:to>
      <xdr:col>15</xdr:col>
      <xdr:colOff>101600</xdr:colOff>
      <xdr:row>84</xdr:row>
      <xdr:rowOff>134620</xdr:rowOff>
    </xdr:to>
    <xdr:sp macro="" textlink="">
      <xdr:nvSpPr>
        <xdr:cNvPr id="306" name="楕円 305">
          <a:extLst>
            <a:ext uri="{FF2B5EF4-FFF2-40B4-BE49-F238E27FC236}">
              <a16:creationId xmlns:a16="http://schemas.microsoft.com/office/drawing/2014/main" id="{B63C0594-D280-4131-AC72-57A94C221A68}"/>
            </a:ext>
          </a:extLst>
        </xdr:cNvPr>
        <xdr:cNvSpPr/>
      </xdr:nvSpPr>
      <xdr:spPr>
        <a:xfrm>
          <a:off x="2857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83820</xdr:rowOff>
    </xdr:from>
    <xdr:to>
      <xdr:col>19</xdr:col>
      <xdr:colOff>177800</xdr:colOff>
      <xdr:row>84</xdr:row>
      <xdr:rowOff>114300</xdr:rowOff>
    </xdr:to>
    <xdr:cxnSp macro="">
      <xdr:nvCxnSpPr>
        <xdr:cNvPr id="307" name="直線コネクタ 306">
          <a:extLst>
            <a:ext uri="{FF2B5EF4-FFF2-40B4-BE49-F238E27FC236}">
              <a16:creationId xmlns:a16="http://schemas.microsoft.com/office/drawing/2014/main" id="{48BE25CB-C690-4A52-9184-0BC3596290B7}"/>
            </a:ext>
          </a:extLst>
        </xdr:cNvPr>
        <xdr:cNvCxnSpPr/>
      </xdr:nvCxnSpPr>
      <xdr:spPr>
        <a:xfrm>
          <a:off x="2908300" y="14485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71120</xdr:rowOff>
    </xdr:from>
    <xdr:to>
      <xdr:col>10</xdr:col>
      <xdr:colOff>165100</xdr:colOff>
      <xdr:row>85</xdr:row>
      <xdr:rowOff>1270</xdr:rowOff>
    </xdr:to>
    <xdr:sp macro="" textlink="">
      <xdr:nvSpPr>
        <xdr:cNvPr id="308" name="楕円 307">
          <a:extLst>
            <a:ext uri="{FF2B5EF4-FFF2-40B4-BE49-F238E27FC236}">
              <a16:creationId xmlns:a16="http://schemas.microsoft.com/office/drawing/2014/main" id="{E7EB3358-EE0B-4E2F-8BA3-6EE4DCC11EAC}"/>
            </a:ext>
          </a:extLst>
        </xdr:cNvPr>
        <xdr:cNvSpPr/>
      </xdr:nvSpPr>
      <xdr:spPr>
        <a:xfrm>
          <a:off x="1968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84</xdr:row>
      <xdr:rowOff>121920</xdr:rowOff>
    </xdr:to>
    <xdr:cxnSp macro="">
      <xdr:nvCxnSpPr>
        <xdr:cNvPr id="309" name="直線コネクタ 308">
          <a:extLst>
            <a:ext uri="{FF2B5EF4-FFF2-40B4-BE49-F238E27FC236}">
              <a16:creationId xmlns:a16="http://schemas.microsoft.com/office/drawing/2014/main" id="{442E43AD-7F0E-4C9C-BD72-2C9B293F7EFE}"/>
            </a:ext>
          </a:extLst>
        </xdr:cNvPr>
        <xdr:cNvCxnSpPr/>
      </xdr:nvCxnSpPr>
      <xdr:spPr>
        <a:xfrm flipV="1">
          <a:off x="2019300" y="14485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33020</xdr:rowOff>
    </xdr:from>
    <xdr:to>
      <xdr:col>6</xdr:col>
      <xdr:colOff>38100</xdr:colOff>
      <xdr:row>84</xdr:row>
      <xdr:rowOff>134620</xdr:rowOff>
    </xdr:to>
    <xdr:sp macro="" textlink="">
      <xdr:nvSpPr>
        <xdr:cNvPr id="310" name="楕円 309">
          <a:extLst>
            <a:ext uri="{FF2B5EF4-FFF2-40B4-BE49-F238E27FC236}">
              <a16:creationId xmlns:a16="http://schemas.microsoft.com/office/drawing/2014/main" id="{6F4DD4D7-DCA9-44BD-8027-EF7317B63B91}"/>
            </a:ext>
          </a:extLst>
        </xdr:cNvPr>
        <xdr:cNvSpPr/>
      </xdr:nvSpPr>
      <xdr:spPr>
        <a:xfrm>
          <a:off x="107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121920</xdr:rowOff>
    </xdr:to>
    <xdr:cxnSp macro="">
      <xdr:nvCxnSpPr>
        <xdr:cNvPr id="311" name="直線コネクタ 310">
          <a:extLst>
            <a:ext uri="{FF2B5EF4-FFF2-40B4-BE49-F238E27FC236}">
              <a16:creationId xmlns:a16="http://schemas.microsoft.com/office/drawing/2014/main" id="{E664A507-F34B-4743-A75E-53498D002674}"/>
            </a:ext>
          </a:extLst>
        </xdr:cNvPr>
        <xdr:cNvCxnSpPr/>
      </xdr:nvCxnSpPr>
      <xdr:spPr>
        <a:xfrm>
          <a:off x="1130300" y="14485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53991</xdr:rowOff>
    </xdr:from>
    <xdr:ext cx="405111" cy="259045"/>
    <xdr:sp macro="" textlink="">
      <xdr:nvSpPr>
        <xdr:cNvPr id="312" name="n_1aveValue【福祉施設】&#10;有形固定資産減価償却率">
          <a:extLst>
            <a:ext uri="{FF2B5EF4-FFF2-40B4-BE49-F238E27FC236}">
              <a16:creationId xmlns:a16="http://schemas.microsoft.com/office/drawing/2014/main" id="{FD5AE72C-9C80-43CB-9C4B-A7AA6C5BF281}"/>
            </a:ext>
          </a:extLst>
        </xdr:cNvPr>
        <xdr:cNvSpPr txBox="1"/>
      </xdr:nvSpPr>
      <xdr:spPr>
        <a:xfrm>
          <a:off x="3582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44466</xdr:rowOff>
    </xdr:from>
    <xdr:ext cx="405111" cy="259045"/>
    <xdr:sp macro="" textlink="">
      <xdr:nvSpPr>
        <xdr:cNvPr id="313" name="n_2aveValue【福祉施設】&#10;有形固定資産減価償却率">
          <a:extLst>
            <a:ext uri="{FF2B5EF4-FFF2-40B4-BE49-F238E27FC236}">
              <a16:creationId xmlns:a16="http://schemas.microsoft.com/office/drawing/2014/main" id="{0ED65669-BC91-4FA7-B26A-BF1661A25862}"/>
            </a:ext>
          </a:extLst>
        </xdr:cNvPr>
        <xdr:cNvSpPr txBox="1"/>
      </xdr:nvSpPr>
      <xdr:spPr>
        <a:xfrm>
          <a:off x="2705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4" name="n_3aveValue【福祉施設】&#10;有形固定資産減価償却率">
          <a:extLst>
            <a:ext uri="{FF2B5EF4-FFF2-40B4-BE49-F238E27FC236}">
              <a16:creationId xmlns:a16="http://schemas.microsoft.com/office/drawing/2014/main" id="{454664BE-9ABC-4C8E-A8CF-1749F5E20F6F}"/>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315" name="n_4aveValue【福祉施設】&#10;有形固定資産減価償却率">
          <a:extLst>
            <a:ext uri="{FF2B5EF4-FFF2-40B4-BE49-F238E27FC236}">
              <a16:creationId xmlns:a16="http://schemas.microsoft.com/office/drawing/2014/main" id="{053B96BD-BAA0-4F9D-8F31-32D46F7248FB}"/>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156227</xdr:rowOff>
    </xdr:from>
    <xdr:ext cx="405111" cy="259045"/>
    <xdr:sp macro="" textlink="">
      <xdr:nvSpPr>
        <xdr:cNvPr id="316" name="n_1mainValue【福祉施設】&#10;有形固定資産減価償却率">
          <a:extLst>
            <a:ext uri="{FF2B5EF4-FFF2-40B4-BE49-F238E27FC236}">
              <a16:creationId xmlns:a16="http://schemas.microsoft.com/office/drawing/2014/main" id="{7A46FF56-888A-484E-90E9-C49CCA90CC8B}"/>
            </a:ext>
          </a:extLst>
        </xdr:cNvPr>
        <xdr:cNvSpPr txBox="1"/>
      </xdr:nvSpPr>
      <xdr:spPr>
        <a:xfrm>
          <a:off x="35820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125747</xdr:rowOff>
    </xdr:from>
    <xdr:ext cx="405111" cy="259045"/>
    <xdr:sp macro="" textlink="">
      <xdr:nvSpPr>
        <xdr:cNvPr id="317" name="n_2mainValue【福祉施設】&#10;有形固定資産減価償却率">
          <a:extLst>
            <a:ext uri="{FF2B5EF4-FFF2-40B4-BE49-F238E27FC236}">
              <a16:creationId xmlns:a16="http://schemas.microsoft.com/office/drawing/2014/main" id="{C7122008-1F65-4A17-B532-429B56C00B4E}"/>
            </a:ext>
          </a:extLst>
        </xdr:cNvPr>
        <xdr:cNvSpPr txBox="1"/>
      </xdr:nvSpPr>
      <xdr:spPr>
        <a:xfrm>
          <a:off x="2705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163847</xdr:rowOff>
    </xdr:from>
    <xdr:ext cx="405111" cy="259045"/>
    <xdr:sp macro="" textlink="">
      <xdr:nvSpPr>
        <xdr:cNvPr id="318" name="n_3mainValue【福祉施設】&#10;有形固定資産減価償却率">
          <a:extLst>
            <a:ext uri="{FF2B5EF4-FFF2-40B4-BE49-F238E27FC236}">
              <a16:creationId xmlns:a16="http://schemas.microsoft.com/office/drawing/2014/main" id="{24814306-DE83-4C69-8B56-A527586DB90E}"/>
            </a:ext>
          </a:extLst>
        </xdr:cNvPr>
        <xdr:cNvSpPr txBox="1"/>
      </xdr:nvSpPr>
      <xdr:spPr>
        <a:xfrm>
          <a:off x="1816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125747</xdr:rowOff>
    </xdr:from>
    <xdr:ext cx="405111" cy="259045"/>
    <xdr:sp macro="" textlink="">
      <xdr:nvSpPr>
        <xdr:cNvPr id="319" name="n_4mainValue【福祉施設】&#10;有形固定資産減価償却率">
          <a:extLst>
            <a:ext uri="{FF2B5EF4-FFF2-40B4-BE49-F238E27FC236}">
              <a16:creationId xmlns:a16="http://schemas.microsoft.com/office/drawing/2014/main" id="{346115E7-284D-40E9-A8F7-236356E5AF52}"/>
            </a:ext>
          </a:extLst>
        </xdr:cNvPr>
        <xdr:cNvSpPr txBox="1"/>
      </xdr:nvSpPr>
      <xdr:spPr>
        <a:xfrm>
          <a:off x="927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2CBA2CA-9803-4FC1-AB11-678E4EB3A49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C720CB9-3BC0-4A45-A5A6-929B14682B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5C1EEC4-2BBE-4EE5-A083-67E45A6A10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7A8437A-9450-4AF4-A5C5-FA7A0FB5B67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C8C7D8B-8DED-4A97-9559-C481C43477A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69D0FDC-931C-4A42-8B10-4009944AD4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F6923CBF-5E6C-469B-90B2-D063D05BB74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DE56A461-DC15-4657-8FB5-AD814415E14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6B52FAA3-5A17-487B-8105-BC84CC434C4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C123E6B1-A949-48F2-9FFD-45DF6A1ACD1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9414697B-376F-4FB4-B384-A00E1B3F61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258FA4D6-3BC1-4780-B02B-0E06D400683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3ED6E8D6-F5B6-4015-A8D7-EBC61A2793D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D3E2BAAE-2934-4CC6-A4B6-93A8809AB17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C45F7E8A-CF27-416D-B844-3A91D3BE6FD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78849329-3246-45E9-ACB1-048C920A72E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25B45EC0-6E5D-466B-83A4-66A49C936AC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F2AE9D8E-991F-438C-9EAF-45EE3961608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88892BE4-D116-43F1-A2CF-5311FB2CE23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21C0B425-8643-40A3-BBE7-C8B65E632F5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FDE9D85B-C79B-4C51-A9BE-BE9F2AE05B9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7BC3CEB4-C871-4981-BDD0-46DBA01738A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2918622-B551-4CF7-BD6F-826F3F77BA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6C8618A-D390-4577-BFF1-27D8E252B2E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456ED9D-D12C-4AFA-944B-138D9984FE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85452</xdr:rowOff>
    </xdr:from>
    <xdr:to>
      <xdr:col>54</xdr:col>
      <xdr:colOff>189865</xdr:colOff>
      <xdr:row>86</xdr:row>
      <xdr:rowOff>158931</xdr:rowOff>
    </xdr:to>
    <xdr:cxnSp macro="">
      <xdr:nvCxnSpPr>
        <xdr:cNvPr id="345" name="直線コネクタ 344">
          <a:extLst>
            <a:ext uri="{FF2B5EF4-FFF2-40B4-BE49-F238E27FC236}">
              <a16:creationId xmlns:a16="http://schemas.microsoft.com/office/drawing/2014/main" id="{67FF2E33-69E0-4DB6-B9FE-4D61D11023A0}"/>
            </a:ext>
          </a:extLst>
        </xdr:cNvPr>
        <xdr:cNvCxnSpPr/>
      </xdr:nvCxnSpPr>
      <xdr:spPr>
        <a:xfrm flipV="1">
          <a:off x="10476865" y="13287102"/>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46" name="【福祉施設】&#10;一人当たり面積最小値テキスト">
          <a:extLst>
            <a:ext uri="{FF2B5EF4-FFF2-40B4-BE49-F238E27FC236}">
              <a16:creationId xmlns:a16="http://schemas.microsoft.com/office/drawing/2014/main" id="{7AE93B8C-56CF-4DC9-9792-A7570AA2C29F}"/>
            </a:ext>
          </a:extLst>
        </xdr:cNvPr>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47" name="直線コネクタ 346">
          <a:extLst>
            <a:ext uri="{FF2B5EF4-FFF2-40B4-BE49-F238E27FC236}">
              <a16:creationId xmlns:a16="http://schemas.microsoft.com/office/drawing/2014/main" id="{545C7DF5-A11C-4818-B99C-E53025F4154C}"/>
            </a:ext>
          </a:extLst>
        </xdr:cNvPr>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32129</xdr:rowOff>
    </xdr:from>
    <xdr:ext cx="469744" cy="259045"/>
    <xdr:sp macro="" textlink="">
      <xdr:nvSpPr>
        <xdr:cNvPr id="348" name="【福祉施設】&#10;一人当たり面積最大値テキスト">
          <a:extLst>
            <a:ext uri="{FF2B5EF4-FFF2-40B4-BE49-F238E27FC236}">
              <a16:creationId xmlns:a16="http://schemas.microsoft.com/office/drawing/2014/main" id="{1362651E-EB72-4628-BADE-07C19CC27B56}"/>
            </a:ext>
          </a:extLst>
        </xdr:cNvPr>
        <xdr:cNvSpPr txBox="1"/>
      </xdr:nvSpPr>
      <xdr:spPr>
        <a:xfrm>
          <a:off x="10515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85452</xdr:rowOff>
    </xdr:from>
    <xdr:to>
      <xdr:col>55</xdr:col>
      <xdr:colOff>88900</xdr:colOff>
      <xdr:row>77</xdr:row>
      <xdr:rowOff>85452</xdr:rowOff>
    </xdr:to>
    <xdr:cxnSp macro="">
      <xdr:nvCxnSpPr>
        <xdr:cNvPr id="349" name="直線コネクタ 348">
          <a:extLst>
            <a:ext uri="{FF2B5EF4-FFF2-40B4-BE49-F238E27FC236}">
              <a16:creationId xmlns:a16="http://schemas.microsoft.com/office/drawing/2014/main" id="{C4FD56A2-FA5C-4031-B71B-97A4DD76D553}"/>
            </a:ext>
          </a:extLst>
        </xdr:cNvPr>
        <xdr:cNvCxnSpPr/>
      </xdr:nvCxnSpPr>
      <xdr:spPr>
        <a:xfrm>
          <a:off x="10388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16708</xdr:rowOff>
    </xdr:from>
    <xdr:ext cx="469744" cy="259045"/>
    <xdr:sp macro="" textlink="">
      <xdr:nvSpPr>
        <xdr:cNvPr id="350" name="【福祉施設】&#10;一人当たり面積平均値テキスト">
          <a:extLst>
            <a:ext uri="{FF2B5EF4-FFF2-40B4-BE49-F238E27FC236}">
              <a16:creationId xmlns:a16="http://schemas.microsoft.com/office/drawing/2014/main" id="{A364AE18-6AA3-4136-A7A2-911FC04D2B3D}"/>
            </a:ext>
          </a:extLst>
        </xdr:cNvPr>
        <xdr:cNvSpPr txBox="1"/>
      </xdr:nvSpPr>
      <xdr:spPr>
        <a:xfrm>
          <a:off x="10515600" y="14247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165281</xdr:rowOff>
    </xdr:from>
    <xdr:to>
      <xdr:col>55</xdr:col>
      <xdr:colOff>50800</xdr:colOff>
      <xdr:row>84</xdr:row>
      <xdr:rowOff>95431</xdr:rowOff>
    </xdr:to>
    <xdr:sp macro="" textlink="">
      <xdr:nvSpPr>
        <xdr:cNvPr id="351" name="フローチャート: 判断 350">
          <a:extLst>
            <a:ext uri="{FF2B5EF4-FFF2-40B4-BE49-F238E27FC236}">
              <a16:creationId xmlns:a16="http://schemas.microsoft.com/office/drawing/2014/main" id="{1F4DAD72-D7BD-4036-9AE7-E995FD85DCBE}"/>
            </a:ext>
          </a:extLst>
        </xdr:cNvPr>
        <xdr:cNvSpPr/>
      </xdr:nvSpPr>
      <xdr:spPr>
        <a:xfrm>
          <a:off x="10426700" y="143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168548</xdr:rowOff>
    </xdr:from>
    <xdr:to>
      <xdr:col>50</xdr:col>
      <xdr:colOff>165100</xdr:colOff>
      <xdr:row>84</xdr:row>
      <xdr:rowOff>98698</xdr:rowOff>
    </xdr:to>
    <xdr:sp macro="" textlink="">
      <xdr:nvSpPr>
        <xdr:cNvPr id="352" name="フローチャート: 判断 351">
          <a:extLst>
            <a:ext uri="{FF2B5EF4-FFF2-40B4-BE49-F238E27FC236}">
              <a16:creationId xmlns:a16="http://schemas.microsoft.com/office/drawing/2014/main" id="{73B29DCC-C53F-420E-B62D-99E8B09D30AF}"/>
            </a:ext>
          </a:extLst>
        </xdr:cNvPr>
        <xdr:cNvSpPr/>
      </xdr:nvSpPr>
      <xdr:spPr>
        <a:xfrm>
          <a:off x="95885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53" name="フローチャート: 判断 352">
          <a:extLst>
            <a:ext uri="{FF2B5EF4-FFF2-40B4-BE49-F238E27FC236}">
              <a16:creationId xmlns:a16="http://schemas.microsoft.com/office/drawing/2014/main" id="{850C7496-90A8-4952-97CF-01C7E4C805A5}"/>
            </a:ext>
          </a:extLst>
        </xdr:cNvPr>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126093</xdr:rowOff>
    </xdr:from>
    <xdr:to>
      <xdr:col>41</xdr:col>
      <xdr:colOff>101600</xdr:colOff>
      <xdr:row>84</xdr:row>
      <xdr:rowOff>56243</xdr:rowOff>
    </xdr:to>
    <xdr:sp macro="" textlink="">
      <xdr:nvSpPr>
        <xdr:cNvPr id="354" name="フローチャート: 判断 353">
          <a:extLst>
            <a:ext uri="{FF2B5EF4-FFF2-40B4-BE49-F238E27FC236}">
              <a16:creationId xmlns:a16="http://schemas.microsoft.com/office/drawing/2014/main" id="{163C9EB4-0C25-4C46-A8D3-63F6CC7A8E59}"/>
            </a:ext>
          </a:extLst>
        </xdr:cNvPr>
        <xdr:cNvSpPr/>
      </xdr:nvSpPr>
      <xdr:spPr>
        <a:xfrm>
          <a:off x="78105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135889</xdr:rowOff>
    </xdr:from>
    <xdr:to>
      <xdr:col>36</xdr:col>
      <xdr:colOff>165100</xdr:colOff>
      <xdr:row>84</xdr:row>
      <xdr:rowOff>66039</xdr:rowOff>
    </xdr:to>
    <xdr:sp macro="" textlink="">
      <xdr:nvSpPr>
        <xdr:cNvPr id="355" name="フローチャート: 判断 354">
          <a:extLst>
            <a:ext uri="{FF2B5EF4-FFF2-40B4-BE49-F238E27FC236}">
              <a16:creationId xmlns:a16="http://schemas.microsoft.com/office/drawing/2014/main" id="{CD6027A3-D54B-4F90-8CBD-F51C6AE4530C}"/>
            </a:ext>
          </a:extLst>
        </xdr:cNvPr>
        <xdr:cNvSpPr/>
      </xdr:nvSpPr>
      <xdr:spPr>
        <a:xfrm>
          <a:off x="6921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BFE955E-6D9D-4CF9-B17C-8678A9E43A5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DAB1D1C-011D-4C03-9818-BBED8533060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13BE49E-9C51-42D7-9903-D1C33208799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A8875BD-B1B8-44E9-BE42-B56C4FBC0E7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43B447B-8FC6-4E0F-9E74-157DF2E29A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65677</xdr:rowOff>
    </xdr:from>
    <xdr:to>
      <xdr:col>55</xdr:col>
      <xdr:colOff>50800</xdr:colOff>
      <xdr:row>86</xdr:row>
      <xdr:rowOff>167277</xdr:rowOff>
    </xdr:to>
    <xdr:sp macro="" textlink="">
      <xdr:nvSpPr>
        <xdr:cNvPr id="361" name="楕円 360">
          <a:extLst>
            <a:ext uri="{FF2B5EF4-FFF2-40B4-BE49-F238E27FC236}">
              <a16:creationId xmlns:a16="http://schemas.microsoft.com/office/drawing/2014/main" id="{E73C6710-A3F4-4DAC-B6FE-B0F0965C0455}"/>
            </a:ext>
          </a:extLst>
        </xdr:cNvPr>
        <xdr:cNvSpPr/>
      </xdr:nvSpPr>
      <xdr:spPr>
        <a:xfrm>
          <a:off x="104267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152054</xdr:rowOff>
    </xdr:from>
    <xdr:ext cx="469744" cy="259045"/>
    <xdr:sp macro="" textlink="">
      <xdr:nvSpPr>
        <xdr:cNvPr id="362" name="【福祉施設】&#10;一人当たり面積該当値テキスト">
          <a:extLst>
            <a:ext uri="{FF2B5EF4-FFF2-40B4-BE49-F238E27FC236}">
              <a16:creationId xmlns:a16="http://schemas.microsoft.com/office/drawing/2014/main" id="{1EDF26ED-A318-4598-A0C1-4E1846F877EF}"/>
            </a:ext>
          </a:extLst>
        </xdr:cNvPr>
        <xdr:cNvSpPr txBox="1"/>
      </xdr:nvSpPr>
      <xdr:spPr>
        <a:xfrm>
          <a:off x="10515600" y="1472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65677</xdr:rowOff>
    </xdr:from>
    <xdr:to>
      <xdr:col>50</xdr:col>
      <xdr:colOff>165100</xdr:colOff>
      <xdr:row>86</xdr:row>
      <xdr:rowOff>167277</xdr:rowOff>
    </xdr:to>
    <xdr:sp macro="" textlink="">
      <xdr:nvSpPr>
        <xdr:cNvPr id="363" name="楕円 362">
          <a:extLst>
            <a:ext uri="{FF2B5EF4-FFF2-40B4-BE49-F238E27FC236}">
              <a16:creationId xmlns:a16="http://schemas.microsoft.com/office/drawing/2014/main" id="{A41DAB19-431A-449D-9350-5BDAF1E12845}"/>
            </a:ext>
          </a:extLst>
        </xdr:cNvPr>
        <xdr:cNvSpPr/>
      </xdr:nvSpPr>
      <xdr:spPr>
        <a:xfrm>
          <a:off x="9588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116477</xdr:rowOff>
    </xdr:from>
    <xdr:to>
      <xdr:col>55</xdr:col>
      <xdr:colOff>0</xdr:colOff>
      <xdr:row>86</xdr:row>
      <xdr:rowOff>116477</xdr:rowOff>
    </xdr:to>
    <xdr:cxnSp macro="">
      <xdr:nvCxnSpPr>
        <xdr:cNvPr id="364" name="直線コネクタ 363">
          <a:extLst>
            <a:ext uri="{FF2B5EF4-FFF2-40B4-BE49-F238E27FC236}">
              <a16:creationId xmlns:a16="http://schemas.microsoft.com/office/drawing/2014/main" id="{A262D012-3DF0-41D1-94F8-02EC7CD03B40}"/>
            </a:ext>
          </a:extLst>
        </xdr:cNvPr>
        <xdr:cNvCxnSpPr/>
      </xdr:nvCxnSpPr>
      <xdr:spPr>
        <a:xfrm>
          <a:off x="9639300" y="14861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68943</xdr:rowOff>
    </xdr:from>
    <xdr:to>
      <xdr:col>46</xdr:col>
      <xdr:colOff>38100</xdr:colOff>
      <xdr:row>86</xdr:row>
      <xdr:rowOff>170543</xdr:rowOff>
    </xdr:to>
    <xdr:sp macro="" textlink="">
      <xdr:nvSpPr>
        <xdr:cNvPr id="365" name="楕円 364">
          <a:extLst>
            <a:ext uri="{FF2B5EF4-FFF2-40B4-BE49-F238E27FC236}">
              <a16:creationId xmlns:a16="http://schemas.microsoft.com/office/drawing/2014/main" id="{BFF096B9-895E-4D03-8AFA-34D235E341B0}"/>
            </a:ext>
          </a:extLst>
        </xdr:cNvPr>
        <xdr:cNvSpPr/>
      </xdr:nvSpPr>
      <xdr:spPr>
        <a:xfrm>
          <a:off x="8699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116477</xdr:rowOff>
    </xdr:from>
    <xdr:to>
      <xdr:col>50</xdr:col>
      <xdr:colOff>114300</xdr:colOff>
      <xdr:row>86</xdr:row>
      <xdr:rowOff>119743</xdr:rowOff>
    </xdr:to>
    <xdr:cxnSp macro="">
      <xdr:nvCxnSpPr>
        <xdr:cNvPr id="366" name="直線コネクタ 365">
          <a:extLst>
            <a:ext uri="{FF2B5EF4-FFF2-40B4-BE49-F238E27FC236}">
              <a16:creationId xmlns:a16="http://schemas.microsoft.com/office/drawing/2014/main" id="{23657A01-F97B-406B-9CA5-6962DA4A9BD3}"/>
            </a:ext>
          </a:extLst>
        </xdr:cNvPr>
        <xdr:cNvCxnSpPr/>
      </xdr:nvCxnSpPr>
      <xdr:spPr>
        <a:xfrm flipV="1">
          <a:off x="8750300" y="1486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68943</xdr:rowOff>
    </xdr:from>
    <xdr:to>
      <xdr:col>41</xdr:col>
      <xdr:colOff>101600</xdr:colOff>
      <xdr:row>86</xdr:row>
      <xdr:rowOff>170543</xdr:rowOff>
    </xdr:to>
    <xdr:sp macro="" textlink="">
      <xdr:nvSpPr>
        <xdr:cNvPr id="367" name="楕円 366">
          <a:extLst>
            <a:ext uri="{FF2B5EF4-FFF2-40B4-BE49-F238E27FC236}">
              <a16:creationId xmlns:a16="http://schemas.microsoft.com/office/drawing/2014/main" id="{EE551DE8-3188-4096-BDFE-57609055D832}"/>
            </a:ext>
          </a:extLst>
        </xdr:cNvPr>
        <xdr:cNvSpPr/>
      </xdr:nvSpPr>
      <xdr:spPr>
        <a:xfrm>
          <a:off x="7810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119743</xdr:rowOff>
    </xdr:from>
    <xdr:to>
      <xdr:col>45</xdr:col>
      <xdr:colOff>177800</xdr:colOff>
      <xdr:row>86</xdr:row>
      <xdr:rowOff>119743</xdr:rowOff>
    </xdr:to>
    <xdr:cxnSp macro="">
      <xdr:nvCxnSpPr>
        <xdr:cNvPr id="368" name="直線コネクタ 367">
          <a:extLst>
            <a:ext uri="{FF2B5EF4-FFF2-40B4-BE49-F238E27FC236}">
              <a16:creationId xmlns:a16="http://schemas.microsoft.com/office/drawing/2014/main" id="{68AD78C2-B058-42C6-8F42-E3D89387BCEE}"/>
            </a:ext>
          </a:extLst>
        </xdr:cNvPr>
        <xdr:cNvCxnSpPr/>
      </xdr:nvCxnSpPr>
      <xdr:spPr>
        <a:xfrm>
          <a:off x="7861300" y="1486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68943</xdr:rowOff>
    </xdr:from>
    <xdr:to>
      <xdr:col>36</xdr:col>
      <xdr:colOff>165100</xdr:colOff>
      <xdr:row>86</xdr:row>
      <xdr:rowOff>170543</xdr:rowOff>
    </xdr:to>
    <xdr:sp macro="" textlink="">
      <xdr:nvSpPr>
        <xdr:cNvPr id="369" name="楕円 368">
          <a:extLst>
            <a:ext uri="{FF2B5EF4-FFF2-40B4-BE49-F238E27FC236}">
              <a16:creationId xmlns:a16="http://schemas.microsoft.com/office/drawing/2014/main" id="{9DB931B0-DC2A-44E5-A6DF-DB380CD7BC79}"/>
            </a:ext>
          </a:extLst>
        </xdr:cNvPr>
        <xdr:cNvSpPr/>
      </xdr:nvSpPr>
      <xdr:spPr>
        <a:xfrm>
          <a:off x="6921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119743</xdr:rowOff>
    </xdr:from>
    <xdr:to>
      <xdr:col>41</xdr:col>
      <xdr:colOff>50800</xdr:colOff>
      <xdr:row>86</xdr:row>
      <xdr:rowOff>119743</xdr:rowOff>
    </xdr:to>
    <xdr:cxnSp macro="">
      <xdr:nvCxnSpPr>
        <xdr:cNvPr id="370" name="直線コネクタ 369">
          <a:extLst>
            <a:ext uri="{FF2B5EF4-FFF2-40B4-BE49-F238E27FC236}">
              <a16:creationId xmlns:a16="http://schemas.microsoft.com/office/drawing/2014/main" id="{FE677CFB-DB50-444D-AA41-11FEEAB3F456}"/>
            </a:ext>
          </a:extLst>
        </xdr:cNvPr>
        <xdr:cNvCxnSpPr/>
      </xdr:nvCxnSpPr>
      <xdr:spPr>
        <a:xfrm>
          <a:off x="6972300" y="1486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115225</xdr:rowOff>
    </xdr:from>
    <xdr:ext cx="469744" cy="259045"/>
    <xdr:sp macro="" textlink="">
      <xdr:nvSpPr>
        <xdr:cNvPr id="371" name="n_1aveValue【福祉施設】&#10;一人当たり面積">
          <a:extLst>
            <a:ext uri="{FF2B5EF4-FFF2-40B4-BE49-F238E27FC236}">
              <a16:creationId xmlns:a16="http://schemas.microsoft.com/office/drawing/2014/main" id="{F54054EB-7D24-4832-B770-63599F268A69}"/>
            </a:ext>
          </a:extLst>
        </xdr:cNvPr>
        <xdr:cNvSpPr txBox="1"/>
      </xdr:nvSpPr>
      <xdr:spPr>
        <a:xfrm>
          <a:off x="9391727" y="1417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72" name="n_2aveValue【福祉施設】&#10;一人当たり面積">
          <a:extLst>
            <a:ext uri="{FF2B5EF4-FFF2-40B4-BE49-F238E27FC236}">
              <a16:creationId xmlns:a16="http://schemas.microsoft.com/office/drawing/2014/main" id="{20635B1C-3F03-421E-B014-8E0F822CF06C}"/>
            </a:ext>
          </a:extLst>
        </xdr:cNvPr>
        <xdr:cNvSpPr txBox="1"/>
      </xdr:nvSpPr>
      <xdr:spPr>
        <a:xfrm>
          <a:off x="8515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72770</xdr:rowOff>
    </xdr:from>
    <xdr:ext cx="469744" cy="259045"/>
    <xdr:sp macro="" textlink="">
      <xdr:nvSpPr>
        <xdr:cNvPr id="373" name="n_3aveValue【福祉施設】&#10;一人当たり面積">
          <a:extLst>
            <a:ext uri="{FF2B5EF4-FFF2-40B4-BE49-F238E27FC236}">
              <a16:creationId xmlns:a16="http://schemas.microsoft.com/office/drawing/2014/main" id="{204617EB-2988-4D55-8C0E-613BC7F756A5}"/>
            </a:ext>
          </a:extLst>
        </xdr:cNvPr>
        <xdr:cNvSpPr txBox="1"/>
      </xdr:nvSpPr>
      <xdr:spPr>
        <a:xfrm>
          <a:off x="7626427" y="1413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82566</xdr:rowOff>
    </xdr:from>
    <xdr:ext cx="469744" cy="259045"/>
    <xdr:sp macro="" textlink="">
      <xdr:nvSpPr>
        <xdr:cNvPr id="374" name="n_4aveValue【福祉施設】&#10;一人当たり面積">
          <a:extLst>
            <a:ext uri="{FF2B5EF4-FFF2-40B4-BE49-F238E27FC236}">
              <a16:creationId xmlns:a16="http://schemas.microsoft.com/office/drawing/2014/main" id="{FD46C498-B1D8-4CAD-A6A3-727A0A46C2FE}"/>
            </a:ext>
          </a:extLst>
        </xdr:cNvPr>
        <xdr:cNvSpPr txBox="1"/>
      </xdr:nvSpPr>
      <xdr:spPr>
        <a:xfrm>
          <a:off x="6737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158404</xdr:rowOff>
    </xdr:from>
    <xdr:ext cx="469744" cy="259045"/>
    <xdr:sp macro="" textlink="">
      <xdr:nvSpPr>
        <xdr:cNvPr id="375" name="n_1mainValue【福祉施設】&#10;一人当たり面積">
          <a:extLst>
            <a:ext uri="{FF2B5EF4-FFF2-40B4-BE49-F238E27FC236}">
              <a16:creationId xmlns:a16="http://schemas.microsoft.com/office/drawing/2014/main" id="{61C07EB4-7943-49A4-BF33-87CBB64752D4}"/>
            </a:ext>
          </a:extLst>
        </xdr:cNvPr>
        <xdr:cNvSpPr txBox="1"/>
      </xdr:nvSpPr>
      <xdr:spPr>
        <a:xfrm>
          <a:off x="9391727"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161670</xdr:rowOff>
    </xdr:from>
    <xdr:ext cx="469744" cy="259045"/>
    <xdr:sp macro="" textlink="">
      <xdr:nvSpPr>
        <xdr:cNvPr id="376" name="n_2mainValue【福祉施設】&#10;一人当たり面積">
          <a:extLst>
            <a:ext uri="{FF2B5EF4-FFF2-40B4-BE49-F238E27FC236}">
              <a16:creationId xmlns:a16="http://schemas.microsoft.com/office/drawing/2014/main" id="{C5768F69-361A-45E8-B592-BE2C32DC6D36}"/>
            </a:ext>
          </a:extLst>
        </xdr:cNvPr>
        <xdr:cNvSpPr txBox="1"/>
      </xdr:nvSpPr>
      <xdr:spPr>
        <a:xfrm>
          <a:off x="8515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161670</xdr:rowOff>
    </xdr:from>
    <xdr:ext cx="469744" cy="259045"/>
    <xdr:sp macro="" textlink="">
      <xdr:nvSpPr>
        <xdr:cNvPr id="377" name="n_3mainValue【福祉施設】&#10;一人当たり面積">
          <a:extLst>
            <a:ext uri="{FF2B5EF4-FFF2-40B4-BE49-F238E27FC236}">
              <a16:creationId xmlns:a16="http://schemas.microsoft.com/office/drawing/2014/main" id="{67D8F9D6-3B06-4485-89AD-96A5D3F9FD4D}"/>
            </a:ext>
          </a:extLst>
        </xdr:cNvPr>
        <xdr:cNvSpPr txBox="1"/>
      </xdr:nvSpPr>
      <xdr:spPr>
        <a:xfrm>
          <a:off x="7626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161670</xdr:rowOff>
    </xdr:from>
    <xdr:ext cx="469744" cy="259045"/>
    <xdr:sp macro="" textlink="">
      <xdr:nvSpPr>
        <xdr:cNvPr id="378" name="n_4mainValue【福祉施設】&#10;一人当たり面積">
          <a:extLst>
            <a:ext uri="{FF2B5EF4-FFF2-40B4-BE49-F238E27FC236}">
              <a16:creationId xmlns:a16="http://schemas.microsoft.com/office/drawing/2014/main" id="{759D86A1-430F-405E-9C21-AC0EAB2251E1}"/>
            </a:ext>
          </a:extLst>
        </xdr:cNvPr>
        <xdr:cNvSpPr txBox="1"/>
      </xdr:nvSpPr>
      <xdr:spPr>
        <a:xfrm>
          <a:off x="6737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00917CD-8D40-4B84-919A-46F6D0B82A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854838F-FF1F-4B64-A2B1-E1EB0BD8DA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AA0F0A9-D759-43B8-9D38-4A6924262B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A1C411F-955A-4B46-9422-EF9D8278CE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555A31A-9956-4C1C-96B4-AE88F7A498C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60296A8-E9D5-4206-A119-404B18530D8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0A6BE17-C9A7-400D-962F-004A828AF29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62DFAB2-7B8A-4B00-A2DB-0272B7A1831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BF8DCFE-E65D-4B86-A200-96E6F0A4A04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6FCA523-9065-4109-A54F-204B8998285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7F7DF57-90D1-4F74-B8BF-1E0D06676DE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D7C361A5-AD82-4E6B-A99C-90A5B83EEED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B0A66E58-80BE-4A1A-9179-CD351E52271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9046431A-2B9C-4D25-8864-0713BD422FD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6CF31D02-81BA-41C2-946A-339D864CBCB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A63352B3-DD75-47AE-A41B-865BCE6120A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318E44B1-D860-473C-8527-7F003CEDCD0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C865815D-8A00-4453-8329-0913C30BB0F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70414A4F-44C3-42A1-94F4-4F0CFF8CE08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7957B182-BE1D-4BC3-94BE-567923D8D2E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6B21D009-AEBA-4C9B-951A-DBC800D1F16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4AF8746C-44E7-481B-8FC1-9894B2BDB0D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5A075DEE-4422-43E8-A3BB-F114389B6D8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699E0C4-60AA-4D4F-867F-428C517CE3F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613BE044-E8F0-4993-B6A7-7D8DFB06C48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8AFFFC42-7841-4F32-9FF2-AA4F43F3D53C}"/>
            </a:ext>
          </a:extLst>
        </xdr:cNvPr>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34E1ABC3-7382-41FE-80EF-93CFF355C19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369C5D37-A211-45D2-B2F8-4883D556CA9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407" name="【市民会館】&#10;有形固定資産減価償却率最大値テキスト">
          <a:extLst>
            <a:ext uri="{FF2B5EF4-FFF2-40B4-BE49-F238E27FC236}">
              <a16:creationId xmlns:a16="http://schemas.microsoft.com/office/drawing/2014/main" id="{27E9D7A0-4FC4-46E8-9FFF-19AB189588D2}"/>
            </a:ext>
          </a:extLst>
        </xdr:cNvPr>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408" name="直線コネクタ 407">
          <a:extLst>
            <a:ext uri="{FF2B5EF4-FFF2-40B4-BE49-F238E27FC236}">
              <a16:creationId xmlns:a16="http://schemas.microsoft.com/office/drawing/2014/main" id="{0070302E-E231-410D-BD1C-1535469F4B6F}"/>
            </a:ext>
          </a:extLst>
        </xdr:cNvPr>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131190</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D7D21ECD-D464-46B1-AE35-64F090B0E30F}"/>
            </a:ext>
          </a:extLst>
        </xdr:cNvPr>
        <xdr:cNvSpPr txBox="1"/>
      </xdr:nvSpPr>
      <xdr:spPr>
        <a:xfrm>
          <a:off x="4673600" y="17961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152763</xdr:rowOff>
    </xdr:from>
    <xdr:to>
      <xdr:col>24</xdr:col>
      <xdr:colOff>114300</xdr:colOff>
      <xdr:row>105</xdr:row>
      <xdr:rowOff>82913</xdr:rowOff>
    </xdr:to>
    <xdr:sp macro="" textlink="">
      <xdr:nvSpPr>
        <xdr:cNvPr id="410" name="フローチャート: 判断 409">
          <a:extLst>
            <a:ext uri="{FF2B5EF4-FFF2-40B4-BE49-F238E27FC236}">
              <a16:creationId xmlns:a16="http://schemas.microsoft.com/office/drawing/2014/main" id="{D4849669-462A-4CDF-92FD-3B8C8B95E595}"/>
            </a:ext>
          </a:extLst>
        </xdr:cNvPr>
        <xdr:cNvSpPr/>
      </xdr:nvSpPr>
      <xdr:spPr>
        <a:xfrm>
          <a:off x="45847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144599</xdr:rowOff>
    </xdr:from>
    <xdr:to>
      <xdr:col>20</xdr:col>
      <xdr:colOff>38100</xdr:colOff>
      <xdr:row>105</xdr:row>
      <xdr:rowOff>74749</xdr:rowOff>
    </xdr:to>
    <xdr:sp macro="" textlink="">
      <xdr:nvSpPr>
        <xdr:cNvPr id="411" name="フローチャート: 判断 410">
          <a:extLst>
            <a:ext uri="{FF2B5EF4-FFF2-40B4-BE49-F238E27FC236}">
              <a16:creationId xmlns:a16="http://schemas.microsoft.com/office/drawing/2014/main" id="{6AE613A9-7091-489D-BC0A-E1D02B565586}"/>
            </a:ext>
          </a:extLst>
        </xdr:cNvPr>
        <xdr:cNvSpPr/>
      </xdr:nvSpPr>
      <xdr:spPr>
        <a:xfrm>
          <a:off x="3746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90714</xdr:rowOff>
    </xdr:from>
    <xdr:to>
      <xdr:col>15</xdr:col>
      <xdr:colOff>101600</xdr:colOff>
      <xdr:row>105</xdr:row>
      <xdr:rowOff>20864</xdr:rowOff>
    </xdr:to>
    <xdr:sp macro="" textlink="">
      <xdr:nvSpPr>
        <xdr:cNvPr id="412" name="フローチャート: 判断 411">
          <a:extLst>
            <a:ext uri="{FF2B5EF4-FFF2-40B4-BE49-F238E27FC236}">
              <a16:creationId xmlns:a16="http://schemas.microsoft.com/office/drawing/2014/main" id="{16CEFE08-545C-45B7-B5EB-C252076B986D}"/>
            </a:ext>
          </a:extLst>
        </xdr:cNvPr>
        <xdr:cNvSpPr/>
      </xdr:nvSpPr>
      <xdr:spPr>
        <a:xfrm>
          <a:off x="2857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13" name="フローチャート: 判断 412">
          <a:extLst>
            <a:ext uri="{FF2B5EF4-FFF2-40B4-BE49-F238E27FC236}">
              <a16:creationId xmlns:a16="http://schemas.microsoft.com/office/drawing/2014/main" id="{5D402218-C7BD-473A-91CC-BA34022DF473}"/>
            </a:ext>
          </a:extLst>
        </xdr:cNvPr>
        <xdr:cNvSpPr/>
      </xdr:nvSpPr>
      <xdr:spPr>
        <a:xfrm>
          <a:off x="1968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113574</xdr:rowOff>
    </xdr:from>
    <xdr:to>
      <xdr:col>6</xdr:col>
      <xdr:colOff>38100</xdr:colOff>
      <xdr:row>105</xdr:row>
      <xdr:rowOff>43724</xdr:rowOff>
    </xdr:to>
    <xdr:sp macro="" textlink="">
      <xdr:nvSpPr>
        <xdr:cNvPr id="414" name="フローチャート: 判断 413">
          <a:extLst>
            <a:ext uri="{FF2B5EF4-FFF2-40B4-BE49-F238E27FC236}">
              <a16:creationId xmlns:a16="http://schemas.microsoft.com/office/drawing/2014/main" id="{F730B82B-4A34-4982-847F-1905FB28C918}"/>
            </a:ext>
          </a:extLst>
        </xdr:cNvPr>
        <xdr:cNvSpPr/>
      </xdr:nvSpPr>
      <xdr:spPr>
        <a:xfrm>
          <a:off x="1079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4435A95-6AAB-4CBD-A668-8459A2D93EA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8D7CFA0-6AB6-4340-8CDE-E52427047DD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89B66A9-6651-408F-88FB-C5BD3B72EBE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DCC5B7D-3651-433C-AFF1-48053B3E690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3BD317B-8BC9-47B3-825F-685FD516B24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10705</xdr:rowOff>
    </xdr:from>
    <xdr:to>
      <xdr:col>24</xdr:col>
      <xdr:colOff>114300</xdr:colOff>
      <xdr:row>103</xdr:row>
      <xdr:rowOff>112305</xdr:rowOff>
    </xdr:to>
    <xdr:sp macro="" textlink="">
      <xdr:nvSpPr>
        <xdr:cNvPr id="420" name="楕円 419">
          <a:extLst>
            <a:ext uri="{FF2B5EF4-FFF2-40B4-BE49-F238E27FC236}">
              <a16:creationId xmlns:a16="http://schemas.microsoft.com/office/drawing/2014/main" id="{2B65E090-F57D-4F61-83A0-B5BA9457522B}"/>
            </a:ext>
          </a:extLst>
        </xdr:cNvPr>
        <xdr:cNvSpPr/>
      </xdr:nvSpPr>
      <xdr:spPr>
        <a:xfrm>
          <a:off x="4584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33582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8D185BA6-C024-4261-A0D5-D3653846E2EA}"/>
            </a:ext>
          </a:extLst>
        </xdr:cNvPr>
        <xdr:cNvSpPr txBox="1"/>
      </xdr:nvSpPr>
      <xdr:spPr>
        <a:xfrm>
          <a:off x="4673600" y="1752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139700</xdr:rowOff>
    </xdr:from>
    <xdr:to>
      <xdr:col>20</xdr:col>
      <xdr:colOff>38100</xdr:colOff>
      <xdr:row>103</xdr:row>
      <xdr:rowOff>69850</xdr:rowOff>
    </xdr:to>
    <xdr:sp macro="" textlink="">
      <xdr:nvSpPr>
        <xdr:cNvPr id="422" name="楕円 421">
          <a:extLst>
            <a:ext uri="{FF2B5EF4-FFF2-40B4-BE49-F238E27FC236}">
              <a16:creationId xmlns:a16="http://schemas.microsoft.com/office/drawing/2014/main" id="{7FC7A4F6-CCC7-4EB8-B794-2514F30BDCB6}"/>
            </a:ext>
          </a:extLst>
        </xdr:cNvPr>
        <xdr:cNvSpPr/>
      </xdr:nvSpPr>
      <xdr:spPr>
        <a:xfrm>
          <a:off x="3746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19050</xdr:rowOff>
    </xdr:from>
    <xdr:to>
      <xdr:col>24</xdr:col>
      <xdr:colOff>63500</xdr:colOff>
      <xdr:row>103</xdr:row>
      <xdr:rowOff>61505</xdr:rowOff>
    </xdr:to>
    <xdr:cxnSp macro="">
      <xdr:nvCxnSpPr>
        <xdr:cNvPr id="423" name="直線コネクタ 422">
          <a:extLst>
            <a:ext uri="{FF2B5EF4-FFF2-40B4-BE49-F238E27FC236}">
              <a16:creationId xmlns:a16="http://schemas.microsoft.com/office/drawing/2014/main" id="{75CE9F7E-E68B-4597-8A07-3F278A172D83}"/>
            </a:ext>
          </a:extLst>
        </xdr:cNvPr>
        <xdr:cNvCxnSpPr/>
      </xdr:nvCxnSpPr>
      <xdr:spPr>
        <a:xfrm>
          <a:off x="3797300" y="1767840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98879</xdr:rowOff>
    </xdr:from>
    <xdr:to>
      <xdr:col>15</xdr:col>
      <xdr:colOff>101600</xdr:colOff>
      <xdr:row>103</xdr:row>
      <xdr:rowOff>29029</xdr:rowOff>
    </xdr:to>
    <xdr:sp macro="" textlink="">
      <xdr:nvSpPr>
        <xdr:cNvPr id="424" name="楕円 423">
          <a:extLst>
            <a:ext uri="{FF2B5EF4-FFF2-40B4-BE49-F238E27FC236}">
              <a16:creationId xmlns:a16="http://schemas.microsoft.com/office/drawing/2014/main" id="{28298969-4EDA-4E57-A840-86F17626DAA3}"/>
            </a:ext>
          </a:extLst>
        </xdr:cNvPr>
        <xdr:cNvSpPr/>
      </xdr:nvSpPr>
      <xdr:spPr>
        <a:xfrm>
          <a:off x="2857500" y="17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149679</xdr:rowOff>
    </xdr:from>
    <xdr:to>
      <xdr:col>19</xdr:col>
      <xdr:colOff>177800</xdr:colOff>
      <xdr:row>103</xdr:row>
      <xdr:rowOff>19050</xdr:rowOff>
    </xdr:to>
    <xdr:cxnSp macro="">
      <xdr:nvCxnSpPr>
        <xdr:cNvPr id="425" name="直線コネクタ 424">
          <a:extLst>
            <a:ext uri="{FF2B5EF4-FFF2-40B4-BE49-F238E27FC236}">
              <a16:creationId xmlns:a16="http://schemas.microsoft.com/office/drawing/2014/main" id="{A961AB41-C28D-4242-A674-4279331421EB}"/>
            </a:ext>
          </a:extLst>
        </xdr:cNvPr>
        <xdr:cNvCxnSpPr/>
      </xdr:nvCxnSpPr>
      <xdr:spPr>
        <a:xfrm>
          <a:off x="2908300" y="176375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59689</xdr:rowOff>
    </xdr:from>
    <xdr:to>
      <xdr:col>10</xdr:col>
      <xdr:colOff>165100</xdr:colOff>
      <xdr:row>102</xdr:row>
      <xdr:rowOff>161289</xdr:rowOff>
    </xdr:to>
    <xdr:sp macro="" textlink="">
      <xdr:nvSpPr>
        <xdr:cNvPr id="426" name="楕円 425">
          <a:extLst>
            <a:ext uri="{FF2B5EF4-FFF2-40B4-BE49-F238E27FC236}">
              <a16:creationId xmlns:a16="http://schemas.microsoft.com/office/drawing/2014/main" id="{200E0A47-042B-4347-B74B-474B1E2245E2}"/>
            </a:ext>
          </a:extLst>
        </xdr:cNvPr>
        <xdr:cNvSpPr/>
      </xdr:nvSpPr>
      <xdr:spPr>
        <a:xfrm>
          <a:off x="1968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110489</xdr:rowOff>
    </xdr:from>
    <xdr:to>
      <xdr:col>15</xdr:col>
      <xdr:colOff>50800</xdr:colOff>
      <xdr:row>102</xdr:row>
      <xdr:rowOff>149679</xdr:rowOff>
    </xdr:to>
    <xdr:cxnSp macro="">
      <xdr:nvCxnSpPr>
        <xdr:cNvPr id="427" name="直線コネクタ 426">
          <a:extLst>
            <a:ext uri="{FF2B5EF4-FFF2-40B4-BE49-F238E27FC236}">
              <a16:creationId xmlns:a16="http://schemas.microsoft.com/office/drawing/2014/main" id="{DB33A653-CA46-47B2-9168-E23ED7C6C2C1}"/>
            </a:ext>
          </a:extLst>
        </xdr:cNvPr>
        <xdr:cNvCxnSpPr/>
      </xdr:nvCxnSpPr>
      <xdr:spPr>
        <a:xfrm>
          <a:off x="2019300" y="175983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98879</xdr:rowOff>
    </xdr:from>
    <xdr:to>
      <xdr:col>6</xdr:col>
      <xdr:colOff>38100</xdr:colOff>
      <xdr:row>105</xdr:row>
      <xdr:rowOff>29029</xdr:rowOff>
    </xdr:to>
    <xdr:sp macro="" textlink="">
      <xdr:nvSpPr>
        <xdr:cNvPr id="428" name="楕円 427">
          <a:extLst>
            <a:ext uri="{FF2B5EF4-FFF2-40B4-BE49-F238E27FC236}">
              <a16:creationId xmlns:a16="http://schemas.microsoft.com/office/drawing/2014/main" id="{678C35B6-D663-4AC2-8EC4-CF992AFC383C}"/>
            </a:ext>
          </a:extLst>
        </xdr:cNvPr>
        <xdr:cNvSpPr/>
      </xdr:nvSpPr>
      <xdr:spPr>
        <a:xfrm>
          <a:off x="1079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110489</xdr:rowOff>
    </xdr:from>
    <xdr:to>
      <xdr:col>10</xdr:col>
      <xdr:colOff>114300</xdr:colOff>
      <xdr:row>104</xdr:row>
      <xdr:rowOff>149679</xdr:rowOff>
    </xdr:to>
    <xdr:cxnSp macro="">
      <xdr:nvCxnSpPr>
        <xdr:cNvPr id="429" name="直線コネクタ 428">
          <a:extLst>
            <a:ext uri="{FF2B5EF4-FFF2-40B4-BE49-F238E27FC236}">
              <a16:creationId xmlns:a16="http://schemas.microsoft.com/office/drawing/2014/main" id="{9E8730AF-F20D-4CC1-998D-4A744EAA7A55}"/>
            </a:ext>
          </a:extLst>
        </xdr:cNvPr>
        <xdr:cNvCxnSpPr/>
      </xdr:nvCxnSpPr>
      <xdr:spPr>
        <a:xfrm flipV="1">
          <a:off x="1130300" y="17598389"/>
          <a:ext cx="889000" cy="38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65876</xdr:rowOff>
    </xdr:from>
    <xdr:ext cx="405111" cy="259045"/>
    <xdr:sp macro="" textlink="">
      <xdr:nvSpPr>
        <xdr:cNvPr id="430" name="n_1aveValue【市民会館】&#10;有形固定資産減価償却率">
          <a:extLst>
            <a:ext uri="{FF2B5EF4-FFF2-40B4-BE49-F238E27FC236}">
              <a16:creationId xmlns:a16="http://schemas.microsoft.com/office/drawing/2014/main" id="{79FD1478-4FE8-48F6-81D3-2A50B148C5DE}"/>
            </a:ext>
          </a:extLst>
        </xdr:cNvPr>
        <xdr:cNvSpPr txBox="1"/>
      </xdr:nvSpPr>
      <xdr:spPr>
        <a:xfrm>
          <a:off x="35820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11991</xdr:rowOff>
    </xdr:from>
    <xdr:ext cx="405111" cy="259045"/>
    <xdr:sp macro="" textlink="">
      <xdr:nvSpPr>
        <xdr:cNvPr id="431" name="n_2aveValue【市民会館】&#10;有形固定資産減価償却率">
          <a:extLst>
            <a:ext uri="{FF2B5EF4-FFF2-40B4-BE49-F238E27FC236}">
              <a16:creationId xmlns:a16="http://schemas.microsoft.com/office/drawing/2014/main" id="{45358228-35F6-4409-B49B-844050DE20CA}"/>
            </a:ext>
          </a:extLst>
        </xdr:cNvPr>
        <xdr:cNvSpPr txBox="1"/>
      </xdr:nvSpPr>
      <xdr:spPr>
        <a:xfrm>
          <a:off x="2705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3827</xdr:rowOff>
    </xdr:from>
    <xdr:ext cx="405111" cy="259045"/>
    <xdr:sp macro="" textlink="">
      <xdr:nvSpPr>
        <xdr:cNvPr id="432" name="n_3aveValue【市民会館】&#10;有形固定資産減価償却率">
          <a:extLst>
            <a:ext uri="{FF2B5EF4-FFF2-40B4-BE49-F238E27FC236}">
              <a16:creationId xmlns:a16="http://schemas.microsoft.com/office/drawing/2014/main" id="{3E66F9BB-4341-4ABD-8F51-19FC20863457}"/>
            </a:ext>
          </a:extLst>
        </xdr:cNvPr>
        <xdr:cNvSpPr txBox="1"/>
      </xdr:nvSpPr>
      <xdr:spPr>
        <a:xfrm>
          <a:off x="1816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34851</xdr:rowOff>
    </xdr:from>
    <xdr:ext cx="405111" cy="259045"/>
    <xdr:sp macro="" textlink="">
      <xdr:nvSpPr>
        <xdr:cNvPr id="433" name="n_4aveValue【市民会館】&#10;有形固定資産減価償却率">
          <a:extLst>
            <a:ext uri="{FF2B5EF4-FFF2-40B4-BE49-F238E27FC236}">
              <a16:creationId xmlns:a16="http://schemas.microsoft.com/office/drawing/2014/main" id="{E1333BB7-A36A-4B7F-830F-A8F05E0C367E}"/>
            </a:ext>
          </a:extLst>
        </xdr:cNvPr>
        <xdr:cNvSpPr txBox="1"/>
      </xdr:nvSpPr>
      <xdr:spPr>
        <a:xfrm>
          <a:off x="9277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86377</xdr:rowOff>
    </xdr:from>
    <xdr:ext cx="405111" cy="259045"/>
    <xdr:sp macro="" textlink="">
      <xdr:nvSpPr>
        <xdr:cNvPr id="434" name="n_1mainValue【市民会館】&#10;有形固定資産減価償却率">
          <a:extLst>
            <a:ext uri="{FF2B5EF4-FFF2-40B4-BE49-F238E27FC236}">
              <a16:creationId xmlns:a16="http://schemas.microsoft.com/office/drawing/2014/main" id="{14D8D0F5-722F-4DA5-AA3E-C802CB325977}"/>
            </a:ext>
          </a:extLst>
        </xdr:cNvPr>
        <xdr:cNvSpPr txBox="1"/>
      </xdr:nvSpPr>
      <xdr:spPr>
        <a:xfrm>
          <a:off x="3582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45556</xdr:rowOff>
    </xdr:from>
    <xdr:ext cx="405111" cy="259045"/>
    <xdr:sp macro="" textlink="">
      <xdr:nvSpPr>
        <xdr:cNvPr id="435" name="n_2mainValue【市民会館】&#10;有形固定資産減価償却率">
          <a:extLst>
            <a:ext uri="{FF2B5EF4-FFF2-40B4-BE49-F238E27FC236}">
              <a16:creationId xmlns:a16="http://schemas.microsoft.com/office/drawing/2014/main" id="{606CC507-B962-48C7-80F6-2A7392428754}"/>
            </a:ext>
          </a:extLst>
        </xdr:cNvPr>
        <xdr:cNvSpPr txBox="1"/>
      </xdr:nvSpPr>
      <xdr:spPr>
        <a:xfrm>
          <a:off x="2705744" y="1736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6366</xdr:rowOff>
    </xdr:from>
    <xdr:ext cx="405111" cy="259045"/>
    <xdr:sp macro="" textlink="">
      <xdr:nvSpPr>
        <xdr:cNvPr id="436" name="n_3mainValue【市民会館】&#10;有形固定資産減価償却率">
          <a:extLst>
            <a:ext uri="{FF2B5EF4-FFF2-40B4-BE49-F238E27FC236}">
              <a16:creationId xmlns:a16="http://schemas.microsoft.com/office/drawing/2014/main" id="{80BEB231-A6F0-4289-8606-63A3C25DFCA1}"/>
            </a:ext>
          </a:extLst>
        </xdr:cNvPr>
        <xdr:cNvSpPr txBox="1"/>
      </xdr:nvSpPr>
      <xdr:spPr>
        <a:xfrm>
          <a:off x="1816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45556</xdr:rowOff>
    </xdr:from>
    <xdr:ext cx="405111" cy="259045"/>
    <xdr:sp macro="" textlink="">
      <xdr:nvSpPr>
        <xdr:cNvPr id="437" name="n_4mainValue【市民会館】&#10;有形固定資産減価償却率">
          <a:extLst>
            <a:ext uri="{FF2B5EF4-FFF2-40B4-BE49-F238E27FC236}">
              <a16:creationId xmlns:a16="http://schemas.microsoft.com/office/drawing/2014/main" id="{B00436E4-88D0-41C7-AE4F-10AEA94BE758}"/>
            </a:ext>
          </a:extLst>
        </xdr:cNvPr>
        <xdr:cNvSpPr txBox="1"/>
      </xdr:nvSpPr>
      <xdr:spPr>
        <a:xfrm>
          <a:off x="9277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678966DD-8759-4D1A-A2F4-01389AC84E2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C38FA2DF-86AC-49E7-AD44-766CEED3711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E9A68353-176D-4BC3-9AD0-9353BBB601C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FAC8A02-F139-4FE8-BCDF-E6C87582AD8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FD88552A-DF20-4F38-A613-303226CB2E9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8A134F97-1AAA-4CF5-8353-CCE11591C37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EA3A9BB4-F01E-4BF4-93D0-379FC9017EA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96DF52DB-CE55-49B8-86D1-18ECD61D03E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5AFC40CB-B791-49BB-8128-D8FE4424B87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D7962509-8E31-4B9C-B36C-1824A961E04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4A1FCC4C-5F2B-4120-A5F5-ED3225CDCC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95D4DBCA-78E0-489A-8E07-CAD09CF7A5B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DD3C309F-34DF-4CF0-BB3D-50FEA7C150C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EF428A60-80A4-440E-A6A0-C5AD37E412A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05F3AEBF-DAE6-42A6-87FA-60282DB04B1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24D16576-A908-411C-946F-3CE030F09C5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EF4B5333-2022-45AD-9498-7825C48221C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D0931F44-0DD6-4C06-BD72-5CECCF490AD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A5BCA4D8-0010-414E-91AB-806CC512D34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2F58E9C0-020B-4694-9288-9CF755BCA1F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36C7DF62-3F2F-4893-B7EB-67ED9959D9B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35C87D91-5F7A-4FD4-B92D-70012730C88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EC05147A-7D13-4A23-9903-FDB7FF1E257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100964</xdr:rowOff>
    </xdr:from>
    <xdr:to>
      <xdr:col>54</xdr:col>
      <xdr:colOff>189865</xdr:colOff>
      <xdr:row>108</xdr:row>
      <xdr:rowOff>89536</xdr:rowOff>
    </xdr:to>
    <xdr:cxnSp macro="">
      <xdr:nvCxnSpPr>
        <xdr:cNvPr id="461" name="直線コネクタ 460">
          <a:extLst>
            <a:ext uri="{FF2B5EF4-FFF2-40B4-BE49-F238E27FC236}">
              <a16:creationId xmlns:a16="http://schemas.microsoft.com/office/drawing/2014/main" id="{A4701CF6-F7E9-4EAD-9E29-BD735C72AA95}"/>
            </a:ext>
          </a:extLst>
        </xdr:cNvPr>
        <xdr:cNvCxnSpPr/>
      </xdr:nvCxnSpPr>
      <xdr:spPr>
        <a:xfrm flipV="1">
          <a:off x="10476865" y="17074514"/>
          <a:ext cx="0" cy="153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2" name="【市民会館】&#10;一人当たり面積最小値テキスト">
          <a:extLst>
            <a:ext uri="{FF2B5EF4-FFF2-40B4-BE49-F238E27FC236}">
              <a16:creationId xmlns:a16="http://schemas.microsoft.com/office/drawing/2014/main" id="{0D8DA9F4-7D00-4894-95C2-33CB72994CCA}"/>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3" name="直線コネクタ 462">
          <a:extLst>
            <a:ext uri="{FF2B5EF4-FFF2-40B4-BE49-F238E27FC236}">
              <a16:creationId xmlns:a16="http://schemas.microsoft.com/office/drawing/2014/main" id="{1E13879B-0FD4-4046-918B-C71C6B574ACD}"/>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47641</xdr:rowOff>
    </xdr:from>
    <xdr:ext cx="469744" cy="259045"/>
    <xdr:sp macro="" textlink="">
      <xdr:nvSpPr>
        <xdr:cNvPr id="464" name="【市民会館】&#10;一人当たり面積最大値テキスト">
          <a:extLst>
            <a:ext uri="{FF2B5EF4-FFF2-40B4-BE49-F238E27FC236}">
              <a16:creationId xmlns:a16="http://schemas.microsoft.com/office/drawing/2014/main" id="{559CE36A-07D2-443C-9A80-7170DC3F9D76}"/>
            </a:ext>
          </a:extLst>
        </xdr:cNvPr>
        <xdr:cNvSpPr txBox="1"/>
      </xdr:nvSpPr>
      <xdr:spPr>
        <a:xfrm>
          <a:off x="10515600" y="1684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100964</xdr:rowOff>
    </xdr:from>
    <xdr:to>
      <xdr:col>55</xdr:col>
      <xdr:colOff>88900</xdr:colOff>
      <xdr:row>99</xdr:row>
      <xdr:rowOff>100964</xdr:rowOff>
    </xdr:to>
    <xdr:cxnSp macro="">
      <xdr:nvCxnSpPr>
        <xdr:cNvPr id="465" name="直線コネクタ 464">
          <a:extLst>
            <a:ext uri="{FF2B5EF4-FFF2-40B4-BE49-F238E27FC236}">
              <a16:creationId xmlns:a16="http://schemas.microsoft.com/office/drawing/2014/main" id="{B53B5334-0205-44FA-BF88-FCA966C58143}"/>
            </a:ext>
          </a:extLst>
        </xdr:cNvPr>
        <xdr:cNvCxnSpPr/>
      </xdr:nvCxnSpPr>
      <xdr:spPr>
        <a:xfrm>
          <a:off x="10388600" y="170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84472</xdr:rowOff>
    </xdr:from>
    <xdr:ext cx="469744" cy="259045"/>
    <xdr:sp macro="" textlink="">
      <xdr:nvSpPr>
        <xdr:cNvPr id="466" name="【市民会館】&#10;一人当たり面積平均値テキスト">
          <a:extLst>
            <a:ext uri="{FF2B5EF4-FFF2-40B4-BE49-F238E27FC236}">
              <a16:creationId xmlns:a16="http://schemas.microsoft.com/office/drawing/2014/main" id="{14D3540B-6111-4FD4-AC5E-72559264BE1E}"/>
            </a:ext>
          </a:extLst>
        </xdr:cNvPr>
        <xdr:cNvSpPr txBox="1"/>
      </xdr:nvSpPr>
      <xdr:spPr>
        <a:xfrm>
          <a:off x="10515600" y="1808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61595</xdr:rowOff>
    </xdr:from>
    <xdr:to>
      <xdr:col>55</xdr:col>
      <xdr:colOff>50800</xdr:colOff>
      <xdr:row>106</xdr:row>
      <xdr:rowOff>163195</xdr:rowOff>
    </xdr:to>
    <xdr:sp macro="" textlink="">
      <xdr:nvSpPr>
        <xdr:cNvPr id="467" name="フローチャート: 判断 466">
          <a:extLst>
            <a:ext uri="{FF2B5EF4-FFF2-40B4-BE49-F238E27FC236}">
              <a16:creationId xmlns:a16="http://schemas.microsoft.com/office/drawing/2014/main" id="{AFB445E4-4AC2-456A-90E0-EAD74BE5B89B}"/>
            </a:ext>
          </a:extLst>
        </xdr:cNvPr>
        <xdr:cNvSpPr/>
      </xdr:nvSpPr>
      <xdr:spPr>
        <a:xfrm>
          <a:off x="10426700" y="1823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8" name="フローチャート: 判断 467">
          <a:extLst>
            <a:ext uri="{FF2B5EF4-FFF2-40B4-BE49-F238E27FC236}">
              <a16:creationId xmlns:a16="http://schemas.microsoft.com/office/drawing/2014/main" id="{D0DD85B4-EBFA-400B-97C6-706596B7D625}"/>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9" name="フローチャート: 判断 468">
          <a:extLst>
            <a:ext uri="{FF2B5EF4-FFF2-40B4-BE49-F238E27FC236}">
              <a16:creationId xmlns:a16="http://schemas.microsoft.com/office/drawing/2014/main" id="{E76064E8-4262-4A7C-B577-28F2CDB1C9B9}"/>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86361</xdr:rowOff>
    </xdr:from>
    <xdr:to>
      <xdr:col>41</xdr:col>
      <xdr:colOff>101600</xdr:colOff>
      <xdr:row>107</xdr:row>
      <xdr:rowOff>16511</xdr:rowOff>
    </xdr:to>
    <xdr:sp macro="" textlink="">
      <xdr:nvSpPr>
        <xdr:cNvPr id="470" name="フローチャート: 判断 469">
          <a:extLst>
            <a:ext uri="{FF2B5EF4-FFF2-40B4-BE49-F238E27FC236}">
              <a16:creationId xmlns:a16="http://schemas.microsoft.com/office/drawing/2014/main" id="{852B84B8-212B-45CE-8657-F611224D56A8}"/>
            </a:ext>
          </a:extLst>
        </xdr:cNvPr>
        <xdr:cNvSpPr/>
      </xdr:nvSpPr>
      <xdr:spPr>
        <a:xfrm>
          <a:off x="7810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471" name="フローチャート: 判断 470">
          <a:extLst>
            <a:ext uri="{FF2B5EF4-FFF2-40B4-BE49-F238E27FC236}">
              <a16:creationId xmlns:a16="http://schemas.microsoft.com/office/drawing/2014/main" id="{DE33A3A9-F3A1-46BB-BD91-44E7AE6B3897}"/>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FE6EC58-2B1F-49BA-8261-BF8357FC56B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390B225-94FC-43C5-B1E4-54168E3FBB7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1D07063-478D-40EF-B938-89ABC5B9852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7212399-2D29-439D-BAB8-7AD9F1572D5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B14E34A-D4C9-435F-B833-758B02C2BF3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158750</xdr:rowOff>
    </xdr:from>
    <xdr:to>
      <xdr:col>55</xdr:col>
      <xdr:colOff>50800</xdr:colOff>
      <xdr:row>107</xdr:row>
      <xdr:rowOff>88900</xdr:rowOff>
    </xdr:to>
    <xdr:sp macro="" textlink="">
      <xdr:nvSpPr>
        <xdr:cNvPr id="477" name="楕円 476">
          <a:extLst>
            <a:ext uri="{FF2B5EF4-FFF2-40B4-BE49-F238E27FC236}">
              <a16:creationId xmlns:a16="http://schemas.microsoft.com/office/drawing/2014/main" id="{115FD38B-D119-4206-8209-C92C7FD68DB0}"/>
            </a:ext>
          </a:extLst>
        </xdr:cNvPr>
        <xdr:cNvSpPr/>
      </xdr:nvSpPr>
      <xdr:spPr>
        <a:xfrm>
          <a:off x="104267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137177</xdr:rowOff>
    </xdr:from>
    <xdr:ext cx="469744" cy="259045"/>
    <xdr:sp macro="" textlink="">
      <xdr:nvSpPr>
        <xdr:cNvPr id="478" name="【市民会館】&#10;一人当たり面積該当値テキスト">
          <a:extLst>
            <a:ext uri="{FF2B5EF4-FFF2-40B4-BE49-F238E27FC236}">
              <a16:creationId xmlns:a16="http://schemas.microsoft.com/office/drawing/2014/main" id="{FBE7CD75-B33B-4557-8F45-F5E68C978D4F}"/>
            </a:ext>
          </a:extLst>
        </xdr:cNvPr>
        <xdr:cNvSpPr txBox="1"/>
      </xdr:nvSpPr>
      <xdr:spPr>
        <a:xfrm>
          <a:off x="10515600"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160655</xdr:rowOff>
    </xdr:from>
    <xdr:to>
      <xdr:col>50</xdr:col>
      <xdr:colOff>165100</xdr:colOff>
      <xdr:row>107</xdr:row>
      <xdr:rowOff>90805</xdr:rowOff>
    </xdr:to>
    <xdr:sp macro="" textlink="">
      <xdr:nvSpPr>
        <xdr:cNvPr id="479" name="楕円 478">
          <a:extLst>
            <a:ext uri="{FF2B5EF4-FFF2-40B4-BE49-F238E27FC236}">
              <a16:creationId xmlns:a16="http://schemas.microsoft.com/office/drawing/2014/main" id="{484FD1DD-6383-4470-984E-724446906A80}"/>
            </a:ext>
          </a:extLst>
        </xdr:cNvPr>
        <xdr:cNvSpPr/>
      </xdr:nvSpPr>
      <xdr:spPr>
        <a:xfrm>
          <a:off x="9588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38100</xdr:rowOff>
    </xdr:from>
    <xdr:to>
      <xdr:col>55</xdr:col>
      <xdr:colOff>0</xdr:colOff>
      <xdr:row>107</xdr:row>
      <xdr:rowOff>40005</xdr:rowOff>
    </xdr:to>
    <xdr:cxnSp macro="">
      <xdr:nvCxnSpPr>
        <xdr:cNvPr id="480" name="直線コネクタ 479">
          <a:extLst>
            <a:ext uri="{FF2B5EF4-FFF2-40B4-BE49-F238E27FC236}">
              <a16:creationId xmlns:a16="http://schemas.microsoft.com/office/drawing/2014/main" id="{74BD1718-E67C-4EDA-B999-558C20128D2E}"/>
            </a:ext>
          </a:extLst>
        </xdr:cNvPr>
        <xdr:cNvCxnSpPr/>
      </xdr:nvCxnSpPr>
      <xdr:spPr>
        <a:xfrm flipV="1">
          <a:off x="9639300" y="183832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162561</xdr:rowOff>
    </xdr:from>
    <xdr:to>
      <xdr:col>46</xdr:col>
      <xdr:colOff>38100</xdr:colOff>
      <xdr:row>107</xdr:row>
      <xdr:rowOff>92711</xdr:rowOff>
    </xdr:to>
    <xdr:sp macro="" textlink="">
      <xdr:nvSpPr>
        <xdr:cNvPr id="481" name="楕円 480">
          <a:extLst>
            <a:ext uri="{FF2B5EF4-FFF2-40B4-BE49-F238E27FC236}">
              <a16:creationId xmlns:a16="http://schemas.microsoft.com/office/drawing/2014/main" id="{E94B46E2-85C1-437E-AC4A-C4C0C4ADAEFA}"/>
            </a:ext>
          </a:extLst>
        </xdr:cNvPr>
        <xdr:cNvSpPr/>
      </xdr:nvSpPr>
      <xdr:spPr>
        <a:xfrm>
          <a:off x="8699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40005</xdr:rowOff>
    </xdr:from>
    <xdr:to>
      <xdr:col>50</xdr:col>
      <xdr:colOff>114300</xdr:colOff>
      <xdr:row>107</xdr:row>
      <xdr:rowOff>41911</xdr:rowOff>
    </xdr:to>
    <xdr:cxnSp macro="">
      <xdr:nvCxnSpPr>
        <xdr:cNvPr id="482" name="直線コネクタ 481">
          <a:extLst>
            <a:ext uri="{FF2B5EF4-FFF2-40B4-BE49-F238E27FC236}">
              <a16:creationId xmlns:a16="http://schemas.microsoft.com/office/drawing/2014/main" id="{03E0463A-C4A6-4E05-9F22-A59DC6CFB4E1}"/>
            </a:ext>
          </a:extLst>
        </xdr:cNvPr>
        <xdr:cNvCxnSpPr/>
      </xdr:nvCxnSpPr>
      <xdr:spPr>
        <a:xfrm flipV="1">
          <a:off x="8750300" y="183851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164464</xdr:rowOff>
    </xdr:from>
    <xdr:to>
      <xdr:col>41</xdr:col>
      <xdr:colOff>101600</xdr:colOff>
      <xdr:row>107</xdr:row>
      <xdr:rowOff>94614</xdr:rowOff>
    </xdr:to>
    <xdr:sp macro="" textlink="">
      <xdr:nvSpPr>
        <xdr:cNvPr id="483" name="楕円 482">
          <a:extLst>
            <a:ext uri="{FF2B5EF4-FFF2-40B4-BE49-F238E27FC236}">
              <a16:creationId xmlns:a16="http://schemas.microsoft.com/office/drawing/2014/main" id="{11AE0798-245D-4892-A61B-332DAD436FE6}"/>
            </a:ext>
          </a:extLst>
        </xdr:cNvPr>
        <xdr:cNvSpPr/>
      </xdr:nvSpPr>
      <xdr:spPr>
        <a:xfrm>
          <a:off x="7810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41911</xdr:rowOff>
    </xdr:from>
    <xdr:to>
      <xdr:col>45</xdr:col>
      <xdr:colOff>177800</xdr:colOff>
      <xdr:row>107</xdr:row>
      <xdr:rowOff>43814</xdr:rowOff>
    </xdr:to>
    <xdr:cxnSp macro="">
      <xdr:nvCxnSpPr>
        <xdr:cNvPr id="484" name="直線コネクタ 483">
          <a:extLst>
            <a:ext uri="{FF2B5EF4-FFF2-40B4-BE49-F238E27FC236}">
              <a16:creationId xmlns:a16="http://schemas.microsoft.com/office/drawing/2014/main" id="{5B620451-7E2B-4489-9FEC-5481688C0FD5}"/>
            </a:ext>
          </a:extLst>
        </xdr:cNvPr>
        <xdr:cNvCxnSpPr/>
      </xdr:nvCxnSpPr>
      <xdr:spPr>
        <a:xfrm flipV="1">
          <a:off x="7861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166370</xdr:rowOff>
    </xdr:from>
    <xdr:to>
      <xdr:col>36</xdr:col>
      <xdr:colOff>165100</xdr:colOff>
      <xdr:row>106</xdr:row>
      <xdr:rowOff>96520</xdr:rowOff>
    </xdr:to>
    <xdr:sp macro="" textlink="">
      <xdr:nvSpPr>
        <xdr:cNvPr id="485" name="楕円 484">
          <a:extLst>
            <a:ext uri="{FF2B5EF4-FFF2-40B4-BE49-F238E27FC236}">
              <a16:creationId xmlns:a16="http://schemas.microsoft.com/office/drawing/2014/main" id="{36CA62D0-E4F9-4EF6-8B25-B1D0450CB530}"/>
            </a:ext>
          </a:extLst>
        </xdr:cNvPr>
        <xdr:cNvSpPr/>
      </xdr:nvSpPr>
      <xdr:spPr>
        <a:xfrm>
          <a:off x="692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107</xdr:row>
      <xdr:rowOff>43814</xdr:rowOff>
    </xdr:to>
    <xdr:cxnSp macro="">
      <xdr:nvCxnSpPr>
        <xdr:cNvPr id="486" name="直線コネクタ 485">
          <a:extLst>
            <a:ext uri="{FF2B5EF4-FFF2-40B4-BE49-F238E27FC236}">
              <a16:creationId xmlns:a16="http://schemas.microsoft.com/office/drawing/2014/main" id="{F2B561C0-663B-42C1-8306-070C9CC2EBFC}"/>
            </a:ext>
          </a:extLst>
        </xdr:cNvPr>
        <xdr:cNvCxnSpPr/>
      </xdr:nvCxnSpPr>
      <xdr:spPr>
        <a:xfrm>
          <a:off x="6972300" y="18219420"/>
          <a:ext cx="889000" cy="16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7" name="n_1aveValue【市民会館】&#10;一人当たり面積">
          <a:extLst>
            <a:ext uri="{FF2B5EF4-FFF2-40B4-BE49-F238E27FC236}">
              <a16:creationId xmlns:a16="http://schemas.microsoft.com/office/drawing/2014/main" id="{42C34CEA-909F-4F8F-A33D-F1CDAA74B63B}"/>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8" name="n_2aveValue【市民会館】&#10;一人当たり面積">
          <a:extLst>
            <a:ext uri="{FF2B5EF4-FFF2-40B4-BE49-F238E27FC236}">
              <a16:creationId xmlns:a16="http://schemas.microsoft.com/office/drawing/2014/main" id="{87675112-46E7-4FDF-9998-43C2A1672986}"/>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33038</xdr:rowOff>
    </xdr:from>
    <xdr:ext cx="469744" cy="259045"/>
    <xdr:sp macro="" textlink="">
      <xdr:nvSpPr>
        <xdr:cNvPr id="489" name="n_3aveValue【市民会館】&#10;一人当たり面積">
          <a:extLst>
            <a:ext uri="{FF2B5EF4-FFF2-40B4-BE49-F238E27FC236}">
              <a16:creationId xmlns:a16="http://schemas.microsoft.com/office/drawing/2014/main" id="{8892E634-FDF5-47F4-ADA4-9221D98EDF38}"/>
            </a:ext>
          </a:extLst>
        </xdr:cNvPr>
        <xdr:cNvSpPr txBox="1"/>
      </xdr:nvSpPr>
      <xdr:spPr>
        <a:xfrm>
          <a:off x="7626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24782</xdr:rowOff>
    </xdr:from>
    <xdr:ext cx="469744" cy="259045"/>
    <xdr:sp macro="" textlink="">
      <xdr:nvSpPr>
        <xdr:cNvPr id="490" name="n_4aveValue【市民会館】&#10;一人当たり面積">
          <a:extLst>
            <a:ext uri="{FF2B5EF4-FFF2-40B4-BE49-F238E27FC236}">
              <a16:creationId xmlns:a16="http://schemas.microsoft.com/office/drawing/2014/main" id="{92479D53-E2CB-4A16-8C97-CD0AEE69DF90}"/>
            </a:ext>
          </a:extLst>
        </xdr:cNvPr>
        <xdr:cNvSpPr txBox="1"/>
      </xdr:nvSpPr>
      <xdr:spPr>
        <a:xfrm>
          <a:off x="6737427" y="1836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81932</xdr:rowOff>
    </xdr:from>
    <xdr:ext cx="469744" cy="259045"/>
    <xdr:sp macro="" textlink="">
      <xdr:nvSpPr>
        <xdr:cNvPr id="491" name="n_1mainValue【市民会館】&#10;一人当たり面積">
          <a:extLst>
            <a:ext uri="{FF2B5EF4-FFF2-40B4-BE49-F238E27FC236}">
              <a16:creationId xmlns:a16="http://schemas.microsoft.com/office/drawing/2014/main" id="{3057B945-CF01-4B7E-83E4-719D687DD84A}"/>
            </a:ext>
          </a:extLst>
        </xdr:cNvPr>
        <xdr:cNvSpPr txBox="1"/>
      </xdr:nvSpPr>
      <xdr:spPr>
        <a:xfrm>
          <a:off x="9391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83838</xdr:rowOff>
    </xdr:from>
    <xdr:ext cx="469744" cy="259045"/>
    <xdr:sp macro="" textlink="">
      <xdr:nvSpPr>
        <xdr:cNvPr id="492" name="n_2mainValue【市民会館】&#10;一人当たり面積">
          <a:extLst>
            <a:ext uri="{FF2B5EF4-FFF2-40B4-BE49-F238E27FC236}">
              <a16:creationId xmlns:a16="http://schemas.microsoft.com/office/drawing/2014/main" id="{F9604986-86F3-4203-A72B-0D65F612318C}"/>
            </a:ext>
          </a:extLst>
        </xdr:cNvPr>
        <xdr:cNvSpPr txBox="1"/>
      </xdr:nvSpPr>
      <xdr:spPr>
        <a:xfrm>
          <a:off x="8515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93" name="n_3mainValue【市民会館】&#10;一人当たり面積">
          <a:extLst>
            <a:ext uri="{FF2B5EF4-FFF2-40B4-BE49-F238E27FC236}">
              <a16:creationId xmlns:a16="http://schemas.microsoft.com/office/drawing/2014/main" id="{9A6385DD-59B4-4AA7-8DD0-646FDB07AE46}"/>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113047</xdr:rowOff>
    </xdr:from>
    <xdr:ext cx="469744" cy="259045"/>
    <xdr:sp macro="" textlink="">
      <xdr:nvSpPr>
        <xdr:cNvPr id="494" name="n_4mainValue【市民会館】&#10;一人当たり面積">
          <a:extLst>
            <a:ext uri="{FF2B5EF4-FFF2-40B4-BE49-F238E27FC236}">
              <a16:creationId xmlns:a16="http://schemas.microsoft.com/office/drawing/2014/main" id="{CC24D287-4B9D-456B-94BA-3E04F975CD72}"/>
            </a:ext>
          </a:extLst>
        </xdr:cNvPr>
        <xdr:cNvSpPr txBox="1"/>
      </xdr:nvSpPr>
      <xdr:spPr>
        <a:xfrm>
          <a:off x="6737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70A425AD-E820-4C03-9AA2-26CD2D41F3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6D0BC69E-7405-47A9-A55D-B9523C1869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45194908-C013-45B0-959E-7DE2E488F4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C9FD48FA-8091-4B07-8718-827F742A95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33AE9B52-B5FA-42E3-BED3-DE6EB3A2BBF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83045195-F8C1-4BB2-B7CD-F634014002F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B112B7E6-2262-4512-B6C9-5A9EB5D067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9BF1812B-A86F-4B60-99D1-585188E12B4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a:extLst>
            <a:ext uri="{FF2B5EF4-FFF2-40B4-BE49-F238E27FC236}">
              <a16:creationId xmlns:a16="http://schemas.microsoft.com/office/drawing/2014/main" id="{0C11AE84-84FC-422C-A711-FAA593CA46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a:extLst>
            <a:ext uri="{FF2B5EF4-FFF2-40B4-BE49-F238E27FC236}">
              <a16:creationId xmlns:a16="http://schemas.microsoft.com/office/drawing/2014/main" id="{EA3E8D0A-AD8D-48EB-973B-F4BF9A94DA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a:extLst>
            <a:ext uri="{FF2B5EF4-FFF2-40B4-BE49-F238E27FC236}">
              <a16:creationId xmlns:a16="http://schemas.microsoft.com/office/drawing/2014/main" id="{95EADF21-A6B8-4B86-8BCF-1A0278A9FF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a:extLst>
            <a:ext uri="{FF2B5EF4-FFF2-40B4-BE49-F238E27FC236}">
              <a16:creationId xmlns:a16="http://schemas.microsoft.com/office/drawing/2014/main" id="{2A7A775A-AA44-4F2C-8DE4-FAA7247537A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a:extLst>
            <a:ext uri="{FF2B5EF4-FFF2-40B4-BE49-F238E27FC236}">
              <a16:creationId xmlns:a16="http://schemas.microsoft.com/office/drawing/2014/main" id="{00A84950-2094-474B-87F3-61337F29F6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a:extLst>
            <a:ext uri="{FF2B5EF4-FFF2-40B4-BE49-F238E27FC236}">
              <a16:creationId xmlns:a16="http://schemas.microsoft.com/office/drawing/2014/main" id="{C6F108D9-61BE-488F-A059-60C30457C89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a:extLst>
            <a:ext uri="{FF2B5EF4-FFF2-40B4-BE49-F238E27FC236}">
              <a16:creationId xmlns:a16="http://schemas.microsoft.com/office/drawing/2014/main" id="{2C104A6C-D21B-41AC-8E46-34B86864D3D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a:extLst>
            <a:ext uri="{FF2B5EF4-FFF2-40B4-BE49-F238E27FC236}">
              <a16:creationId xmlns:a16="http://schemas.microsoft.com/office/drawing/2014/main" id="{3984A5EB-814B-45A9-A549-C54387C75BB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F27C38D7-20C0-4317-BB37-0137C9BEEA3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8CBEFFEA-714C-4532-96D6-9A6016FF210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ED68409E-11E7-4379-AC58-ECF21CC550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D6F3659-F930-4697-B24C-333525DA12B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BB28BF8D-FB0D-4B10-B489-BA062996A0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7DEE5E56-B00B-4145-B703-F81EE869AD9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9238B363-AB7F-4452-812A-E533B418CAA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B2A70E63-E1EF-4DBE-8384-89AC98B57F2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FF12449B-57D8-48F6-BF14-ABE6F7203B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FBEE7F28-3083-4E7A-8995-F62B6FABD17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83903092-925F-4E68-9F4E-A30E75B42C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9DEF3623-922C-4FE2-AA51-848F999924B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E59A14B3-7DC9-4C3B-89A4-1363575944F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16AA4D0C-2183-4A4C-B2AD-F0FF05F383D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A131917E-E09C-4944-A5DE-92CC9FC1500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5A9BE7AC-D15B-4926-B6A5-C9874DAFC6A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E9FBF6F7-FAD9-4585-B10C-CBE37E8451A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154C2442-3F9E-4E1E-955D-70FA6BAE490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C580BA6B-A1B3-4FD0-8183-588384196E5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8400F471-554A-4634-A002-027E6393530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1C4ACA3B-FE60-4A44-8B0F-F23CF3AC562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FE45B4D2-D4AB-4EE1-A47B-F14CBECB5C1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AF5AFC31-069D-4EE5-A14B-034263B849D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EE9C86AE-FB3A-4CF6-B40A-C67909343F4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F88EE159-7B24-4A41-8155-A19A737C54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40822</xdr:rowOff>
    </xdr:to>
    <xdr:cxnSp macro="">
      <xdr:nvCxnSpPr>
        <xdr:cNvPr id="536" name="直線コネクタ 535">
          <a:extLst>
            <a:ext uri="{FF2B5EF4-FFF2-40B4-BE49-F238E27FC236}">
              <a16:creationId xmlns:a16="http://schemas.microsoft.com/office/drawing/2014/main" id="{A3BF3094-5291-4655-A288-AB09A0C2554E}"/>
            </a:ext>
          </a:extLst>
        </xdr:cNvPr>
        <xdr:cNvCxnSpPr/>
      </xdr:nvCxnSpPr>
      <xdr:spPr>
        <a:xfrm flipV="1">
          <a:off x="16318864" y="9470572"/>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44649</xdr:rowOff>
    </xdr:from>
    <xdr:ext cx="405111" cy="259045"/>
    <xdr:sp macro="" textlink="">
      <xdr:nvSpPr>
        <xdr:cNvPr id="537" name="【保健センター・保健所】&#10;有形固定資産減価償却率最小値テキスト">
          <a:extLst>
            <a:ext uri="{FF2B5EF4-FFF2-40B4-BE49-F238E27FC236}">
              <a16:creationId xmlns:a16="http://schemas.microsoft.com/office/drawing/2014/main" id="{7C0F5C52-DC7E-4D71-A9E8-41287631E5C5}"/>
            </a:ext>
          </a:extLst>
        </xdr:cNvPr>
        <xdr:cNvSpPr txBox="1"/>
      </xdr:nvSpPr>
      <xdr:spPr>
        <a:xfrm>
          <a:off x="16357600" y="1101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40822</xdr:rowOff>
    </xdr:from>
    <xdr:to>
      <xdr:col>86</xdr:col>
      <xdr:colOff>25400</xdr:colOff>
      <xdr:row>64</xdr:row>
      <xdr:rowOff>40822</xdr:rowOff>
    </xdr:to>
    <xdr:cxnSp macro="">
      <xdr:nvCxnSpPr>
        <xdr:cNvPr id="538" name="直線コネクタ 537">
          <a:extLst>
            <a:ext uri="{FF2B5EF4-FFF2-40B4-BE49-F238E27FC236}">
              <a16:creationId xmlns:a16="http://schemas.microsoft.com/office/drawing/2014/main" id="{CB5CF837-62FA-4642-B654-95B43B0605FD}"/>
            </a:ext>
          </a:extLst>
        </xdr:cNvPr>
        <xdr:cNvCxnSpPr/>
      </xdr:nvCxnSpPr>
      <xdr:spPr>
        <a:xfrm>
          <a:off x="16230600" y="1101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25836A7E-D327-46C9-84B1-C39118ECBBFC}"/>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40" name="直線コネクタ 539">
          <a:extLst>
            <a:ext uri="{FF2B5EF4-FFF2-40B4-BE49-F238E27FC236}">
              <a16:creationId xmlns:a16="http://schemas.microsoft.com/office/drawing/2014/main" id="{9777EB78-AB28-430B-99F8-A713566301CD}"/>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167657</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EEA37A29-99DD-4077-AD36-ED18D6A5D849}"/>
            </a:ext>
          </a:extLst>
        </xdr:cNvPr>
        <xdr:cNvSpPr txBox="1"/>
      </xdr:nvSpPr>
      <xdr:spPr>
        <a:xfrm>
          <a:off x="16357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2" name="フローチャート: 判断 541">
          <a:extLst>
            <a:ext uri="{FF2B5EF4-FFF2-40B4-BE49-F238E27FC236}">
              <a16:creationId xmlns:a16="http://schemas.microsoft.com/office/drawing/2014/main" id="{12695175-8671-459B-9A89-1390473B2199}"/>
            </a:ext>
          </a:extLst>
        </xdr:cNvPr>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17780</xdr:rowOff>
    </xdr:from>
    <xdr:to>
      <xdr:col>81</xdr:col>
      <xdr:colOff>101600</xdr:colOff>
      <xdr:row>60</xdr:row>
      <xdr:rowOff>119380</xdr:rowOff>
    </xdr:to>
    <xdr:sp macro="" textlink="">
      <xdr:nvSpPr>
        <xdr:cNvPr id="543" name="フローチャート: 判断 542">
          <a:extLst>
            <a:ext uri="{FF2B5EF4-FFF2-40B4-BE49-F238E27FC236}">
              <a16:creationId xmlns:a16="http://schemas.microsoft.com/office/drawing/2014/main" id="{5C371A12-A1BB-4CC0-A0DA-7E7235B08F39}"/>
            </a:ext>
          </a:extLst>
        </xdr:cNvPr>
        <xdr:cNvSpPr/>
      </xdr:nvSpPr>
      <xdr:spPr>
        <a:xfrm>
          <a:off x="15430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145143</xdr:rowOff>
    </xdr:from>
    <xdr:to>
      <xdr:col>76</xdr:col>
      <xdr:colOff>165100</xdr:colOff>
      <xdr:row>60</xdr:row>
      <xdr:rowOff>75293</xdr:rowOff>
    </xdr:to>
    <xdr:sp macro="" textlink="">
      <xdr:nvSpPr>
        <xdr:cNvPr id="544" name="フローチャート: 判断 543">
          <a:extLst>
            <a:ext uri="{FF2B5EF4-FFF2-40B4-BE49-F238E27FC236}">
              <a16:creationId xmlns:a16="http://schemas.microsoft.com/office/drawing/2014/main" id="{090B4C63-39FB-465E-BC6D-CE2D61A07610}"/>
            </a:ext>
          </a:extLst>
        </xdr:cNvPr>
        <xdr:cNvSpPr/>
      </xdr:nvSpPr>
      <xdr:spPr>
        <a:xfrm>
          <a:off x="14541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545" name="フローチャート: 判断 544">
          <a:extLst>
            <a:ext uri="{FF2B5EF4-FFF2-40B4-BE49-F238E27FC236}">
              <a16:creationId xmlns:a16="http://schemas.microsoft.com/office/drawing/2014/main" id="{3C9DF0A2-DF6A-48A3-95E6-C1AEE24A2E48}"/>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92891</xdr:rowOff>
    </xdr:from>
    <xdr:to>
      <xdr:col>67</xdr:col>
      <xdr:colOff>101600</xdr:colOff>
      <xdr:row>60</xdr:row>
      <xdr:rowOff>23041</xdr:rowOff>
    </xdr:to>
    <xdr:sp macro="" textlink="">
      <xdr:nvSpPr>
        <xdr:cNvPr id="546" name="フローチャート: 判断 545">
          <a:extLst>
            <a:ext uri="{FF2B5EF4-FFF2-40B4-BE49-F238E27FC236}">
              <a16:creationId xmlns:a16="http://schemas.microsoft.com/office/drawing/2014/main" id="{4159B3F1-3957-486E-A6AD-6A22FC6DD0FE}"/>
            </a:ext>
          </a:extLst>
        </xdr:cNvPr>
        <xdr:cNvSpPr/>
      </xdr:nvSpPr>
      <xdr:spPr>
        <a:xfrm>
          <a:off x="12763500" y="1020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812B18F-DD00-4321-9F1C-D692442714C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5C5626E-9254-40ED-8305-8271DCD15F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84E05EB-26D4-405E-A599-35D482D3955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BDFBB05-C9A0-4942-8D44-3B4FEA24BD0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340ECE4-C75F-4477-8F8E-6FCBB6E278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60</xdr:row>
      <xdr:rowOff>109220</xdr:rowOff>
    </xdr:from>
    <xdr:to>
      <xdr:col>67</xdr:col>
      <xdr:colOff>101600</xdr:colOff>
      <xdr:row>61</xdr:row>
      <xdr:rowOff>39370</xdr:rowOff>
    </xdr:to>
    <xdr:sp macro="" textlink="">
      <xdr:nvSpPr>
        <xdr:cNvPr id="552" name="楕円 551">
          <a:extLst>
            <a:ext uri="{FF2B5EF4-FFF2-40B4-BE49-F238E27FC236}">
              <a16:creationId xmlns:a16="http://schemas.microsoft.com/office/drawing/2014/main" id="{F9201E93-F790-4D6C-AF08-567207E4EF5A}"/>
            </a:ext>
          </a:extLst>
        </xdr:cNvPr>
        <xdr:cNvSpPr/>
      </xdr:nvSpPr>
      <xdr:spPr>
        <a:xfrm>
          <a:off x="12763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135907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606917B5-A408-45A8-A4BF-62F9DCC53C1B}"/>
            </a:ext>
          </a:extLst>
        </xdr:cNvPr>
        <xdr:cNvSpPr txBox="1"/>
      </xdr:nvSpPr>
      <xdr:spPr>
        <a:xfrm>
          <a:off x="15266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91820</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277CE0CD-1F2D-47C1-9EF5-10EB3A1C7B20}"/>
            </a:ext>
          </a:extLst>
        </xdr:cNvPr>
        <xdr:cNvSpPr txBox="1"/>
      </xdr:nvSpPr>
      <xdr:spPr>
        <a:xfrm>
          <a:off x="14389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A809C851-BE2E-410A-8766-9194FA80D4A9}"/>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39568</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64CB8537-9807-4777-BC41-0BBB10EC6EF8}"/>
            </a:ext>
          </a:extLst>
        </xdr:cNvPr>
        <xdr:cNvSpPr txBox="1"/>
      </xdr:nvSpPr>
      <xdr:spPr>
        <a:xfrm>
          <a:off x="12611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30497</xdr:rowOff>
    </xdr:from>
    <xdr:ext cx="405111" cy="259045"/>
    <xdr:sp macro="" textlink="">
      <xdr:nvSpPr>
        <xdr:cNvPr id="557" name="n_4mainValue【保健センター・保健所】&#10;有形固定資産減価償却率">
          <a:extLst>
            <a:ext uri="{FF2B5EF4-FFF2-40B4-BE49-F238E27FC236}">
              <a16:creationId xmlns:a16="http://schemas.microsoft.com/office/drawing/2014/main" id="{69358DF0-9957-4AA8-B664-A319A824AA84}"/>
            </a:ext>
          </a:extLst>
        </xdr:cNvPr>
        <xdr:cNvSpPr txBox="1"/>
      </xdr:nvSpPr>
      <xdr:spPr>
        <a:xfrm>
          <a:off x="12611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C24CA1FD-0799-4AD1-93EC-18BFD335AAF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38ED9887-E14B-40AA-940C-4AC380AF74D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B08DF137-5B3A-4BC3-954A-7F554540A5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AB07A79F-9016-46E6-857F-2778CAAAED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14787ACB-56A1-41B3-8822-16CD8B9A79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EE4023E-5842-45C0-A51F-085E60911A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EECFFD99-AF6E-4DE2-AC08-FCA3F1FAF13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AD08BE44-C1B8-4FF8-A6D1-1E1D1518E0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184B5841-56A7-4F4D-A234-F4C22B49771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9C955EB4-8E4E-420E-A796-E9990AEEC71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8" name="直線コネクタ 567">
          <a:extLst>
            <a:ext uri="{FF2B5EF4-FFF2-40B4-BE49-F238E27FC236}">
              <a16:creationId xmlns:a16="http://schemas.microsoft.com/office/drawing/2014/main" id="{B8943A84-D764-41A2-A292-2EB16337ADF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9" name="テキスト ボックス 568">
          <a:extLst>
            <a:ext uri="{FF2B5EF4-FFF2-40B4-BE49-F238E27FC236}">
              <a16:creationId xmlns:a16="http://schemas.microsoft.com/office/drawing/2014/main" id="{44029F30-429D-47E8-ACAC-B89874BB4E0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0" name="直線コネクタ 569">
          <a:extLst>
            <a:ext uri="{FF2B5EF4-FFF2-40B4-BE49-F238E27FC236}">
              <a16:creationId xmlns:a16="http://schemas.microsoft.com/office/drawing/2014/main" id="{E43790D9-223E-4F5A-89FA-FE8E5C997E1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1" name="テキスト ボックス 570">
          <a:extLst>
            <a:ext uri="{FF2B5EF4-FFF2-40B4-BE49-F238E27FC236}">
              <a16:creationId xmlns:a16="http://schemas.microsoft.com/office/drawing/2014/main" id="{3F4658CC-116A-4BEF-8376-3F1EDB61930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2" name="直線コネクタ 571">
          <a:extLst>
            <a:ext uri="{FF2B5EF4-FFF2-40B4-BE49-F238E27FC236}">
              <a16:creationId xmlns:a16="http://schemas.microsoft.com/office/drawing/2014/main" id="{C9038145-C8E8-470B-86EB-F9CE205A7D1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3" name="テキスト ボックス 572">
          <a:extLst>
            <a:ext uri="{FF2B5EF4-FFF2-40B4-BE49-F238E27FC236}">
              <a16:creationId xmlns:a16="http://schemas.microsoft.com/office/drawing/2014/main" id="{60EB45B6-4AC4-44F6-84F1-CAD723890D6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4" name="直線コネクタ 573">
          <a:extLst>
            <a:ext uri="{FF2B5EF4-FFF2-40B4-BE49-F238E27FC236}">
              <a16:creationId xmlns:a16="http://schemas.microsoft.com/office/drawing/2014/main" id="{CFDF5644-3571-4905-8012-31FE1F1BBB2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5" name="テキスト ボックス 574">
          <a:extLst>
            <a:ext uri="{FF2B5EF4-FFF2-40B4-BE49-F238E27FC236}">
              <a16:creationId xmlns:a16="http://schemas.microsoft.com/office/drawing/2014/main" id="{97A9D18C-3428-4DAA-B0E9-19E790B8A67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6" name="直線コネクタ 575">
          <a:extLst>
            <a:ext uri="{FF2B5EF4-FFF2-40B4-BE49-F238E27FC236}">
              <a16:creationId xmlns:a16="http://schemas.microsoft.com/office/drawing/2014/main" id="{223A7EC1-3D20-475A-8AAE-C61659E2B48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7" name="テキスト ボックス 576">
          <a:extLst>
            <a:ext uri="{FF2B5EF4-FFF2-40B4-BE49-F238E27FC236}">
              <a16:creationId xmlns:a16="http://schemas.microsoft.com/office/drawing/2014/main" id="{8597CD14-9AC4-4D65-B29C-9054A7E2467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F94AF8FA-785F-45FE-AB25-1B2DC71E346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4E8B1047-3B3E-4FA2-8240-32E7EACB60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保健センター・保健所】&#10;一人当たり面積グラフ枠">
          <a:extLst>
            <a:ext uri="{FF2B5EF4-FFF2-40B4-BE49-F238E27FC236}">
              <a16:creationId xmlns:a16="http://schemas.microsoft.com/office/drawing/2014/main" id="{7F0B916B-D439-4196-99CE-F073C35431D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167640</xdr:rowOff>
    </xdr:from>
    <xdr:to>
      <xdr:col>116</xdr:col>
      <xdr:colOff>62864</xdr:colOff>
      <xdr:row>64</xdr:row>
      <xdr:rowOff>53340</xdr:rowOff>
    </xdr:to>
    <xdr:cxnSp macro="">
      <xdr:nvCxnSpPr>
        <xdr:cNvPr id="581" name="直線コネクタ 580">
          <a:extLst>
            <a:ext uri="{FF2B5EF4-FFF2-40B4-BE49-F238E27FC236}">
              <a16:creationId xmlns:a16="http://schemas.microsoft.com/office/drawing/2014/main" id="{7ABC09EF-FB3A-49AC-8D2E-CF47CE20CAD1}"/>
            </a:ext>
          </a:extLst>
        </xdr:cNvPr>
        <xdr:cNvCxnSpPr/>
      </xdr:nvCxnSpPr>
      <xdr:spPr>
        <a:xfrm flipV="1">
          <a:off x="22160864" y="94259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582" name="【保健センター・保健所】&#10;一人当たり面積最小値テキスト">
          <a:extLst>
            <a:ext uri="{FF2B5EF4-FFF2-40B4-BE49-F238E27FC236}">
              <a16:creationId xmlns:a16="http://schemas.microsoft.com/office/drawing/2014/main" id="{A591AD41-5C9A-40E2-BD4C-C94B391B0097}"/>
            </a:ext>
          </a:extLst>
        </xdr:cNvPr>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583" name="直線コネクタ 582">
          <a:extLst>
            <a:ext uri="{FF2B5EF4-FFF2-40B4-BE49-F238E27FC236}">
              <a16:creationId xmlns:a16="http://schemas.microsoft.com/office/drawing/2014/main" id="{44C1168E-F64A-4E7F-A9BE-A5F2C87CC297}"/>
            </a:ext>
          </a:extLst>
        </xdr:cNvPr>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114317</xdr:rowOff>
    </xdr:from>
    <xdr:ext cx="469744" cy="259045"/>
    <xdr:sp macro="" textlink="">
      <xdr:nvSpPr>
        <xdr:cNvPr id="584" name="【保健センター・保健所】&#10;一人当たり面積最大値テキスト">
          <a:extLst>
            <a:ext uri="{FF2B5EF4-FFF2-40B4-BE49-F238E27FC236}">
              <a16:creationId xmlns:a16="http://schemas.microsoft.com/office/drawing/2014/main" id="{9937A487-7B41-4A47-9455-B5C0A07DBB7F}"/>
            </a:ext>
          </a:extLst>
        </xdr:cNvPr>
        <xdr:cNvSpPr txBox="1"/>
      </xdr:nvSpPr>
      <xdr:spPr>
        <a:xfrm>
          <a:off x="22199600" y="920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167640</xdr:rowOff>
    </xdr:from>
    <xdr:to>
      <xdr:col>116</xdr:col>
      <xdr:colOff>152400</xdr:colOff>
      <xdr:row>54</xdr:row>
      <xdr:rowOff>167640</xdr:rowOff>
    </xdr:to>
    <xdr:cxnSp macro="">
      <xdr:nvCxnSpPr>
        <xdr:cNvPr id="585" name="直線コネクタ 584">
          <a:extLst>
            <a:ext uri="{FF2B5EF4-FFF2-40B4-BE49-F238E27FC236}">
              <a16:creationId xmlns:a16="http://schemas.microsoft.com/office/drawing/2014/main" id="{735B342C-06F8-482E-8140-D846DB52F8E1}"/>
            </a:ext>
          </a:extLst>
        </xdr:cNvPr>
        <xdr:cNvCxnSpPr/>
      </xdr:nvCxnSpPr>
      <xdr:spPr>
        <a:xfrm>
          <a:off x="22072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118127</xdr:rowOff>
    </xdr:from>
    <xdr:ext cx="469744" cy="259045"/>
    <xdr:sp macro="" textlink="">
      <xdr:nvSpPr>
        <xdr:cNvPr id="586" name="【保健センター・保健所】&#10;一人当たり面積平均値テキスト">
          <a:extLst>
            <a:ext uri="{FF2B5EF4-FFF2-40B4-BE49-F238E27FC236}">
              <a16:creationId xmlns:a16="http://schemas.microsoft.com/office/drawing/2014/main" id="{B85E30D8-1657-46BB-AF0A-EA7EDA2C3B9D}"/>
            </a:ext>
          </a:extLst>
        </xdr:cNvPr>
        <xdr:cNvSpPr txBox="1"/>
      </xdr:nvSpPr>
      <xdr:spPr>
        <a:xfrm>
          <a:off x="22199600" y="10748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587" name="フローチャート: 判断 586">
          <a:extLst>
            <a:ext uri="{FF2B5EF4-FFF2-40B4-BE49-F238E27FC236}">
              <a16:creationId xmlns:a16="http://schemas.microsoft.com/office/drawing/2014/main" id="{F1184FEB-E77C-405A-9B37-6EA790065A2B}"/>
            </a:ext>
          </a:extLst>
        </xdr:cNvPr>
        <xdr:cNvSpPr/>
      </xdr:nvSpPr>
      <xdr:spPr>
        <a:xfrm>
          <a:off x="22110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135890</xdr:rowOff>
    </xdr:from>
    <xdr:to>
      <xdr:col>112</xdr:col>
      <xdr:colOff>38100</xdr:colOff>
      <xdr:row>63</xdr:row>
      <xdr:rowOff>66040</xdr:rowOff>
    </xdr:to>
    <xdr:sp macro="" textlink="">
      <xdr:nvSpPr>
        <xdr:cNvPr id="588" name="フローチャート: 判断 587">
          <a:extLst>
            <a:ext uri="{FF2B5EF4-FFF2-40B4-BE49-F238E27FC236}">
              <a16:creationId xmlns:a16="http://schemas.microsoft.com/office/drawing/2014/main" id="{BD409AC0-315E-4792-B6BF-B7BE1AF61132}"/>
            </a:ext>
          </a:extLst>
        </xdr:cNvPr>
        <xdr:cNvSpPr/>
      </xdr:nvSpPr>
      <xdr:spPr>
        <a:xfrm>
          <a:off x="21272500" y="1076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139700</xdr:rowOff>
    </xdr:from>
    <xdr:to>
      <xdr:col>107</xdr:col>
      <xdr:colOff>101600</xdr:colOff>
      <xdr:row>63</xdr:row>
      <xdr:rowOff>69850</xdr:rowOff>
    </xdr:to>
    <xdr:sp macro="" textlink="">
      <xdr:nvSpPr>
        <xdr:cNvPr id="589" name="フローチャート: 判断 588">
          <a:extLst>
            <a:ext uri="{FF2B5EF4-FFF2-40B4-BE49-F238E27FC236}">
              <a16:creationId xmlns:a16="http://schemas.microsoft.com/office/drawing/2014/main" id="{150B178F-5A42-431B-9CF9-158C4475714C}"/>
            </a:ext>
          </a:extLst>
        </xdr:cNvPr>
        <xdr:cNvSpPr/>
      </xdr:nvSpPr>
      <xdr:spPr>
        <a:xfrm>
          <a:off x="20383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590" name="フローチャート: 判断 589">
          <a:extLst>
            <a:ext uri="{FF2B5EF4-FFF2-40B4-BE49-F238E27FC236}">
              <a16:creationId xmlns:a16="http://schemas.microsoft.com/office/drawing/2014/main" id="{F75F7AA2-7E9E-43A4-BE73-95C61F2BDCCE}"/>
            </a:ext>
          </a:extLst>
        </xdr:cNvPr>
        <xdr:cNvSpPr/>
      </xdr:nvSpPr>
      <xdr:spPr>
        <a:xfrm>
          <a:off x="19494500" y="1078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166370</xdr:rowOff>
    </xdr:from>
    <xdr:to>
      <xdr:col>98</xdr:col>
      <xdr:colOff>38100</xdr:colOff>
      <xdr:row>63</xdr:row>
      <xdr:rowOff>96520</xdr:rowOff>
    </xdr:to>
    <xdr:sp macro="" textlink="">
      <xdr:nvSpPr>
        <xdr:cNvPr id="591" name="フローチャート: 判断 590">
          <a:extLst>
            <a:ext uri="{FF2B5EF4-FFF2-40B4-BE49-F238E27FC236}">
              <a16:creationId xmlns:a16="http://schemas.microsoft.com/office/drawing/2014/main" id="{DC236752-0DF4-4BE6-8F3C-2B287FACE397}"/>
            </a:ext>
          </a:extLst>
        </xdr:cNvPr>
        <xdr:cNvSpPr/>
      </xdr:nvSpPr>
      <xdr:spPr>
        <a:xfrm>
          <a:off x="18605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A75482D4-6954-4559-9F1B-CB42B410049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5820B5D-6F2F-427C-A8C2-EB44F5A5888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BA4F550-FEA8-452F-955D-56A6A969720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C641EB2-11C4-47F8-B59A-1380C4D4805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6ADAA32-B16D-4039-A250-1552F108879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105410</xdr:rowOff>
    </xdr:from>
    <xdr:to>
      <xdr:col>98</xdr:col>
      <xdr:colOff>38100</xdr:colOff>
      <xdr:row>64</xdr:row>
      <xdr:rowOff>35560</xdr:rowOff>
    </xdr:to>
    <xdr:sp macro="" textlink="">
      <xdr:nvSpPr>
        <xdr:cNvPr id="597" name="楕円 596">
          <a:extLst>
            <a:ext uri="{FF2B5EF4-FFF2-40B4-BE49-F238E27FC236}">
              <a16:creationId xmlns:a16="http://schemas.microsoft.com/office/drawing/2014/main" id="{699F69DF-F4B4-490A-8E41-E58BCA3DA64D}"/>
            </a:ext>
          </a:extLst>
        </xdr:cNvPr>
        <xdr:cNvSpPr/>
      </xdr:nvSpPr>
      <xdr:spPr>
        <a:xfrm>
          <a:off x="18605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82567</xdr:rowOff>
    </xdr:from>
    <xdr:ext cx="469744" cy="259045"/>
    <xdr:sp macro="" textlink="">
      <xdr:nvSpPr>
        <xdr:cNvPr id="598" name="n_1aveValue【保健センター・保健所】&#10;一人当たり面積">
          <a:extLst>
            <a:ext uri="{FF2B5EF4-FFF2-40B4-BE49-F238E27FC236}">
              <a16:creationId xmlns:a16="http://schemas.microsoft.com/office/drawing/2014/main" id="{8B621DE3-7AEB-4921-A123-8ECD8806D107}"/>
            </a:ext>
          </a:extLst>
        </xdr:cNvPr>
        <xdr:cNvSpPr txBox="1"/>
      </xdr:nvSpPr>
      <xdr:spPr>
        <a:xfrm>
          <a:off x="2107572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599" name="n_2aveValue【保健センター・保健所】&#10;一人当たり面積">
          <a:extLst>
            <a:ext uri="{FF2B5EF4-FFF2-40B4-BE49-F238E27FC236}">
              <a16:creationId xmlns:a16="http://schemas.microsoft.com/office/drawing/2014/main" id="{8D290D21-97AD-4B5D-A6B4-3B8195B1F738}"/>
            </a:ext>
          </a:extLst>
        </xdr:cNvPr>
        <xdr:cNvSpPr txBox="1"/>
      </xdr:nvSpPr>
      <xdr:spPr>
        <a:xfrm>
          <a:off x="20199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97807</xdr:rowOff>
    </xdr:from>
    <xdr:ext cx="469744" cy="259045"/>
    <xdr:sp macro="" textlink="">
      <xdr:nvSpPr>
        <xdr:cNvPr id="600" name="n_3aveValue【保健センター・保健所】&#10;一人当たり面積">
          <a:extLst>
            <a:ext uri="{FF2B5EF4-FFF2-40B4-BE49-F238E27FC236}">
              <a16:creationId xmlns:a16="http://schemas.microsoft.com/office/drawing/2014/main" id="{B32960E8-473B-45B0-884E-69FDC0D77075}"/>
            </a:ext>
          </a:extLst>
        </xdr:cNvPr>
        <xdr:cNvSpPr txBox="1"/>
      </xdr:nvSpPr>
      <xdr:spPr>
        <a:xfrm>
          <a:off x="19310427" y="105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113047</xdr:rowOff>
    </xdr:from>
    <xdr:ext cx="469744" cy="259045"/>
    <xdr:sp macro="" textlink="">
      <xdr:nvSpPr>
        <xdr:cNvPr id="601" name="n_4aveValue【保健センター・保健所】&#10;一人当たり面積">
          <a:extLst>
            <a:ext uri="{FF2B5EF4-FFF2-40B4-BE49-F238E27FC236}">
              <a16:creationId xmlns:a16="http://schemas.microsoft.com/office/drawing/2014/main" id="{780F9737-6C82-4ACC-A30E-5B150CEF72A4}"/>
            </a:ext>
          </a:extLst>
        </xdr:cNvPr>
        <xdr:cNvSpPr txBox="1"/>
      </xdr:nvSpPr>
      <xdr:spPr>
        <a:xfrm>
          <a:off x="1842142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26687</xdr:rowOff>
    </xdr:from>
    <xdr:ext cx="469744" cy="259045"/>
    <xdr:sp macro="" textlink="">
      <xdr:nvSpPr>
        <xdr:cNvPr id="602" name="n_4mainValue【保健センター・保健所】&#10;一人当たり面積">
          <a:extLst>
            <a:ext uri="{FF2B5EF4-FFF2-40B4-BE49-F238E27FC236}">
              <a16:creationId xmlns:a16="http://schemas.microsoft.com/office/drawing/2014/main" id="{194279E9-90EB-48FF-B1B7-9678F9F5E942}"/>
            </a:ext>
          </a:extLst>
        </xdr:cNvPr>
        <xdr:cNvSpPr txBox="1"/>
      </xdr:nvSpPr>
      <xdr:spPr>
        <a:xfrm>
          <a:off x="18421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3" name="正方形/長方形 602">
          <a:extLst>
            <a:ext uri="{FF2B5EF4-FFF2-40B4-BE49-F238E27FC236}">
              <a16:creationId xmlns:a16="http://schemas.microsoft.com/office/drawing/2014/main" id="{DCFC29A0-8EFE-40E3-8AEE-F362B0F9D7F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4" name="正方形/長方形 603">
          <a:extLst>
            <a:ext uri="{FF2B5EF4-FFF2-40B4-BE49-F238E27FC236}">
              <a16:creationId xmlns:a16="http://schemas.microsoft.com/office/drawing/2014/main" id="{DF4B8FBE-BEF0-4DC6-B4A1-E81C2B229A5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5" name="正方形/長方形 604">
          <a:extLst>
            <a:ext uri="{FF2B5EF4-FFF2-40B4-BE49-F238E27FC236}">
              <a16:creationId xmlns:a16="http://schemas.microsoft.com/office/drawing/2014/main" id="{E8E20DB2-6FE3-4546-9A44-B96E834679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6" name="正方形/長方形 605">
          <a:extLst>
            <a:ext uri="{FF2B5EF4-FFF2-40B4-BE49-F238E27FC236}">
              <a16:creationId xmlns:a16="http://schemas.microsoft.com/office/drawing/2014/main" id="{8B72942F-2E17-483F-941B-6ABBD097AB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7" name="正方形/長方形 606">
          <a:extLst>
            <a:ext uri="{FF2B5EF4-FFF2-40B4-BE49-F238E27FC236}">
              <a16:creationId xmlns:a16="http://schemas.microsoft.com/office/drawing/2014/main" id="{7113CE49-BCE2-4E58-BD81-DE6D0F06246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8" name="正方形/長方形 607">
          <a:extLst>
            <a:ext uri="{FF2B5EF4-FFF2-40B4-BE49-F238E27FC236}">
              <a16:creationId xmlns:a16="http://schemas.microsoft.com/office/drawing/2014/main" id="{B5A0B173-DB3F-4F71-8D9C-D92569073BA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9" name="正方形/長方形 608">
          <a:extLst>
            <a:ext uri="{FF2B5EF4-FFF2-40B4-BE49-F238E27FC236}">
              <a16:creationId xmlns:a16="http://schemas.microsoft.com/office/drawing/2014/main" id="{71076380-B76F-4062-98CA-ADFEFC706A4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正方形/長方形 609">
          <a:extLst>
            <a:ext uri="{FF2B5EF4-FFF2-40B4-BE49-F238E27FC236}">
              <a16:creationId xmlns:a16="http://schemas.microsoft.com/office/drawing/2014/main" id="{0577805F-8841-48A4-90BE-406B34C70FA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1" name="テキスト ボックス 610">
          <a:extLst>
            <a:ext uri="{FF2B5EF4-FFF2-40B4-BE49-F238E27FC236}">
              <a16:creationId xmlns:a16="http://schemas.microsoft.com/office/drawing/2014/main" id="{D7C37D49-2F65-4F4C-8EBC-D52276DD10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2" name="直線コネクタ 611">
          <a:extLst>
            <a:ext uri="{FF2B5EF4-FFF2-40B4-BE49-F238E27FC236}">
              <a16:creationId xmlns:a16="http://schemas.microsoft.com/office/drawing/2014/main" id="{EC359CC4-3C37-4741-AB35-74545CBD0AA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3" name="テキスト ボックス 612">
          <a:extLst>
            <a:ext uri="{FF2B5EF4-FFF2-40B4-BE49-F238E27FC236}">
              <a16:creationId xmlns:a16="http://schemas.microsoft.com/office/drawing/2014/main" id="{3921A4D5-03AC-4599-8982-7DF0A6F3F39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4" name="直線コネクタ 613">
          <a:extLst>
            <a:ext uri="{FF2B5EF4-FFF2-40B4-BE49-F238E27FC236}">
              <a16:creationId xmlns:a16="http://schemas.microsoft.com/office/drawing/2014/main" id="{AD5A5E2C-4A45-4541-9F9C-8E7E3B3F553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5" name="テキスト ボックス 614">
          <a:extLst>
            <a:ext uri="{FF2B5EF4-FFF2-40B4-BE49-F238E27FC236}">
              <a16:creationId xmlns:a16="http://schemas.microsoft.com/office/drawing/2014/main" id="{9AB91A1D-E621-45E5-9EF5-3D679E30093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6" name="直線コネクタ 615">
          <a:extLst>
            <a:ext uri="{FF2B5EF4-FFF2-40B4-BE49-F238E27FC236}">
              <a16:creationId xmlns:a16="http://schemas.microsoft.com/office/drawing/2014/main" id="{7F0E716B-9E63-4B89-8704-A6204F675E1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7" name="テキスト ボックス 616">
          <a:extLst>
            <a:ext uri="{FF2B5EF4-FFF2-40B4-BE49-F238E27FC236}">
              <a16:creationId xmlns:a16="http://schemas.microsoft.com/office/drawing/2014/main" id="{3505B6F5-89DB-4F43-880B-1D3C5F8842A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8" name="直線コネクタ 617">
          <a:extLst>
            <a:ext uri="{FF2B5EF4-FFF2-40B4-BE49-F238E27FC236}">
              <a16:creationId xmlns:a16="http://schemas.microsoft.com/office/drawing/2014/main" id="{CB4355CB-C957-4DBB-8D56-821EE60E8C4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9" name="テキスト ボックス 618">
          <a:extLst>
            <a:ext uri="{FF2B5EF4-FFF2-40B4-BE49-F238E27FC236}">
              <a16:creationId xmlns:a16="http://schemas.microsoft.com/office/drawing/2014/main" id="{A698DF8A-6DE7-4E25-8452-FAE37F5504E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0" name="直線コネクタ 619">
          <a:extLst>
            <a:ext uri="{FF2B5EF4-FFF2-40B4-BE49-F238E27FC236}">
              <a16:creationId xmlns:a16="http://schemas.microsoft.com/office/drawing/2014/main" id="{5ED8EE82-CBE9-4B36-A1D5-32A08B16D22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1" name="テキスト ボックス 620">
          <a:extLst>
            <a:ext uri="{FF2B5EF4-FFF2-40B4-BE49-F238E27FC236}">
              <a16:creationId xmlns:a16="http://schemas.microsoft.com/office/drawing/2014/main" id="{9EBE7512-6B24-4BEE-BEA1-80BE20BED8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2" name="直線コネクタ 621">
          <a:extLst>
            <a:ext uri="{FF2B5EF4-FFF2-40B4-BE49-F238E27FC236}">
              <a16:creationId xmlns:a16="http://schemas.microsoft.com/office/drawing/2014/main" id="{70A6CAEC-F681-49C4-A801-EDC67A98FC8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3" name="テキスト ボックス 622">
          <a:extLst>
            <a:ext uri="{FF2B5EF4-FFF2-40B4-BE49-F238E27FC236}">
              <a16:creationId xmlns:a16="http://schemas.microsoft.com/office/drawing/2014/main" id="{3BA69E3D-79E6-4594-8CF3-FEACF893FB0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4" name="直線コネクタ 623">
          <a:extLst>
            <a:ext uri="{FF2B5EF4-FFF2-40B4-BE49-F238E27FC236}">
              <a16:creationId xmlns:a16="http://schemas.microsoft.com/office/drawing/2014/main" id="{18FFE222-794B-4371-B3B7-5DA5105612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5" name="テキスト ボックス 624">
          <a:extLst>
            <a:ext uri="{FF2B5EF4-FFF2-40B4-BE49-F238E27FC236}">
              <a16:creationId xmlns:a16="http://schemas.microsoft.com/office/drawing/2014/main" id="{327DFD24-83E5-4481-AFD7-767F8AB6ED1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6" name="【消防施設】&#10;有形固定資産減価償却率グラフ枠">
          <a:extLst>
            <a:ext uri="{FF2B5EF4-FFF2-40B4-BE49-F238E27FC236}">
              <a16:creationId xmlns:a16="http://schemas.microsoft.com/office/drawing/2014/main" id="{E3FF1763-D870-42EF-A972-6BF55ED13E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133350</xdr:rowOff>
    </xdr:from>
    <xdr:to>
      <xdr:col>85</xdr:col>
      <xdr:colOff>126364</xdr:colOff>
      <xdr:row>86</xdr:row>
      <xdr:rowOff>68580</xdr:rowOff>
    </xdr:to>
    <xdr:cxnSp macro="">
      <xdr:nvCxnSpPr>
        <xdr:cNvPr id="627" name="直線コネクタ 626">
          <a:extLst>
            <a:ext uri="{FF2B5EF4-FFF2-40B4-BE49-F238E27FC236}">
              <a16:creationId xmlns:a16="http://schemas.microsoft.com/office/drawing/2014/main" id="{0C8C8066-28C5-4C82-B05A-ADAC7DA3F0B4}"/>
            </a:ext>
          </a:extLst>
        </xdr:cNvPr>
        <xdr:cNvCxnSpPr/>
      </xdr:nvCxnSpPr>
      <xdr:spPr>
        <a:xfrm flipV="1">
          <a:off x="16318864" y="1350645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28" name="【消防施設】&#10;有形固定資産減価償却率最小値テキスト">
          <a:extLst>
            <a:ext uri="{FF2B5EF4-FFF2-40B4-BE49-F238E27FC236}">
              <a16:creationId xmlns:a16="http://schemas.microsoft.com/office/drawing/2014/main" id="{55E70C15-1A3F-4D9C-A702-77CF9D7902E5}"/>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29" name="直線コネクタ 628">
          <a:extLst>
            <a:ext uri="{FF2B5EF4-FFF2-40B4-BE49-F238E27FC236}">
              <a16:creationId xmlns:a16="http://schemas.microsoft.com/office/drawing/2014/main" id="{9A07DCCB-7590-49DD-84DB-A7F21EC6209D}"/>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80027</xdr:rowOff>
    </xdr:from>
    <xdr:ext cx="405111" cy="259045"/>
    <xdr:sp macro="" textlink="">
      <xdr:nvSpPr>
        <xdr:cNvPr id="630" name="【消防施設】&#10;有形固定資産減価償却率最大値テキスト">
          <a:extLst>
            <a:ext uri="{FF2B5EF4-FFF2-40B4-BE49-F238E27FC236}">
              <a16:creationId xmlns:a16="http://schemas.microsoft.com/office/drawing/2014/main" id="{FA720A59-9FAE-4BD7-B0BD-100A4ADC664F}"/>
            </a:ext>
          </a:extLst>
        </xdr:cNvPr>
        <xdr:cNvSpPr txBox="1"/>
      </xdr:nvSpPr>
      <xdr:spPr>
        <a:xfrm>
          <a:off x="16357600" y="1328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133350</xdr:rowOff>
    </xdr:from>
    <xdr:to>
      <xdr:col>86</xdr:col>
      <xdr:colOff>25400</xdr:colOff>
      <xdr:row>78</xdr:row>
      <xdr:rowOff>133350</xdr:rowOff>
    </xdr:to>
    <xdr:cxnSp macro="">
      <xdr:nvCxnSpPr>
        <xdr:cNvPr id="631" name="直線コネクタ 630">
          <a:extLst>
            <a:ext uri="{FF2B5EF4-FFF2-40B4-BE49-F238E27FC236}">
              <a16:creationId xmlns:a16="http://schemas.microsoft.com/office/drawing/2014/main" id="{01391B77-53BE-477B-AB2E-F859AB54E6A1}"/>
            </a:ext>
          </a:extLst>
        </xdr:cNvPr>
        <xdr:cNvCxnSpPr/>
      </xdr:nvCxnSpPr>
      <xdr:spPr>
        <a:xfrm>
          <a:off x="16230600" y="1350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40022</xdr:rowOff>
    </xdr:from>
    <xdr:ext cx="405111" cy="259045"/>
    <xdr:sp macro="" textlink="">
      <xdr:nvSpPr>
        <xdr:cNvPr id="632" name="【消防施設】&#10;有形固定資産減価償却率平均値テキスト">
          <a:extLst>
            <a:ext uri="{FF2B5EF4-FFF2-40B4-BE49-F238E27FC236}">
              <a16:creationId xmlns:a16="http://schemas.microsoft.com/office/drawing/2014/main" id="{CA9ECDB1-D437-4666-B09B-C82CF7ADA45D}"/>
            </a:ext>
          </a:extLst>
        </xdr:cNvPr>
        <xdr:cNvSpPr txBox="1"/>
      </xdr:nvSpPr>
      <xdr:spPr>
        <a:xfrm>
          <a:off x="16357600" y="1409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61595</xdr:rowOff>
    </xdr:from>
    <xdr:to>
      <xdr:col>85</xdr:col>
      <xdr:colOff>177800</xdr:colOff>
      <xdr:row>82</xdr:row>
      <xdr:rowOff>163195</xdr:rowOff>
    </xdr:to>
    <xdr:sp macro="" textlink="">
      <xdr:nvSpPr>
        <xdr:cNvPr id="633" name="フローチャート: 判断 632">
          <a:extLst>
            <a:ext uri="{FF2B5EF4-FFF2-40B4-BE49-F238E27FC236}">
              <a16:creationId xmlns:a16="http://schemas.microsoft.com/office/drawing/2014/main" id="{94B9E1C9-6FC3-4D47-9A13-76D4FED3DF70}"/>
            </a:ext>
          </a:extLst>
        </xdr:cNvPr>
        <xdr:cNvSpPr/>
      </xdr:nvSpPr>
      <xdr:spPr>
        <a:xfrm>
          <a:off x="162687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34925</xdr:rowOff>
    </xdr:from>
    <xdr:to>
      <xdr:col>81</xdr:col>
      <xdr:colOff>101600</xdr:colOff>
      <xdr:row>82</xdr:row>
      <xdr:rowOff>136525</xdr:rowOff>
    </xdr:to>
    <xdr:sp macro="" textlink="">
      <xdr:nvSpPr>
        <xdr:cNvPr id="634" name="フローチャート: 判断 633">
          <a:extLst>
            <a:ext uri="{FF2B5EF4-FFF2-40B4-BE49-F238E27FC236}">
              <a16:creationId xmlns:a16="http://schemas.microsoft.com/office/drawing/2014/main" id="{919E2E3B-8556-46F9-BE70-E90677E30A09}"/>
            </a:ext>
          </a:extLst>
        </xdr:cNvPr>
        <xdr:cNvSpPr/>
      </xdr:nvSpPr>
      <xdr:spPr>
        <a:xfrm>
          <a:off x="15430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158750</xdr:rowOff>
    </xdr:from>
    <xdr:to>
      <xdr:col>76</xdr:col>
      <xdr:colOff>165100</xdr:colOff>
      <xdr:row>82</xdr:row>
      <xdr:rowOff>88900</xdr:rowOff>
    </xdr:to>
    <xdr:sp macro="" textlink="">
      <xdr:nvSpPr>
        <xdr:cNvPr id="635" name="フローチャート: 判断 634">
          <a:extLst>
            <a:ext uri="{FF2B5EF4-FFF2-40B4-BE49-F238E27FC236}">
              <a16:creationId xmlns:a16="http://schemas.microsoft.com/office/drawing/2014/main" id="{C4CA0128-B032-41DF-AADF-82CD730476EE}"/>
            </a:ext>
          </a:extLst>
        </xdr:cNvPr>
        <xdr:cNvSpPr/>
      </xdr:nvSpPr>
      <xdr:spPr>
        <a:xfrm>
          <a:off x="14541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153036</xdr:rowOff>
    </xdr:from>
    <xdr:to>
      <xdr:col>72</xdr:col>
      <xdr:colOff>38100</xdr:colOff>
      <xdr:row>82</xdr:row>
      <xdr:rowOff>83186</xdr:rowOff>
    </xdr:to>
    <xdr:sp macro="" textlink="">
      <xdr:nvSpPr>
        <xdr:cNvPr id="636" name="フローチャート: 判断 635">
          <a:extLst>
            <a:ext uri="{FF2B5EF4-FFF2-40B4-BE49-F238E27FC236}">
              <a16:creationId xmlns:a16="http://schemas.microsoft.com/office/drawing/2014/main" id="{E0871D1C-0302-42E3-A886-5501AC89B6D5}"/>
            </a:ext>
          </a:extLst>
        </xdr:cNvPr>
        <xdr:cNvSpPr/>
      </xdr:nvSpPr>
      <xdr:spPr>
        <a:xfrm>
          <a:off x="13652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37" name="フローチャート: 判断 636">
          <a:extLst>
            <a:ext uri="{FF2B5EF4-FFF2-40B4-BE49-F238E27FC236}">
              <a16:creationId xmlns:a16="http://schemas.microsoft.com/office/drawing/2014/main" id="{C83479C5-2A23-41EB-956A-3F474559C8C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8" name="テキスト ボックス 637">
          <a:extLst>
            <a:ext uri="{FF2B5EF4-FFF2-40B4-BE49-F238E27FC236}">
              <a16:creationId xmlns:a16="http://schemas.microsoft.com/office/drawing/2014/main" id="{7DDB342E-8603-4EC6-A52B-23E16C81C84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9" name="テキスト ボックス 638">
          <a:extLst>
            <a:ext uri="{FF2B5EF4-FFF2-40B4-BE49-F238E27FC236}">
              <a16:creationId xmlns:a16="http://schemas.microsoft.com/office/drawing/2014/main" id="{146493EC-90D5-4C16-AE93-1122A8EE7B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0" name="テキスト ボックス 639">
          <a:extLst>
            <a:ext uri="{FF2B5EF4-FFF2-40B4-BE49-F238E27FC236}">
              <a16:creationId xmlns:a16="http://schemas.microsoft.com/office/drawing/2014/main" id="{8532A094-5CCE-474E-99E9-5CD78C0900B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1" name="テキスト ボックス 640">
          <a:extLst>
            <a:ext uri="{FF2B5EF4-FFF2-40B4-BE49-F238E27FC236}">
              <a16:creationId xmlns:a16="http://schemas.microsoft.com/office/drawing/2014/main" id="{6501BFFB-3196-45C6-80C6-E0A1F3EA930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6BF80618-C886-4F77-90AC-E8F0C5324B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61595</xdr:rowOff>
    </xdr:from>
    <xdr:to>
      <xdr:col>85</xdr:col>
      <xdr:colOff>177800</xdr:colOff>
      <xdr:row>80</xdr:row>
      <xdr:rowOff>163195</xdr:rowOff>
    </xdr:to>
    <xdr:sp macro="" textlink="">
      <xdr:nvSpPr>
        <xdr:cNvPr id="643" name="楕円 642">
          <a:extLst>
            <a:ext uri="{FF2B5EF4-FFF2-40B4-BE49-F238E27FC236}">
              <a16:creationId xmlns:a16="http://schemas.microsoft.com/office/drawing/2014/main" id="{C275FE75-DDF9-46E3-862B-7033FA8CBACD}"/>
            </a:ext>
          </a:extLst>
        </xdr:cNvPr>
        <xdr:cNvSpPr/>
      </xdr:nvSpPr>
      <xdr:spPr>
        <a:xfrm>
          <a:off x="162687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84472</xdr:rowOff>
    </xdr:from>
    <xdr:ext cx="405111" cy="259045"/>
    <xdr:sp macro="" textlink="">
      <xdr:nvSpPr>
        <xdr:cNvPr id="644" name="【消防施設】&#10;有形固定資産減価償却率該当値テキスト">
          <a:extLst>
            <a:ext uri="{FF2B5EF4-FFF2-40B4-BE49-F238E27FC236}">
              <a16:creationId xmlns:a16="http://schemas.microsoft.com/office/drawing/2014/main" id="{71C10956-186D-441C-80BA-8767E1F91F58}"/>
            </a:ext>
          </a:extLst>
        </xdr:cNvPr>
        <xdr:cNvSpPr txBox="1"/>
      </xdr:nvSpPr>
      <xdr:spPr>
        <a:xfrm>
          <a:off x="16357600"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13970</xdr:rowOff>
    </xdr:from>
    <xdr:to>
      <xdr:col>81</xdr:col>
      <xdr:colOff>101600</xdr:colOff>
      <xdr:row>80</xdr:row>
      <xdr:rowOff>115570</xdr:rowOff>
    </xdr:to>
    <xdr:sp macro="" textlink="">
      <xdr:nvSpPr>
        <xdr:cNvPr id="645" name="楕円 644">
          <a:extLst>
            <a:ext uri="{FF2B5EF4-FFF2-40B4-BE49-F238E27FC236}">
              <a16:creationId xmlns:a16="http://schemas.microsoft.com/office/drawing/2014/main" id="{AC708B5D-35B7-490A-891C-0A577B6E0C63}"/>
            </a:ext>
          </a:extLst>
        </xdr:cNvPr>
        <xdr:cNvSpPr/>
      </xdr:nvSpPr>
      <xdr:spPr>
        <a:xfrm>
          <a:off x="15430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64770</xdr:rowOff>
    </xdr:from>
    <xdr:to>
      <xdr:col>85</xdr:col>
      <xdr:colOff>127000</xdr:colOff>
      <xdr:row>80</xdr:row>
      <xdr:rowOff>112395</xdr:rowOff>
    </xdr:to>
    <xdr:cxnSp macro="">
      <xdr:nvCxnSpPr>
        <xdr:cNvPr id="646" name="直線コネクタ 645">
          <a:extLst>
            <a:ext uri="{FF2B5EF4-FFF2-40B4-BE49-F238E27FC236}">
              <a16:creationId xmlns:a16="http://schemas.microsoft.com/office/drawing/2014/main" id="{9865D485-12D0-4D44-A107-94974B226867}"/>
            </a:ext>
          </a:extLst>
        </xdr:cNvPr>
        <xdr:cNvCxnSpPr/>
      </xdr:nvCxnSpPr>
      <xdr:spPr>
        <a:xfrm>
          <a:off x="15481300" y="137807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135889</xdr:rowOff>
    </xdr:from>
    <xdr:to>
      <xdr:col>76</xdr:col>
      <xdr:colOff>165100</xdr:colOff>
      <xdr:row>80</xdr:row>
      <xdr:rowOff>66039</xdr:rowOff>
    </xdr:to>
    <xdr:sp macro="" textlink="">
      <xdr:nvSpPr>
        <xdr:cNvPr id="647" name="楕円 646">
          <a:extLst>
            <a:ext uri="{FF2B5EF4-FFF2-40B4-BE49-F238E27FC236}">
              <a16:creationId xmlns:a16="http://schemas.microsoft.com/office/drawing/2014/main" id="{37E77277-3A64-401C-8F1B-6DDF3DB7B183}"/>
            </a:ext>
          </a:extLst>
        </xdr:cNvPr>
        <xdr:cNvSpPr/>
      </xdr:nvSpPr>
      <xdr:spPr>
        <a:xfrm>
          <a:off x="14541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15239</xdr:rowOff>
    </xdr:from>
    <xdr:to>
      <xdr:col>81</xdr:col>
      <xdr:colOff>50800</xdr:colOff>
      <xdr:row>80</xdr:row>
      <xdr:rowOff>64770</xdr:rowOff>
    </xdr:to>
    <xdr:cxnSp macro="">
      <xdr:nvCxnSpPr>
        <xdr:cNvPr id="648" name="直線コネクタ 647">
          <a:extLst>
            <a:ext uri="{FF2B5EF4-FFF2-40B4-BE49-F238E27FC236}">
              <a16:creationId xmlns:a16="http://schemas.microsoft.com/office/drawing/2014/main" id="{0B6D5B62-CA68-4082-AD39-6543370C97BF}"/>
            </a:ext>
          </a:extLst>
        </xdr:cNvPr>
        <xdr:cNvCxnSpPr/>
      </xdr:nvCxnSpPr>
      <xdr:spPr>
        <a:xfrm>
          <a:off x="14592300" y="137312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86361</xdr:rowOff>
    </xdr:from>
    <xdr:to>
      <xdr:col>72</xdr:col>
      <xdr:colOff>38100</xdr:colOff>
      <xdr:row>80</xdr:row>
      <xdr:rowOff>16511</xdr:rowOff>
    </xdr:to>
    <xdr:sp macro="" textlink="">
      <xdr:nvSpPr>
        <xdr:cNvPr id="649" name="楕円 648">
          <a:extLst>
            <a:ext uri="{FF2B5EF4-FFF2-40B4-BE49-F238E27FC236}">
              <a16:creationId xmlns:a16="http://schemas.microsoft.com/office/drawing/2014/main" id="{FD8B0907-32ED-4DD4-9A41-DE3F08DF7DD0}"/>
            </a:ext>
          </a:extLst>
        </xdr:cNvPr>
        <xdr:cNvSpPr/>
      </xdr:nvSpPr>
      <xdr:spPr>
        <a:xfrm>
          <a:off x="13652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137161</xdr:rowOff>
    </xdr:from>
    <xdr:to>
      <xdr:col>76</xdr:col>
      <xdr:colOff>114300</xdr:colOff>
      <xdr:row>80</xdr:row>
      <xdr:rowOff>15239</xdr:rowOff>
    </xdr:to>
    <xdr:cxnSp macro="">
      <xdr:nvCxnSpPr>
        <xdr:cNvPr id="650" name="直線コネクタ 649">
          <a:extLst>
            <a:ext uri="{FF2B5EF4-FFF2-40B4-BE49-F238E27FC236}">
              <a16:creationId xmlns:a16="http://schemas.microsoft.com/office/drawing/2014/main" id="{6BE69255-4A59-4A91-9306-4213F9AA9573}"/>
            </a:ext>
          </a:extLst>
        </xdr:cNvPr>
        <xdr:cNvCxnSpPr/>
      </xdr:nvCxnSpPr>
      <xdr:spPr>
        <a:xfrm>
          <a:off x="13703300" y="136817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36830</xdr:rowOff>
    </xdr:from>
    <xdr:to>
      <xdr:col>67</xdr:col>
      <xdr:colOff>101600</xdr:colOff>
      <xdr:row>79</xdr:row>
      <xdr:rowOff>138430</xdr:rowOff>
    </xdr:to>
    <xdr:sp macro="" textlink="">
      <xdr:nvSpPr>
        <xdr:cNvPr id="651" name="楕円 650">
          <a:extLst>
            <a:ext uri="{FF2B5EF4-FFF2-40B4-BE49-F238E27FC236}">
              <a16:creationId xmlns:a16="http://schemas.microsoft.com/office/drawing/2014/main" id="{3BC62AD9-7C53-40AB-81D6-4F2ABCB1FA7A}"/>
            </a:ext>
          </a:extLst>
        </xdr:cNvPr>
        <xdr:cNvSpPr/>
      </xdr:nvSpPr>
      <xdr:spPr>
        <a:xfrm>
          <a:off x="12763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87630</xdr:rowOff>
    </xdr:from>
    <xdr:to>
      <xdr:col>71</xdr:col>
      <xdr:colOff>177800</xdr:colOff>
      <xdr:row>79</xdr:row>
      <xdr:rowOff>137161</xdr:rowOff>
    </xdr:to>
    <xdr:cxnSp macro="">
      <xdr:nvCxnSpPr>
        <xdr:cNvPr id="652" name="直線コネクタ 651">
          <a:extLst>
            <a:ext uri="{FF2B5EF4-FFF2-40B4-BE49-F238E27FC236}">
              <a16:creationId xmlns:a16="http://schemas.microsoft.com/office/drawing/2014/main" id="{70F1FE88-C724-442E-8CC1-BB12C9C1E404}"/>
            </a:ext>
          </a:extLst>
        </xdr:cNvPr>
        <xdr:cNvCxnSpPr/>
      </xdr:nvCxnSpPr>
      <xdr:spPr>
        <a:xfrm>
          <a:off x="12814300" y="136321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127652</xdr:rowOff>
    </xdr:from>
    <xdr:ext cx="405111" cy="259045"/>
    <xdr:sp macro="" textlink="">
      <xdr:nvSpPr>
        <xdr:cNvPr id="653" name="n_1aveValue【消防施設】&#10;有形固定資産減価償却率">
          <a:extLst>
            <a:ext uri="{FF2B5EF4-FFF2-40B4-BE49-F238E27FC236}">
              <a16:creationId xmlns:a16="http://schemas.microsoft.com/office/drawing/2014/main" id="{53381662-8F75-4253-8340-247BE9E19FCD}"/>
            </a:ext>
          </a:extLst>
        </xdr:cNvPr>
        <xdr:cNvSpPr txBox="1"/>
      </xdr:nvSpPr>
      <xdr:spPr>
        <a:xfrm>
          <a:off x="152660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80027</xdr:rowOff>
    </xdr:from>
    <xdr:ext cx="405111" cy="259045"/>
    <xdr:sp macro="" textlink="">
      <xdr:nvSpPr>
        <xdr:cNvPr id="654" name="n_2aveValue【消防施設】&#10;有形固定資産減価償却率">
          <a:extLst>
            <a:ext uri="{FF2B5EF4-FFF2-40B4-BE49-F238E27FC236}">
              <a16:creationId xmlns:a16="http://schemas.microsoft.com/office/drawing/2014/main" id="{BFD5A25A-06D5-4141-B309-2F8FEB849B2F}"/>
            </a:ext>
          </a:extLst>
        </xdr:cNvPr>
        <xdr:cNvSpPr txBox="1"/>
      </xdr:nvSpPr>
      <xdr:spPr>
        <a:xfrm>
          <a:off x="14389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74313</xdr:rowOff>
    </xdr:from>
    <xdr:ext cx="405111" cy="259045"/>
    <xdr:sp macro="" textlink="">
      <xdr:nvSpPr>
        <xdr:cNvPr id="655" name="n_3aveValue【消防施設】&#10;有形固定資産減価償却率">
          <a:extLst>
            <a:ext uri="{FF2B5EF4-FFF2-40B4-BE49-F238E27FC236}">
              <a16:creationId xmlns:a16="http://schemas.microsoft.com/office/drawing/2014/main" id="{3C7CC980-CA83-4B7A-90B4-99F0B3EF8162}"/>
            </a:ext>
          </a:extLst>
        </xdr:cNvPr>
        <xdr:cNvSpPr txBox="1"/>
      </xdr:nvSpPr>
      <xdr:spPr>
        <a:xfrm>
          <a:off x="13500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56" name="n_4aveValue【消防施設】&#10;有形固定資産減価償却率">
          <a:extLst>
            <a:ext uri="{FF2B5EF4-FFF2-40B4-BE49-F238E27FC236}">
              <a16:creationId xmlns:a16="http://schemas.microsoft.com/office/drawing/2014/main" id="{FE1AB752-D997-42FB-92C9-7ACE09429489}"/>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132097</xdr:rowOff>
    </xdr:from>
    <xdr:ext cx="405111" cy="259045"/>
    <xdr:sp macro="" textlink="">
      <xdr:nvSpPr>
        <xdr:cNvPr id="657" name="n_1mainValue【消防施設】&#10;有形固定資産減価償却率">
          <a:extLst>
            <a:ext uri="{FF2B5EF4-FFF2-40B4-BE49-F238E27FC236}">
              <a16:creationId xmlns:a16="http://schemas.microsoft.com/office/drawing/2014/main" id="{725B81F0-166E-4A5C-9E64-D1A4EB38E759}"/>
            </a:ext>
          </a:extLst>
        </xdr:cNvPr>
        <xdr:cNvSpPr txBox="1"/>
      </xdr:nvSpPr>
      <xdr:spPr>
        <a:xfrm>
          <a:off x="152660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82566</xdr:rowOff>
    </xdr:from>
    <xdr:ext cx="405111" cy="259045"/>
    <xdr:sp macro="" textlink="">
      <xdr:nvSpPr>
        <xdr:cNvPr id="658" name="n_2mainValue【消防施設】&#10;有形固定資産減価償却率">
          <a:extLst>
            <a:ext uri="{FF2B5EF4-FFF2-40B4-BE49-F238E27FC236}">
              <a16:creationId xmlns:a16="http://schemas.microsoft.com/office/drawing/2014/main" id="{FD7F0E22-1229-4429-8840-7A15D895C1FA}"/>
            </a:ext>
          </a:extLst>
        </xdr:cNvPr>
        <xdr:cNvSpPr txBox="1"/>
      </xdr:nvSpPr>
      <xdr:spPr>
        <a:xfrm>
          <a:off x="14389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33038</xdr:rowOff>
    </xdr:from>
    <xdr:ext cx="405111" cy="259045"/>
    <xdr:sp macro="" textlink="">
      <xdr:nvSpPr>
        <xdr:cNvPr id="659" name="n_3mainValue【消防施設】&#10;有形固定資産減価償却率">
          <a:extLst>
            <a:ext uri="{FF2B5EF4-FFF2-40B4-BE49-F238E27FC236}">
              <a16:creationId xmlns:a16="http://schemas.microsoft.com/office/drawing/2014/main" id="{FF72E929-E441-49E7-A641-B9C8B699E140}"/>
            </a:ext>
          </a:extLst>
        </xdr:cNvPr>
        <xdr:cNvSpPr txBox="1"/>
      </xdr:nvSpPr>
      <xdr:spPr>
        <a:xfrm>
          <a:off x="13500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154957</xdr:rowOff>
    </xdr:from>
    <xdr:ext cx="405111" cy="259045"/>
    <xdr:sp macro="" textlink="">
      <xdr:nvSpPr>
        <xdr:cNvPr id="660" name="n_4mainValue【消防施設】&#10;有形固定資産減価償却率">
          <a:extLst>
            <a:ext uri="{FF2B5EF4-FFF2-40B4-BE49-F238E27FC236}">
              <a16:creationId xmlns:a16="http://schemas.microsoft.com/office/drawing/2014/main" id="{D1C67D04-001E-4F2A-BF72-D2BE9512F74D}"/>
            </a:ext>
          </a:extLst>
        </xdr:cNvPr>
        <xdr:cNvSpPr txBox="1"/>
      </xdr:nvSpPr>
      <xdr:spPr>
        <a:xfrm>
          <a:off x="12611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1" name="正方形/長方形 660">
          <a:extLst>
            <a:ext uri="{FF2B5EF4-FFF2-40B4-BE49-F238E27FC236}">
              <a16:creationId xmlns:a16="http://schemas.microsoft.com/office/drawing/2014/main" id="{38792DC2-644E-49EF-9BDD-A2A8A1E4CA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2" name="正方形/長方形 661">
          <a:extLst>
            <a:ext uri="{FF2B5EF4-FFF2-40B4-BE49-F238E27FC236}">
              <a16:creationId xmlns:a16="http://schemas.microsoft.com/office/drawing/2014/main" id="{110EF32B-AAB1-4843-86AE-8191E7C8C62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3" name="正方形/長方形 662">
          <a:extLst>
            <a:ext uri="{FF2B5EF4-FFF2-40B4-BE49-F238E27FC236}">
              <a16:creationId xmlns:a16="http://schemas.microsoft.com/office/drawing/2014/main" id="{34233E4A-164A-470B-BB73-54E067E6E0C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4" name="正方形/長方形 663">
          <a:extLst>
            <a:ext uri="{FF2B5EF4-FFF2-40B4-BE49-F238E27FC236}">
              <a16:creationId xmlns:a16="http://schemas.microsoft.com/office/drawing/2014/main" id="{D50E7F12-3C0F-49CE-9023-F328B677A1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5" name="正方形/長方形 664">
          <a:extLst>
            <a:ext uri="{FF2B5EF4-FFF2-40B4-BE49-F238E27FC236}">
              <a16:creationId xmlns:a16="http://schemas.microsoft.com/office/drawing/2014/main" id="{67ECE7A5-1682-478D-80E7-5379186D27D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6" name="正方形/長方形 665">
          <a:extLst>
            <a:ext uri="{FF2B5EF4-FFF2-40B4-BE49-F238E27FC236}">
              <a16:creationId xmlns:a16="http://schemas.microsoft.com/office/drawing/2014/main" id="{2B8BCFDF-0FAD-4FE9-8233-A135800071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7" name="正方形/長方形 666">
          <a:extLst>
            <a:ext uri="{FF2B5EF4-FFF2-40B4-BE49-F238E27FC236}">
              <a16:creationId xmlns:a16="http://schemas.microsoft.com/office/drawing/2014/main" id="{B105AF1F-ECA3-4B7B-A1BC-FBE97CD71C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8" name="正方形/長方形 667">
          <a:extLst>
            <a:ext uri="{FF2B5EF4-FFF2-40B4-BE49-F238E27FC236}">
              <a16:creationId xmlns:a16="http://schemas.microsoft.com/office/drawing/2014/main" id="{CE90E55D-5407-42F0-8566-DD7356A28F1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9" name="テキスト ボックス 668">
          <a:extLst>
            <a:ext uri="{FF2B5EF4-FFF2-40B4-BE49-F238E27FC236}">
              <a16:creationId xmlns:a16="http://schemas.microsoft.com/office/drawing/2014/main" id="{09D85607-12E1-4A48-9324-897DEDD217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0" name="直線コネクタ 669">
          <a:extLst>
            <a:ext uri="{FF2B5EF4-FFF2-40B4-BE49-F238E27FC236}">
              <a16:creationId xmlns:a16="http://schemas.microsoft.com/office/drawing/2014/main" id="{1881F51D-1265-4AD7-B991-FE2915F9142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1" name="直線コネクタ 670">
          <a:extLst>
            <a:ext uri="{FF2B5EF4-FFF2-40B4-BE49-F238E27FC236}">
              <a16:creationId xmlns:a16="http://schemas.microsoft.com/office/drawing/2014/main" id="{BE0A3B44-EEE1-4DDE-A6F8-DF190589187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2" name="テキスト ボックス 671">
          <a:extLst>
            <a:ext uri="{FF2B5EF4-FFF2-40B4-BE49-F238E27FC236}">
              <a16:creationId xmlns:a16="http://schemas.microsoft.com/office/drawing/2014/main" id="{FC7CE0A4-1827-4AE2-ABB1-2A036FBB1BF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3" name="直線コネクタ 672">
          <a:extLst>
            <a:ext uri="{FF2B5EF4-FFF2-40B4-BE49-F238E27FC236}">
              <a16:creationId xmlns:a16="http://schemas.microsoft.com/office/drawing/2014/main" id="{B108A7BA-24A7-41D2-9DD7-A0512E2366F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74" name="テキスト ボックス 673">
          <a:extLst>
            <a:ext uri="{FF2B5EF4-FFF2-40B4-BE49-F238E27FC236}">
              <a16:creationId xmlns:a16="http://schemas.microsoft.com/office/drawing/2014/main" id="{AF4BC849-4F23-4437-A520-3C748F2BD20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75" name="直線コネクタ 674">
          <a:extLst>
            <a:ext uri="{FF2B5EF4-FFF2-40B4-BE49-F238E27FC236}">
              <a16:creationId xmlns:a16="http://schemas.microsoft.com/office/drawing/2014/main" id="{E3B5CAC4-34D8-4630-9C9E-CDACE0C9A9E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76" name="テキスト ボックス 675">
          <a:extLst>
            <a:ext uri="{FF2B5EF4-FFF2-40B4-BE49-F238E27FC236}">
              <a16:creationId xmlns:a16="http://schemas.microsoft.com/office/drawing/2014/main" id="{597722C6-34B4-43AA-92FB-FBA2A207C5A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77" name="直線コネクタ 676">
          <a:extLst>
            <a:ext uri="{FF2B5EF4-FFF2-40B4-BE49-F238E27FC236}">
              <a16:creationId xmlns:a16="http://schemas.microsoft.com/office/drawing/2014/main" id="{EB15000B-3B1D-4A62-9277-DA6067AD3A8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78" name="テキスト ボックス 677">
          <a:extLst>
            <a:ext uri="{FF2B5EF4-FFF2-40B4-BE49-F238E27FC236}">
              <a16:creationId xmlns:a16="http://schemas.microsoft.com/office/drawing/2014/main" id="{DC8510B3-2C23-45B2-AD7A-817E1740356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9" name="直線コネクタ 678">
          <a:extLst>
            <a:ext uri="{FF2B5EF4-FFF2-40B4-BE49-F238E27FC236}">
              <a16:creationId xmlns:a16="http://schemas.microsoft.com/office/drawing/2014/main" id="{2E7CE7E4-15F4-475F-AB25-D3DAC2CE51E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0" name="テキスト ボックス 679">
          <a:extLst>
            <a:ext uri="{FF2B5EF4-FFF2-40B4-BE49-F238E27FC236}">
              <a16:creationId xmlns:a16="http://schemas.microsoft.com/office/drawing/2014/main" id="{B1966E37-2302-462E-B502-78E8AE2F22E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1" name="直線コネクタ 680">
          <a:extLst>
            <a:ext uri="{FF2B5EF4-FFF2-40B4-BE49-F238E27FC236}">
              <a16:creationId xmlns:a16="http://schemas.microsoft.com/office/drawing/2014/main" id="{32F70F44-DC92-4F9C-9B20-4A551EF3E22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2" name="テキスト ボックス 681">
          <a:extLst>
            <a:ext uri="{FF2B5EF4-FFF2-40B4-BE49-F238E27FC236}">
              <a16:creationId xmlns:a16="http://schemas.microsoft.com/office/drawing/2014/main" id="{067D214A-F1EC-4D3C-8B9C-53A0E9C46E7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3" name="直線コネクタ 682">
          <a:extLst>
            <a:ext uri="{FF2B5EF4-FFF2-40B4-BE49-F238E27FC236}">
              <a16:creationId xmlns:a16="http://schemas.microsoft.com/office/drawing/2014/main" id="{B73E056A-0EAF-42B6-8182-93112A9F296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4" name="テキスト ボックス 683">
          <a:extLst>
            <a:ext uri="{FF2B5EF4-FFF2-40B4-BE49-F238E27FC236}">
              <a16:creationId xmlns:a16="http://schemas.microsoft.com/office/drawing/2014/main" id="{4CD3C7F7-C1CD-47B4-A187-55914C605C1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5" name="【消防施設】&#10;一人当たり面積グラフ枠">
          <a:extLst>
            <a:ext uri="{FF2B5EF4-FFF2-40B4-BE49-F238E27FC236}">
              <a16:creationId xmlns:a16="http://schemas.microsoft.com/office/drawing/2014/main" id="{FACFE907-AC44-4267-9B6E-01EC474FF7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72934</xdr:rowOff>
    </xdr:from>
    <xdr:to>
      <xdr:col>116</xdr:col>
      <xdr:colOff>62864</xdr:colOff>
      <xdr:row>86</xdr:row>
      <xdr:rowOff>148045</xdr:rowOff>
    </xdr:to>
    <xdr:cxnSp macro="">
      <xdr:nvCxnSpPr>
        <xdr:cNvPr id="686" name="直線コネクタ 685">
          <a:extLst>
            <a:ext uri="{FF2B5EF4-FFF2-40B4-BE49-F238E27FC236}">
              <a16:creationId xmlns:a16="http://schemas.microsoft.com/office/drawing/2014/main" id="{FAA3568B-91C2-460C-ADCD-4E1E527535CC}"/>
            </a:ext>
          </a:extLst>
        </xdr:cNvPr>
        <xdr:cNvCxnSpPr/>
      </xdr:nvCxnSpPr>
      <xdr:spPr>
        <a:xfrm flipV="1">
          <a:off x="22160864" y="13446034"/>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87" name="【消防施設】&#10;一人当たり面積最小値テキスト">
          <a:extLst>
            <a:ext uri="{FF2B5EF4-FFF2-40B4-BE49-F238E27FC236}">
              <a16:creationId xmlns:a16="http://schemas.microsoft.com/office/drawing/2014/main" id="{BB44E40C-CEE5-4498-AC28-77AD39841B2D}"/>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88" name="直線コネクタ 687">
          <a:extLst>
            <a:ext uri="{FF2B5EF4-FFF2-40B4-BE49-F238E27FC236}">
              <a16:creationId xmlns:a16="http://schemas.microsoft.com/office/drawing/2014/main" id="{464EAF26-6A00-431F-A1C7-18EC88BD3A45}"/>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19611</xdr:rowOff>
    </xdr:from>
    <xdr:ext cx="469744" cy="259045"/>
    <xdr:sp macro="" textlink="">
      <xdr:nvSpPr>
        <xdr:cNvPr id="689" name="【消防施設】&#10;一人当たり面積最大値テキスト">
          <a:extLst>
            <a:ext uri="{FF2B5EF4-FFF2-40B4-BE49-F238E27FC236}">
              <a16:creationId xmlns:a16="http://schemas.microsoft.com/office/drawing/2014/main" id="{8E1FAE5D-32B2-441F-9F4B-B999CCF2B78F}"/>
            </a:ext>
          </a:extLst>
        </xdr:cNvPr>
        <xdr:cNvSpPr txBox="1"/>
      </xdr:nvSpPr>
      <xdr:spPr>
        <a:xfrm>
          <a:off x="22199600" y="1322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72934</xdr:rowOff>
    </xdr:from>
    <xdr:to>
      <xdr:col>116</xdr:col>
      <xdr:colOff>152400</xdr:colOff>
      <xdr:row>78</xdr:row>
      <xdr:rowOff>72934</xdr:rowOff>
    </xdr:to>
    <xdr:cxnSp macro="">
      <xdr:nvCxnSpPr>
        <xdr:cNvPr id="690" name="直線コネクタ 689">
          <a:extLst>
            <a:ext uri="{FF2B5EF4-FFF2-40B4-BE49-F238E27FC236}">
              <a16:creationId xmlns:a16="http://schemas.microsoft.com/office/drawing/2014/main" id="{03535040-26D6-404D-B2A0-672B7C0AF386}"/>
            </a:ext>
          </a:extLst>
        </xdr:cNvPr>
        <xdr:cNvCxnSpPr/>
      </xdr:nvCxnSpPr>
      <xdr:spPr>
        <a:xfrm>
          <a:off x="22072600" y="13446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4734</xdr:rowOff>
    </xdr:from>
    <xdr:ext cx="469744" cy="259045"/>
    <xdr:sp macro="" textlink="">
      <xdr:nvSpPr>
        <xdr:cNvPr id="691" name="【消防施設】&#10;一人当たり面積平均値テキスト">
          <a:extLst>
            <a:ext uri="{FF2B5EF4-FFF2-40B4-BE49-F238E27FC236}">
              <a16:creationId xmlns:a16="http://schemas.microsoft.com/office/drawing/2014/main" id="{0FB418A4-3031-4098-A9A6-123BCB9AC6BA}"/>
            </a:ext>
          </a:extLst>
        </xdr:cNvPr>
        <xdr:cNvSpPr txBox="1"/>
      </xdr:nvSpPr>
      <xdr:spPr>
        <a:xfrm>
          <a:off x="22199600" y="14577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153307</xdr:rowOff>
    </xdr:from>
    <xdr:to>
      <xdr:col>116</xdr:col>
      <xdr:colOff>114300</xdr:colOff>
      <xdr:row>86</xdr:row>
      <xdr:rowOff>83457</xdr:rowOff>
    </xdr:to>
    <xdr:sp macro="" textlink="">
      <xdr:nvSpPr>
        <xdr:cNvPr id="692" name="フローチャート: 判断 691">
          <a:extLst>
            <a:ext uri="{FF2B5EF4-FFF2-40B4-BE49-F238E27FC236}">
              <a16:creationId xmlns:a16="http://schemas.microsoft.com/office/drawing/2014/main" id="{91766022-97F9-41FC-BDC3-2081B7113BE2}"/>
            </a:ext>
          </a:extLst>
        </xdr:cNvPr>
        <xdr:cNvSpPr/>
      </xdr:nvSpPr>
      <xdr:spPr>
        <a:xfrm>
          <a:off x="221107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153307</xdr:rowOff>
    </xdr:from>
    <xdr:to>
      <xdr:col>112</xdr:col>
      <xdr:colOff>38100</xdr:colOff>
      <xdr:row>86</xdr:row>
      <xdr:rowOff>83457</xdr:rowOff>
    </xdr:to>
    <xdr:sp macro="" textlink="">
      <xdr:nvSpPr>
        <xdr:cNvPr id="693" name="フローチャート: 判断 692">
          <a:extLst>
            <a:ext uri="{FF2B5EF4-FFF2-40B4-BE49-F238E27FC236}">
              <a16:creationId xmlns:a16="http://schemas.microsoft.com/office/drawing/2014/main" id="{63E3206E-DFC1-4DA1-A69C-CD8F920EADF3}"/>
            </a:ext>
          </a:extLst>
        </xdr:cNvPr>
        <xdr:cNvSpPr/>
      </xdr:nvSpPr>
      <xdr:spPr>
        <a:xfrm>
          <a:off x="21272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148952</xdr:rowOff>
    </xdr:from>
    <xdr:to>
      <xdr:col>107</xdr:col>
      <xdr:colOff>101600</xdr:colOff>
      <xdr:row>86</xdr:row>
      <xdr:rowOff>79102</xdr:rowOff>
    </xdr:to>
    <xdr:sp macro="" textlink="">
      <xdr:nvSpPr>
        <xdr:cNvPr id="694" name="フローチャート: 判断 693">
          <a:extLst>
            <a:ext uri="{FF2B5EF4-FFF2-40B4-BE49-F238E27FC236}">
              <a16:creationId xmlns:a16="http://schemas.microsoft.com/office/drawing/2014/main" id="{63FC8039-32F4-4BD9-B171-B5D564DC39BA}"/>
            </a:ext>
          </a:extLst>
        </xdr:cNvPr>
        <xdr:cNvSpPr/>
      </xdr:nvSpPr>
      <xdr:spPr>
        <a:xfrm>
          <a:off x="20383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157662</xdr:rowOff>
    </xdr:from>
    <xdr:to>
      <xdr:col>102</xdr:col>
      <xdr:colOff>165100</xdr:colOff>
      <xdr:row>86</xdr:row>
      <xdr:rowOff>87812</xdr:rowOff>
    </xdr:to>
    <xdr:sp macro="" textlink="">
      <xdr:nvSpPr>
        <xdr:cNvPr id="695" name="フローチャート: 判断 694">
          <a:extLst>
            <a:ext uri="{FF2B5EF4-FFF2-40B4-BE49-F238E27FC236}">
              <a16:creationId xmlns:a16="http://schemas.microsoft.com/office/drawing/2014/main" id="{D24D3449-2C0B-442C-9A97-7AF9485C9E62}"/>
            </a:ext>
          </a:extLst>
        </xdr:cNvPr>
        <xdr:cNvSpPr/>
      </xdr:nvSpPr>
      <xdr:spPr>
        <a:xfrm>
          <a:off x="19494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164193</xdr:rowOff>
    </xdr:from>
    <xdr:to>
      <xdr:col>98</xdr:col>
      <xdr:colOff>38100</xdr:colOff>
      <xdr:row>86</xdr:row>
      <xdr:rowOff>94343</xdr:rowOff>
    </xdr:to>
    <xdr:sp macro="" textlink="">
      <xdr:nvSpPr>
        <xdr:cNvPr id="696" name="フローチャート: 判断 695">
          <a:extLst>
            <a:ext uri="{FF2B5EF4-FFF2-40B4-BE49-F238E27FC236}">
              <a16:creationId xmlns:a16="http://schemas.microsoft.com/office/drawing/2014/main" id="{A91C8CD3-56DC-47B1-AE55-F2B67BAD08F1}"/>
            </a:ext>
          </a:extLst>
        </xdr:cNvPr>
        <xdr:cNvSpPr/>
      </xdr:nvSpPr>
      <xdr:spPr>
        <a:xfrm>
          <a:off x="18605500" y="1473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id="{22A8FDCC-F886-43A4-BDA8-F54AA8AB90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738F9774-A762-4798-BB39-88CC79E9C00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2E30AD47-12E2-4E5A-ABA5-1443F2F7BAC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CAFC1257-8F2D-48A8-9483-EC2C022EC63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CDE9E5D9-F05B-4F52-92D2-326EE0802BB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76563</xdr:rowOff>
    </xdr:from>
    <xdr:to>
      <xdr:col>116</xdr:col>
      <xdr:colOff>114300</xdr:colOff>
      <xdr:row>87</xdr:row>
      <xdr:rowOff>6713</xdr:rowOff>
    </xdr:to>
    <xdr:sp macro="" textlink="">
      <xdr:nvSpPr>
        <xdr:cNvPr id="702" name="楕円 701">
          <a:extLst>
            <a:ext uri="{FF2B5EF4-FFF2-40B4-BE49-F238E27FC236}">
              <a16:creationId xmlns:a16="http://schemas.microsoft.com/office/drawing/2014/main" id="{8605A6AA-D8CE-41C8-B3D9-8463B702F2AB}"/>
            </a:ext>
          </a:extLst>
        </xdr:cNvPr>
        <xdr:cNvSpPr/>
      </xdr:nvSpPr>
      <xdr:spPr>
        <a:xfrm>
          <a:off x="221107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162940</xdr:rowOff>
    </xdr:from>
    <xdr:ext cx="469744" cy="259045"/>
    <xdr:sp macro="" textlink="">
      <xdr:nvSpPr>
        <xdr:cNvPr id="703" name="【消防施設】&#10;一人当たり面積該当値テキスト">
          <a:extLst>
            <a:ext uri="{FF2B5EF4-FFF2-40B4-BE49-F238E27FC236}">
              <a16:creationId xmlns:a16="http://schemas.microsoft.com/office/drawing/2014/main" id="{0233D1A6-769D-41F6-90B7-EE2464C63F56}"/>
            </a:ext>
          </a:extLst>
        </xdr:cNvPr>
        <xdr:cNvSpPr txBox="1"/>
      </xdr:nvSpPr>
      <xdr:spPr>
        <a:xfrm>
          <a:off x="22199600" y="147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76563</xdr:rowOff>
    </xdr:from>
    <xdr:to>
      <xdr:col>112</xdr:col>
      <xdr:colOff>38100</xdr:colOff>
      <xdr:row>87</xdr:row>
      <xdr:rowOff>6713</xdr:rowOff>
    </xdr:to>
    <xdr:sp macro="" textlink="">
      <xdr:nvSpPr>
        <xdr:cNvPr id="704" name="楕円 703">
          <a:extLst>
            <a:ext uri="{FF2B5EF4-FFF2-40B4-BE49-F238E27FC236}">
              <a16:creationId xmlns:a16="http://schemas.microsoft.com/office/drawing/2014/main" id="{6326583C-3A6C-4781-BD5D-7AA40B2FD695}"/>
            </a:ext>
          </a:extLst>
        </xdr:cNvPr>
        <xdr:cNvSpPr/>
      </xdr:nvSpPr>
      <xdr:spPr>
        <a:xfrm>
          <a:off x="21272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127363</xdr:rowOff>
    </xdr:from>
    <xdr:to>
      <xdr:col>116</xdr:col>
      <xdr:colOff>63500</xdr:colOff>
      <xdr:row>86</xdr:row>
      <xdr:rowOff>127363</xdr:rowOff>
    </xdr:to>
    <xdr:cxnSp macro="">
      <xdr:nvCxnSpPr>
        <xdr:cNvPr id="705" name="直線コネクタ 704">
          <a:extLst>
            <a:ext uri="{FF2B5EF4-FFF2-40B4-BE49-F238E27FC236}">
              <a16:creationId xmlns:a16="http://schemas.microsoft.com/office/drawing/2014/main" id="{8706F9DE-D464-4C88-AF4E-7432269C4C63}"/>
            </a:ext>
          </a:extLst>
        </xdr:cNvPr>
        <xdr:cNvCxnSpPr/>
      </xdr:nvCxnSpPr>
      <xdr:spPr>
        <a:xfrm>
          <a:off x="21323300" y="14872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76563</xdr:rowOff>
    </xdr:from>
    <xdr:to>
      <xdr:col>107</xdr:col>
      <xdr:colOff>101600</xdr:colOff>
      <xdr:row>87</xdr:row>
      <xdr:rowOff>6713</xdr:rowOff>
    </xdr:to>
    <xdr:sp macro="" textlink="">
      <xdr:nvSpPr>
        <xdr:cNvPr id="706" name="楕円 705">
          <a:extLst>
            <a:ext uri="{FF2B5EF4-FFF2-40B4-BE49-F238E27FC236}">
              <a16:creationId xmlns:a16="http://schemas.microsoft.com/office/drawing/2014/main" id="{008A096A-0D65-471D-A3BE-78F831138372}"/>
            </a:ext>
          </a:extLst>
        </xdr:cNvPr>
        <xdr:cNvSpPr/>
      </xdr:nvSpPr>
      <xdr:spPr>
        <a:xfrm>
          <a:off x="20383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127363</xdr:rowOff>
    </xdr:from>
    <xdr:to>
      <xdr:col>111</xdr:col>
      <xdr:colOff>177800</xdr:colOff>
      <xdr:row>86</xdr:row>
      <xdr:rowOff>127363</xdr:rowOff>
    </xdr:to>
    <xdr:cxnSp macro="">
      <xdr:nvCxnSpPr>
        <xdr:cNvPr id="707" name="直線コネクタ 706">
          <a:extLst>
            <a:ext uri="{FF2B5EF4-FFF2-40B4-BE49-F238E27FC236}">
              <a16:creationId xmlns:a16="http://schemas.microsoft.com/office/drawing/2014/main" id="{40147847-906D-4C6C-9A19-B66FCC166F58}"/>
            </a:ext>
          </a:extLst>
        </xdr:cNvPr>
        <xdr:cNvCxnSpPr/>
      </xdr:nvCxnSpPr>
      <xdr:spPr>
        <a:xfrm>
          <a:off x="20434300" y="1487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77651</xdr:rowOff>
    </xdr:from>
    <xdr:to>
      <xdr:col>102</xdr:col>
      <xdr:colOff>165100</xdr:colOff>
      <xdr:row>87</xdr:row>
      <xdr:rowOff>7801</xdr:rowOff>
    </xdr:to>
    <xdr:sp macro="" textlink="">
      <xdr:nvSpPr>
        <xdr:cNvPr id="708" name="楕円 707">
          <a:extLst>
            <a:ext uri="{FF2B5EF4-FFF2-40B4-BE49-F238E27FC236}">
              <a16:creationId xmlns:a16="http://schemas.microsoft.com/office/drawing/2014/main" id="{8C2AB9AE-CB30-493D-9A0B-A9C89F36EFBE}"/>
            </a:ext>
          </a:extLst>
        </xdr:cNvPr>
        <xdr:cNvSpPr/>
      </xdr:nvSpPr>
      <xdr:spPr>
        <a:xfrm>
          <a:off x="19494500" y="14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127363</xdr:rowOff>
    </xdr:from>
    <xdr:to>
      <xdr:col>107</xdr:col>
      <xdr:colOff>50800</xdr:colOff>
      <xdr:row>86</xdr:row>
      <xdr:rowOff>128451</xdr:rowOff>
    </xdr:to>
    <xdr:cxnSp macro="">
      <xdr:nvCxnSpPr>
        <xdr:cNvPr id="709" name="直線コネクタ 708">
          <a:extLst>
            <a:ext uri="{FF2B5EF4-FFF2-40B4-BE49-F238E27FC236}">
              <a16:creationId xmlns:a16="http://schemas.microsoft.com/office/drawing/2014/main" id="{50AB3D23-7BC0-4F77-9944-5A068FD56A2A}"/>
            </a:ext>
          </a:extLst>
        </xdr:cNvPr>
        <xdr:cNvCxnSpPr/>
      </xdr:nvCxnSpPr>
      <xdr:spPr>
        <a:xfrm flipV="1">
          <a:off x="19545300" y="1487206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77651</xdr:rowOff>
    </xdr:from>
    <xdr:to>
      <xdr:col>98</xdr:col>
      <xdr:colOff>38100</xdr:colOff>
      <xdr:row>87</xdr:row>
      <xdr:rowOff>7801</xdr:rowOff>
    </xdr:to>
    <xdr:sp macro="" textlink="">
      <xdr:nvSpPr>
        <xdr:cNvPr id="710" name="楕円 709">
          <a:extLst>
            <a:ext uri="{FF2B5EF4-FFF2-40B4-BE49-F238E27FC236}">
              <a16:creationId xmlns:a16="http://schemas.microsoft.com/office/drawing/2014/main" id="{9F67A110-F130-43A1-A6B3-32688378A396}"/>
            </a:ext>
          </a:extLst>
        </xdr:cNvPr>
        <xdr:cNvSpPr/>
      </xdr:nvSpPr>
      <xdr:spPr>
        <a:xfrm>
          <a:off x="18605500" y="14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128451</xdr:rowOff>
    </xdr:from>
    <xdr:to>
      <xdr:col>102</xdr:col>
      <xdr:colOff>114300</xdr:colOff>
      <xdr:row>86</xdr:row>
      <xdr:rowOff>128451</xdr:rowOff>
    </xdr:to>
    <xdr:cxnSp macro="">
      <xdr:nvCxnSpPr>
        <xdr:cNvPr id="711" name="直線コネクタ 710">
          <a:extLst>
            <a:ext uri="{FF2B5EF4-FFF2-40B4-BE49-F238E27FC236}">
              <a16:creationId xmlns:a16="http://schemas.microsoft.com/office/drawing/2014/main" id="{9E5535CC-52FE-4A7E-820E-0D310A9BB3AE}"/>
            </a:ext>
          </a:extLst>
        </xdr:cNvPr>
        <xdr:cNvCxnSpPr/>
      </xdr:nvCxnSpPr>
      <xdr:spPr>
        <a:xfrm>
          <a:off x="18656300" y="148731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99984</xdr:rowOff>
    </xdr:from>
    <xdr:ext cx="469744" cy="259045"/>
    <xdr:sp macro="" textlink="">
      <xdr:nvSpPr>
        <xdr:cNvPr id="712" name="n_1aveValue【消防施設】&#10;一人当たり面積">
          <a:extLst>
            <a:ext uri="{FF2B5EF4-FFF2-40B4-BE49-F238E27FC236}">
              <a16:creationId xmlns:a16="http://schemas.microsoft.com/office/drawing/2014/main" id="{10B96537-D1ED-445E-8F0F-0414B6A6DFF9}"/>
            </a:ext>
          </a:extLst>
        </xdr:cNvPr>
        <xdr:cNvSpPr txBox="1"/>
      </xdr:nvSpPr>
      <xdr:spPr>
        <a:xfrm>
          <a:off x="210757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95629</xdr:rowOff>
    </xdr:from>
    <xdr:ext cx="469744" cy="259045"/>
    <xdr:sp macro="" textlink="">
      <xdr:nvSpPr>
        <xdr:cNvPr id="713" name="n_2aveValue【消防施設】&#10;一人当たり面積">
          <a:extLst>
            <a:ext uri="{FF2B5EF4-FFF2-40B4-BE49-F238E27FC236}">
              <a16:creationId xmlns:a16="http://schemas.microsoft.com/office/drawing/2014/main" id="{E01A858C-0C35-42A9-8E2E-14733DA7857A}"/>
            </a:ext>
          </a:extLst>
        </xdr:cNvPr>
        <xdr:cNvSpPr txBox="1"/>
      </xdr:nvSpPr>
      <xdr:spPr>
        <a:xfrm>
          <a:off x="20199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104339</xdr:rowOff>
    </xdr:from>
    <xdr:ext cx="469744" cy="259045"/>
    <xdr:sp macro="" textlink="">
      <xdr:nvSpPr>
        <xdr:cNvPr id="714" name="n_3aveValue【消防施設】&#10;一人当たり面積">
          <a:extLst>
            <a:ext uri="{FF2B5EF4-FFF2-40B4-BE49-F238E27FC236}">
              <a16:creationId xmlns:a16="http://schemas.microsoft.com/office/drawing/2014/main" id="{C0E65BB0-5940-45EF-B753-F1ADB62141B8}"/>
            </a:ext>
          </a:extLst>
        </xdr:cNvPr>
        <xdr:cNvSpPr txBox="1"/>
      </xdr:nvSpPr>
      <xdr:spPr>
        <a:xfrm>
          <a:off x="19310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110870</xdr:rowOff>
    </xdr:from>
    <xdr:ext cx="469744" cy="259045"/>
    <xdr:sp macro="" textlink="">
      <xdr:nvSpPr>
        <xdr:cNvPr id="715" name="n_4aveValue【消防施設】&#10;一人当たり面積">
          <a:extLst>
            <a:ext uri="{FF2B5EF4-FFF2-40B4-BE49-F238E27FC236}">
              <a16:creationId xmlns:a16="http://schemas.microsoft.com/office/drawing/2014/main" id="{B86078BD-A3A7-4D5C-92E1-11C8DEF21212}"/>
            </a:ext>
          </a:extLst>
        </xdr:cNvPr>
        <xdr:cNvSpPr txBox="1"/>
      </xdr:nvSpPr>
      <xdr:spPr>
        <a:xfrm>
          <a:off x="18421427" y="1451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169290</xdr:rowOff>
    </xdr:from>
    <xdr:ext cx="469744" cy="259045"/>
    <xdr:sp macro="" textlink="">
      <xdr:nvSpPr>
        <xdr:cNvPr id="716" name="n_1mainValue【消防施設】&#10;一人当たり面積">
          <a:extLst>
            <a:ext uri="{FF2B5EF4-FFF2-40B4-BE49-F238E27FC236}">
              <a16:creationId xmlns:a16="http://schemas.microsoft.com/office/drawing/2014/main" id="{99657E8E-FCE5-485F-90C3-42AC7243FA68}"/>
            </a:ext>
          </a:extLst>
        </xdr:cNvPr>
        <xdr:cNvSpPr txBox="1"/>
      </xdr:nvSpPr>
      <xdr:spPr>
        <a:xfrm>
          <a:off x="210757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169290</xdr:rowOff>
    </xdr:from>
    <xdr:ext cx="469744" cy="259045"/>
    <xdr:sp macro="" textlink="">
      <xdr:nvSpPr>
        <xdr:cNvPr id="717" name="n_2mainValue【消防施設】&#10;一人当たり面積">
          <a:extLst>
            <a:ext uri="{FF2B5EF4-FFF2-40B4-BE49-F238E27FC236}">
              <a16:creationId xmlns:a16="http://schemas.microsoft.com/office/drawing/2014/main" id="{44E48435-9224-40CF-B7D5-DCDF85DD79C9}"/>
            </a:ext>
          </a:extLst>
        </xdr:cNvPr>
        <xdr:cNvSpPr txBox="1"/>
      </xdr:nvSpPr>
      <xdr:spPr>
        <a:xfrm>
          <a:off x="201994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170378</xdr:rowOff>
    </xdr:from>
    <xdr:ext cx="469744" cy="259045"/>
    <xdr:sp macro="" textlink="">
      <xdr:nvSpPr>
        <xdr:cNvPr id="718" name="n_3mainValue【消防施設】&#10;一人当たり面積">
          <a:extLst>
            <a:ext uri="{FF2B5EF4-FFF2-40B4-BE49-F238E27FC236}">
              <a16:creationId xmlns:a16="http://schemas.microsoft.com/office/drawing/2014/main" id="{FC75DB8A-34FE-44B6-BD03-AEDAA5B36559}"/>
            </a:ext>
          </a:extLst>
        </xdr:cNvPr>
        <xdr:cNvSpPr txBox="1"/>
      </xdr:nvSpPr>
      <xdr:spPr>
        <a:xfrm>
          <a:off x="19310427" y="1491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170378</xdr:rowOff>
    </xdr:from>
    <xdr:ext cx="469744" cy="259045"/>
    <xdr:sp macro="" textlink="">
      <xdr:nvSpPr>
        <xdr:cNvPr id="719" name="n_4mainValue【消防施設】&#10;一人当たり面積">
          <a:extLst>
            <a:ext uri="{FF2B5EF4-FFF2-40B4-BE49-F238E27FC236}">
              <a16:creationId xmlns:a16="http://schemas.microsoft.com/office/drawing/2014/main" id="{CA5FF2C0-D4F5-498D-AB2A-2D1DE8523D72}"/>
            </a:ext>
          </a:extLst>
        </xdr:cNvPr>
        <xdr:cNvSpPr txBox="1"/>
      </xdr:nvSpPr>
      <xdr:spPr>
        <a:xfrm>
          <a:off x="18421427" y="1491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0" name="正方形/長方形 719">
          <a:extLst>
            <a:ext uri="{FF2B5EF4-FFF2-40B4-BE49-F238E27FC236}">
              <a16:creationId xmlns:a16="http://schemas.microsoft.com/office/drawing/2014/main" id="{F2766CD1-2B07-4B5F-8A12-8157246AD74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1" name="正方形/長方形 720">
          <a:extLst>
            <a:ext uri="{FF2B5EF4-FFF2-40B4-BE49-F238E27FC236}">
              <a16:creationId xmlns:a16="http://schemas.microsoft.com/office/drawing/2014/main" id="{645B6714-ED53-443D-9820-FBD2B928536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2" name="正方形/長方形 721">
          <a:extLst>
            <a:ext uri="{FF2B5EF4-FFF2-40B4-BE49-F238E27FC236}">
              <a16:creationId xmlns:a16="http://schemas.microsoft.com/office/drawing/2014/main" id="{8B4D8350-A73C-410E-BED0-0628F000565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3" name="正方形/長方形 722">
          <a:extLst>
            <a:ext uri="{FF2B5EF4-FFF2-40B4-BE49-F238E27FC236}">
              <a16:creationId xmlns:a16="http://schemas.microsoft.com/office/drawing/2014/main" id="{F8B574B9-9F12-4D66-B715-6D890772DA4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4" name="正方形/長方形 723">
          <a:extLst>
            <a:ext uri="{FF2B5EF4-FFF2-40B4-BE49-F238E27FC236}">
              <a16:creationId xmlns:a16="http://schemas.microsoft.com/office/drawing/2014/main" id="{DF96458D-8496-47B0-A2D1-C0F1A7C4F1B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5" name="正方形/長方形 724">
          <a:extLst>
            <a:ext uri="{FF2B5EF4-FFF2-40B4-BE49-F238E27FC236}">
              <a16:creationId xmlns:a16="http://schemas.microsoft.com/office/drawing/2014/main" id="{45CDE12A-9AA2-45B4-955C-3C810C1670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6" name="正方形/長方形 725">
          <a:extLst>
            <a:ext uri="{FF2B5EF4-FFF2-40B4-BE49-F238E27FC236}">
              <a16:creationId xmlns:a16="http://schemas.microsoft.com/office/drawing/2014/main" id="{8EFFB84D-2844-4BBE-8EDD-534473F2107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7" name="正方形/長方形 726">
          <a:extLst>
            <a:ext uri="{FF2B5EF4-FFF2-40B4-BE49-F238E27FC236}">
              <a16:creationId xmlns:a16="http://schemas.microsoft.com/office/drawing/2014/main" id="{F92BC436-8807-4609-AB01-E79675F2B6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8" name="テキスト ボックス 727">
          <a:extLst>
            <a:ext uri="{FF2B5EF4-FFF2-40B4-BE49-F238E27FC236}">
              <a16:creationId xmlns:a16="http://schemas.microsoft.com/office/drawing/2014/main" id="{F7123B47-9419-4DF6-BFE5-0E33127910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9" name="直線コネクタ 728">
          <a:extLst>
            <a:ext uri="{FF2B5EF4-FFF2-40B4-BE49-F238E27FC236}">
              <a16:creationId xmlns:a16="http://schemas.microsoft.com/office/drawing/2014/main" id="{D81ED7EA-2BCC-4661-AF69-16C3D804B4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0" name="テキスト ボックス 729">
          <a:extLst>
            <a:ext uri="{FF2B5EF4-FFF2-40B4-BE49-F238E27FC236}">
              <a16:creationId xmlns:a16="http://schemas.microsoft.com/office/drawing/2014/main" id="{50129858-B6B7-4470-9D0E-3A1682FBDB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1" name="直線コネクタ 730">
          <a:extLst>
            <a:ext uri="{FF2B5EF4-FFF2-40B4-BE49-F238E27FC236}">
              <a16:creationId xmlns:a16="http://schemas.microsoft.com/office/drawing/2014/main" id="{255E4BC9-ED38-4FF9-863E-B2670FE54FE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2" name="テキスト ボックス 731">
          <a:extLst>
            <a:ext uri="{FF2B5EF4-FFF2-40B4-BE49-F238E27FC236}">
              <a16:creationId xmlns:a16="http://schemas.microsoft.com/office/drawing/2014/main" id="{F44051D9-B64D-44C9-B95C-1601BA8FDC9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3" name="直線コネクタ 732">
          <a:extLst>
            <a:ext uri="{FF2B5EF4-FFF2-40B4-BE49-F238E27FC236}">
              <a16:creationId xmlns:a16="http://schemas.microsoft.com/office/drawing/2014/main" id="{B5218534-081F-4B2B-97BB-A200DF38148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4" name="テキスト ボックス 733">
          <a:extLst>
            <a:ext uri="{FF2B5EF4-FFF2-40B4-BE49-F238E27FC236}">
              <a16:creationId xmlns:a16="http://schemas.microsoft.com/office/drawing/2014/main" id="{CC03FC5B-D618-4007-8A7E-49F90FB714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5" name="直線コネクタ 734">
          <a:extLst>
            <a:ext uri="{FF2B5EF4-FFF2-40B4-BE49-F238E27FC236}">
              <a16:creationId xmlns:a16="http://schemas.microsoft.com/office/drawing/2014/main" id="{B905409A-16B4-47AE-81EE-7027A995134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6" name="テキスト ボックス 735">
          <a:extLst>
            <a:ext uri="{FF2B5EF4-FFF2-40B4-BE49-F238E27FC236}">
              <a16:creationId xmlns:a16="http://schemas.microsoft.com/office/drawing/2014/main" id="{FBD75C4C-E31A-4E24-9464-C700A314C10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7" name="直線コネクタ 736">
          <a:extLst>
            <a:ext uri="{FF2B5EF4-FFF2-40B4-BE49-F238E27FC236}">
              <a16:creationId xmlns:a16="http://schemas.microsoft.com/office/drawing/2014/main" id="{9A807342-581F-4FE5-BDDA-BC62987EDF6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8" name="テキスト ボックス 737">
          <a:extLst>
            <a:ext uri="{FF2B5EF4-FFF2-40B4-BE49-F238E27FC236}">
              <a16:creationId xmlns:a16="http://schemas.microsoft.com/office/drawing/2014/main" id="{2A169BF3-63A5-4C3B-B4CE-506064B95E6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9" name="直線コネクタ 738">
          <a:extLst>
            <a:ext uri="{FF2B5EF4-FFF2-40B4-BE49-F238E27FC236}">
              <a16:creationId xmlns:a16="http://schemas.microsoft.com/office/drawing/2014/main" id="{4A5200B4-BAFF-4990-9A96-61565EE58E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0" name="テキスト ボックス 739">
          <a:extLst>
            <a:ext uri="{FF2B5EF4-FFF2-40B4-BE49-F238E27FC236}">
              <a16:creationId xmlns:a16="http://schemas.microsoft.com/office/drawing/2014/main" id="{51D38BA6-57BC-4F09-97D9-7EEF7450572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1" name="直線コネクタ 740">
          <a:extLst>
            <a:ext uri="{FF2B5EF4-FFF2-40B4-BE49-F238E27FC236}">
              <a16:creationId xmlns:a16="http://schemas.microsoft.com/office/drawing/2014/main" id="{8672777A-FC7C-49A5-80A0-9C063708FFB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2" name="テキスト ボックス 741">
          <a:extLst>
            <a:ext uri="{FF2B5EF4-FFF2-40B4-BE49-F238E27FC236}">
              <a16:creationId xmlns:a16="http://schemas.microsoft.com/office/drawing/2014/main" id="{8BA51620-869F-4BF0-B226-F8F327D2103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3" name="直線コネクタ 742">
          <a:extLst>
            <a:ext uri="{FF2B5EF4-FFF2-40B4-BE49-F238E27FC236}">
              <a16:creationId xmlns:a16="http://schemas.microsoft.com/office/drawing/2014/main" id="{8B995075-8ADE-4A22-A276-AFB4163112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庁舎】&#10;有形固定資産減価償却率グラフ枠">
          <a:extLst>
            <a:ext uri="{FF2B5EF4-FFF2-40B4-BE49-F238E27FC236}">
              <a16:creationId xmlns:a16="http://schemas.microsoft.com/office/drawing/2014/main" id="{666B0A8B-7A73-4019-ACE7-2A2C8997841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32113</xdr:rowOff>
    </xdr:to>
    <xdr:cxnSp macro="">
      <xdr:nvCxnSpPr>
        <xdr:cNvPr id="745" name="直線コネクタ 744">
          <a:extLst>
            <a:ext uri="{FF2B5EF4-FFF2-40B4-BE49-F238E27FC236}">
              <a16:creationId xmlns:a16="http://schemas.microsoft.com/office/drawing/2014/main" id="{172E4822-E897-4210-BF1D-4026EDD84026}"/>
            </a:ext>
          </a:extLst>
        </xdr:cNvPr>
        <xdr:cNvCxnSpPr/>
      </xdr:nvCxnSpPr>
      <xdr:spPr>
        <a:xfrm flipV="1">
          <a:off x="16318864" y="1717221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35940</xdr:rowOff>
    </xdr:from>
    <xdr:ext cx="405111" cy="259045"/>
    <xdr:sp macro="" textlink="">
      <xdr:nvSpPr>
        <xdr:cNvPr id="746" name="【庁舎】&#10;有形固定資産減価償却率最小値テキスト">
          <a:extLst>
            <a:ext uri="{FF2B5EF4-FFF2-40B4-BE49-F238E27FC236}">
              <a16:creationId xmlns:a16="http://schemas.microsoft.com/office/drawing/2014/main" id="{4E1C606D-2092-4CD3-B5BF-639D9787BDB7}"/>
            </a:ext>
          </a:extLst>
        </xdr:cNvPr>
        <xdr:cNvSpPr txBox="1"/>
      </xdr:nvSpPr>
      <xdr:spPr>
        <a:xfrm>
          <a:off x="16357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32113</xdr:rowOff>
    </xdr:from>
    <xdr:to>
      <xdr:col>86</xdr:col>
      <xdr:colOff>25400</xdr:colOff>
      <xdr:row>109</xdr:row>
      <xdr:rowOff>32113</xdr:rowOff>
    </xdr:to>
    <xdr:cxnSp macro="">
      <xdr:nvCxnSpPr>
        <xdr:cNvPr id="747" name="直線コネクタ 746">
          <a:extLst>
            <a:ext uri="{FF2B5EF4-FFF2-40B4-BE49-F238E27FC236}">
              <a16:creationId xmlns:a16="http://schemas.microsoft.com/office/drawing/2014/main" id="{B2D3685D-3D34-43DD-8AE1-6767FCE0CFC9}"/>
            </a:ext>
          </a:extLst>
        </xdr:cNvPr>
        <xdr:cNvCxnSpPr/>
      </xdr:nvCxnSpPr>
      <xdr:spPr>
        <a:xfrm>
          <a:off x="16230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48" name="【庁舎】&#10;有形固定資産減価償却率最大値テキスト">
          <a:extLst>
            <a:ext uri="{FF2B5EF4-FFF2-40B4-BE49-F238E27FC236}">
              <a16:creationId xmlns:a16="http://schemas.microsoft.com/office/drawing/2014/main" id="{75C83420-697E-4A01-A0FB-40A324372BD3}"/>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49" name="直線コネクタ 748">
          <a:extLst>
            <a:ext uri="{FF2B5EF4-FFF2-40B4-BE49-F238E27FC236}">
              <a16:creationId xmlns:a16="http://schemas.microsoft.com/office/drawing/2014/main" id="{164DB821-0871-419C-B9A4-3AEF520E2CC3}"/>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750" name="【庁舎】&#10;有形固定資産減価償却率平均値テキスト">
          <a:extLst>
            <a:ext uri="{FF2B5EF4-FFF2-40B4-BE49-F238E27FC236}">
              <a16:creationId xmlns:a16="http://schemas.microsoft.com/office/drawing/2014/main" id="{A723A92E-7ACD-4F73-A0CC-E9C9165299AA}"/>
            </a:ext>
          </a:extLst>
        </xdr:cNvPr>
        <xdr:cNvSpPr txBox="1"/>
      </xdr:nvSpPr>
      <xdr:spPr>
        <a:xfrm>
          <a:off x="16357600" y="1788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751" name="フローチャート: 判断 750">
          <a:extLst>
            <a:ext uri="{FF2B5EF4-FFF2-40B4-BE49-F238E27FC236}">
              <a16:creationId xmlns:a16="http://schemas.microsoft.com/office/drawing/2014/main" id="{C250FBCA-D998-49FE-9453-3D1A790B80D3}"/>
            </a:ext>
          </a:extLst>
        </xdr:cNvPr>
        <xdr:cNvSpPr/>
      </xdr:nvSpPr>
      <xdr:spPr>
        <a:xfrm>
          <a:off x="162687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752" name="フローチャート: 判断 751">
          <a:extLst>
            <a:ext uri="{FF2B5EF4-FFF2-40B4-BE49-F238E27FC236}">
              <a16:creationId xmlns:a16="http://schemas.microsoft.com/office/drawing/2014/main" id="{44B637CB-AEF6-4EDC-9134-23AFF7AAD5ED}"/>
            </a:ext>
          </a:extLst>
        </xdr:cNvPr>
        <xdr:cNvSpPr/>
      </xdr:nvSpPr>
      <xdr:spPr>
        <a:xfrm>
          <a:off x="15430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53" name="フローチャート: 判断 752">
          <a:extLst>
            <a:ext uri="{FF2B5EF4-FFF2-40B4-BE49-F238E27FC236}">
              <a16:creationId xmlns:a16="http://schemas.microsoft.com/office/drawing/2014/main" id="{75384C7B-0D6B-46F8-8F58-65B9BC473241}"/>
            </a:ext>
          </a:extLst>
        </xdr:cNvPr>
        <xdr:cNvSpPr/>
      </xdr:nvSpPr>
      <xdr:spPr>
        <a:xfrm>
          <a:off x="14541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62956</xdr:rowOff>
    </xdr:from>
    <xdr:to>
      <xdr:col>72</xdr:col>
      <xdr:colOff>38100</xdr:colOff>
      <xdr:row>104</xdr:row>
      <xdr:rowOff>164556</xdr:rowOff>
    </xdr:to>
    <xdr:sp macro="" textlink="">
      <xdr:nvSpPr>
        <xdr:cNvPr id="754" name="フローチャート: 判断 753">
          <a:extLst>
            <a:ext uri="{FF2B5EF4-FFF2-40B4-BE49-F238E27FC236}">
              <a16:creationId xmlns:a16="http://schemas.microsoft.com/office/drawing/2014/main" id="{1750251F-2455-4C6D-9BA1-6B9DC6D2EEE8}"/>
            </a:ext>
          </a:extLst>
        </xdr:cNvPr>
        <xdr:cNvSpPr/>
      </xdr:nvSpPr>
      <xdr:spPr>
        <a:xfrm>
          <a:off x="13652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46627</xdr:rowOff>
    </xdr:from>
    <xdr:to>
      <xdr:col>67</xdr:col>
      <xdr:colOff>101600</xdr:colOff>
      <xdr:row>104</xdr:row>
      <xdr:rowOff>148227</xdr:rowOff>
    </xdr:to>
    <xdr:sp macro="" textlink="">
      <xdr:nvSpPr>
        <xdr:cNvPr id="755" name="フローチャート: 判断 754">
          <a:extLst>
            <a:ext uri="{FF2B5EF4-FFF2-40B4-BE49-F238E27FC236}">
              <a16:creationId xmlns:a16="http://schemas.microsoft.com/office/drawing/2014/main" id="{536A7EC2-95C9-4659-B782-FEB266CBB990}"/>
            </a:ext>
          </a:extLst>
        </xdr:cNvPr>
        <xdr:cNvSpPr/>
      </xdr:nvSpPr>
      <xdr:spPr>
        <a:xfrm>
          <a:off x="12763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1B166B54-F346-4C5D-A449-34B2BFFC100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54F780C4-4366-4801-95AA-198B7A541E0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CA505148-16DE-42E2-ABF6-D5480F1C64F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CDB434C6-F0A0-4C58-9353-E424867BD0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F1E421CC-3484-4923-A184-5E8484FE95F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154395</xdr:rowOff>
    </xdr:from>
    <xdr:to>
      <xdr:col>85</xdr:col>
      <xdr:colOff>177800</xdr:colOff>
      <xdr:row>101</xdr:row>
      <xdr:rowOff>84545</xdr:rowOff>
    </xdr:to>
    <xdr:sp macro="" textlink="">
      <xdr:nvSpPr>
        <xdr:cNvPr id="761" name="楕円 760">
          <a:extLst>
            <a:ext uri="{FF2B5EF4-FFF2-40B4-BE49-F238E27FC236}">
              <a16:creationId xmlns:a16="http://schemas.microsoft.com/office/drawing/2014/main" id="{822B473B-C5DD-42B0-BFB0-E54E32F2011A}"/>
            </a:ext>
          </a:extLst>
        </xdr:cNvPr>
        <xdr:cNvSpPr/>
      </xdr:nvSpPr>
      <xdr:spPr>
        <a:xfrm>
          <a:off x="1626870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5822</xdr:rowOff>
    </xdr:from>
    <xdr:ext cx="405111" cy="259045"/>
    <xdr:sp macro="" textlink="">
      <xdr:nvSpPr>
        <xdr:cNvPr id="762" name="【庁舎】&#10;有形固定資産減価償却率該当値テキスト">
          <a:extLst>
            <a:ext uri="{FF2B5EF4-FFF2-40B4-BE49-F238E27FC236}">
              <a16:creationId xmlns:a16="http://schemas.microsoft.com/office/drawing/2014/main" id="{9C1DA251-6DDC-4F36-B28D-7B5730D32F54}"/>
            </a:ext>
          </a:extLst>
        </xdr:cNvPr>
        <xdr:cNvSpPr txBox="1"/>
      </xdr:nvSpPr>
      <xdr:spPr>
        <a:xfrm>
          <a:off x="16357600" y="171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89081</xdr:rowOff>
    </xdr:from>
    <xdr:to>
      <xdr:col>81</xdr:col>
      <xdr:colOff>101600</xdr:colOff>
      <xdr:row>101</xdr:row>
      <xdr:rowOff>19231</xdr:rowOff>
    </xdr:to>
    <xdr:sp macro="" textlink="">
      <xdr:nvSpPr>
        <xdr:cNvPr id="763" name="楕円 762">
          <a:extLst>
            <a:ext uri="{FF2B5EF4-FFF2-40B4-BE49-F238E27FC236}">
              <a16:creationId xmlns:a16="http://schemas.microsoft.com/office/drawing/2014/main" id="{3AD51C90-D0ED-49BE-9E0C-CF6DE3E989F0}"/>
            </a:ext>
          </a:extLst>
        </xdr:cNvPr>
        <xdr:cNvSpPr/>
      </xdr:nvSpPr>
      <xdr:spPr>
        <a:xfrm>
          <a:off x="15430500" y="172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139881</xdr:rowOff>
    </xdr:from>
    <xdr:to>
      <xdr:col>85</xdr:col>
      <xdr:colOff>127000</xdr:colOff>
      <xdr:row>101</xdr:row>
      <xdr:rowOff>33745</xdr:rowOff>
    </xdr:to>
    <xdr:cxnSp macro="">
      <xdr:nvCxnSpPr>
        <xdr:cNvPr id="764" name="直線コネクタ 763">
          <a:extLst>
            <a:ext uri="{FF2B5EF4-FFF2-40B4-BE49-F238E27FC236}">
              <a16:creationId xmlns:a16="http://schemas.microsoft.com/office/drawing/2014/main" id="{D63607E2-75DE-4126-A910-51A32ECFB9F2}"/>
            </a:ext>
          </a:extLst>
        </xdr:cNvPr>
        <xdr:cNvCxnSpPr/>
      </xdr:nvCxnSpPr>
      <xdr:spPr>
        <a:xfrm>
          <a:off x="15481300" y="17284881"/>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23768</xdr:rowOff>
    </xdr:from>
    <xdr:to>
      <xdr:col>76</xdr:col>
      <xdr:colOff>165100</xdr:colOff>
      <xdr:row>100</xdr:row>
      <xdr:rowOff>125368</xdr:rowOff>
    </xdr:to>
    <xdr:sp macro="" textlink="">
      <xdr:nvSpPr>
        <xdr:cNvPr id="765" name="楕円 764">
          <a:extLst>
            <a:ext uri="{FF2B5EF4-FFF2-40B4-BE49-F238E27FC236}">
              <a16:creationId xmlns:a16="http://schemas.microsoft.com/office/drawing/2014/main" id="{AA8E11F7-F78F-4362-B64C-1496012A77FC}"/>
            </a:ext>
          </a:extLst>
        </xdr:cNvPr>
        <xdr:cNvSpPr/>
      </xdr:nvSpPr>
      <xdr:spPr>
        <a:xfrm>
          <a:off x="14541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74568</xdr:rowOff>
    </xdr:from>
    <xdr:to>
      <xdr:col>81</xdr:col>
      <xdr:colOff>50800</xdr:colOff>
      <xdr:row>100</xdr:row>
      <xdr:rowOff>139881</xdr:rowOff>
    </xdr:to>
    <xdr:cxnSp macro="">
      <xdr:nvCxnSpPr>
        <xdr:cNvPr id="766" name="直線コネクタ 765">
          <a:extLst>
            <a:ext uri="{FF2B5EF4-FFF2-40B4-BE49-F238E27FC236}">
              <a16:creationId xmlns:a16="http://schemas.microsoft.com/office/drawing/2014/main" id="{166D1478-2BE5-4A35-B39C-19F1316CA8E2}"/>
            </a:ext>
          </a:extLst>
        </xdr:cNvPr>
        <xdr:cNvCxnSpPr/>
      </xdr:nvCxnSpPr>
      <xdr:spPr>
        <a:xfrm>
          <a:off x="14592300" y="17219568"/>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76019</xdr:rowOff>
    </xdr:from>
    <xdr:to>
      <xdr:col>72</xdr:col>
      <xdr:colOff>38100</xdr:colOff>
      <xdr:row>102</xdr:row>
      <xdr:rowOff>6169</xdr:rowOff>
    </xdr:to>
    <xdr:sp macro="" textlink="">
      <xdr:nvSpPr>
        <xdr:cNvPr id="767" name="楕円 766">
          <a:extLst>
            <a:ext uri="{FF2B5EF4-FFF2-40B4-BE49-F238E27FC236}">
              <a16:creationId xmlns:a16="http://schemas.microsoft.com/office/drawing/2014/main" id="{4CD21FC5-2F4E-48B4-BAF4-27ADF8F364EC}"/>
            </a:ext>
          </a:extLst>
        </xdr:cNvPr>
        <xdr:cNvSpPr/>
      </xdr:nvSpPr>
      <xdr:spPr>
        <a:xfrm>
          <a:off x="13652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101</xdr:row>
      <xdr:rowOff>126819</xdr:rowOff>
    </xdr:to>
    <xdr:cxnSp macro="">
      <xdr:nvCxnSpPr>
        <xdr:cNvPr id="768" name="直線コネクタ 767">
          <a:extLst>
            <a:ext uri="{FF2B5EF4-FFF2-40B4-BE49-F238E27FC236}">
              <a16:creationId xmlns:a16="http://schemas.microsoft.com/office/drawing/2014/main" id="{CAD4ED6E-BBA4-495C-A313-0E19B4683547}"/>
            </a:ext>
          </a:extLst>
        </xdr:cNvPr>
        <xdr:cNvCxnSpPr/>
      </xdr:nvCxnSpPr>
      <xdr:spPr>
        <a:xfrm flipV="1">
          <a:off x="13703300" y="17219568"/>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25400</xdr:rowOff>
    </xdr:from>
    <xdr:to>
      <xdr:col>67</xdr:col>
      <xdr:colOff>101600</xdr:colOff>
      <xdr:row>101</xdr:row>
      <xdr:rowOff>127000</xdr:rowOff>
    </xdr:to>
    <xdr:sp macro="" textlink="">
      <xdr:nvSpPr>
        <xdr:cNvPr id="769" name="楕円 768">
          <a:extLst>
            <a:ext uri="{FF2B5EF4-FFF2-40B4-BE49-F238E27FC236}">
              <a16:creationId xmlns:a16="http://schemas.microsoft.com/office/drawing/2014/main" id="{347B82A6-9192-4AC6-9DBF-6155D5B2B168}"/>
            </a:ext>
          </a:extLst>
        </xdr:cNvPr>
        <xdr:cNvSpPr/>
      </xdr:nvSpPr>
      <xdr:spPr>
        <a:xfrm>
          <a:off x="12763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76200</xdr:rowOff>
    </xdr:from>
    <xdr:to>
      <xdr:col>71</xdr:col>
      <xdr:colOff>177800</xdr:colOff>
      <xdr:row>101</xdr:row>
      <xdr:rowOff>126819</xdr:rowOff>
    </xdr:to>
    <xdr:cxnSp macro="">
      <xdr:nvCxnSpPr>
        <xdr:cNvPr id="770" name="直線コネクタ 769">
          <a:extLst>
            <a:ext uri="{FF2B5EF4-FFF2-40B4-BE49-F238E27FC236}">
              <a16:creationId xmlns:a16="http://schemas.microsoft.com/office/drawing/2014/main" id="{D144849B-A997-493F-B97C-B5E7E70A71D0}"/>
            </a:ext>
          </a:extLst>
        </xdr:cNvPr>
        <xdr:cNvCxnSpPr/>
      </xdr:nvCxnSpPr>
      <xdr:spPr>
        <a:xfrm>
          <a:off x="12814300" y="1739265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168746</xdr:rowOff>
    </xdr:from>
    <xdr:ext cx="405111" cy="259045"/>
    <xdr:sp macro="" textlink="">
      <xdr:nvSpPr>
        <xdr:cNvPr id="771" name="n_1aveValue【庁舎】&#10;有形固定資産減価償却率">
          <a:extLst>
            <a:ext uri="{FF2B5EF4-FFF2-40B4-BE49-F238E27FC236}">
              <a16:creationId xmlns:a16="http://schemas.microsoft.com/office/drawing/2014/main" id="{49B5884C-7A5A-488D-8A76-EDF70EDFA40B}"/>
            </a:ext>
          </a:extLst>
        </xdr:cNvPr>
        <xdr:cNvSpPr txBox="1"/>
      </xdr:nvSpPr>
      <xdr:spPr>
        <a:xfrm>
          <a:off x="152660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152416</xdr:rowOff>
    </xdr:from>
    <xdr:ext cx="405111" cy="259045"/>
    <xdr:sp macro="" textlink="">
      <xdr:nvSpPr>
        <xdr:cNvPr id="772" name="n_2aveValue【庁舎】&#10;有形固定資産減価償却率">
          <a:extLst>
            <a:ext uri="{FF2B5EF4-FFF2-40B4-BE49-F238E27FC236}">
              <a16:creationId xmlns:a16="http://schemas.microsoft.com/office/drawing/2014/main" id="{A8E40791-9421-43FA-8D4D-349B1993581A}"/>
            </a:ext>
          </a:extLst>
        </xdr:cNvPr>
        <xdr:cNvSpPr txBox="1"/>
      </xdr:nvSpPr>
      <xdr:spPr>
        <a:xfrm>
          <a:off x="14389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155683</xdr:rowOff>
    </xdr:from>
    <xdr:ext cx="405111" cy="259045"/>
    <xdr:sp macro="" textlink="">
      <xdr:nvSpPr>
        <xdr:cNvPr id="773" name="n_3aveValue【庁舎】&#10;有形固定資産減価償却率">
          <a:extLst>
            <a:ext uri="{FF2B5EF4-FFF2-40B4-BE49-F238E27FC236}">
              <a16:creationId xmlns:a16="http://schemas.microsoft.com/office/drawing/2014/main" id="{133574A2-A982-4CA2-B442-442D3932FEA0}"/>
            </a:ext>
          </a:extLst>
        </xdr:cNvPr>
        <xdr:cNvSpPr txBox="1"/>
      </xdr:nvSpPr>
      <xdr:spPr>
        <a:xfrm>
          <a:off x="13500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139354</xdr:rowOff>
    </xdr:from>
    <xdr:ext cx="405111" cy="259045"/>
    <xdr:sp macro="" textlink="">
      <xdr:nvSpPr>
        <xdr:cNvPr id="774" name="n_4aveValue【庁舎】&#10;有形固定資産減価償却率">
          <a:extLst>
            <a:ext uri="{FF2B5EF4-FFF2-40B4-BE49-F238E27FC236}">
              <a16:creationId xmlns:a16="http://schemas.microsoft.com/office/drawing/2014/main" id="{BABBC3F6-C325-44AA-B943-795F9DF0C775}"/>
            </a:ext>
          </a:extLst>
        </xdr:cNvPr>
        <xdr:cNvSpPr txBox="1"/>
      </xdr:nvSpPr>
      <xdr:spPr>
        <a:xfrm>
          <a:off x="12611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35758</xdr:rowOff>
    </xdr:from>
    <xdr:ext cx="405111" cy="259045"/>
    <xdr:sp macro="" textlink="">
      <xdr:nvSpPr>
        <xdr:cNvPr id="775" name="n_1mainValue【庁舎】&#10;有形固定資産減価償却率">
          <a:extLst>
            <a:ext uri="{FF2B5EF4-FFF2-40B4-BE49-F238E27FC236}">
              <a16:creationId xmlns:a16="http://schemas.microsoft.com/office/drawing/2014/main" id="{13EDE694-200D-4F81-A7D4-0B3D8BAC680B}"/>
            </a:ext>
          </a:extLst>
        </xdr:cNvPr>
        <xdr:cNvSpPr txBox="1"/>
      </xdr:nvSpPr>
      <xdr:spPr>
        <a:xfrm>
          <a:off x="152660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141895</xdr:rowOff>
    </xdr:from>
    <xdr:ext cx="340478" cy="259045"/>
    <xdr:sp macro="" textlink="">
      <xdr:nvSpPr>
        <xdr:cNvPr id="776" name="n_2mainValue【庁舎】&#10;有形固定資産減価償却率">
          <a:extLst>
            <a:ext uri="{FF2B5EF4-FFF2-40B4-BE49-F238E27FC236}">
              <a16:creationId xmlns:a16="http://schemas.microsoft.com/office/drawing/2014/main" id="{0250DE15-C43F-408A-938A-7D2C2CBF3A67}"/>
            </a:ext>
          </a:extLst>
        </xdr:cNvPr>
        <xdr:cNvSpPr txBox="1"/>
      </xdr:nvSpPr>
      <xdr:spPr>
        <a:xfrm>
          <a:off x="14422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22696</xdr:rowOff>
    </xdr:from>
    <xdr:ext cx="405111" cy="259045"/>
    <xdr:sp macro="" textlink="">
      <xdr:nvSpPr>
        <xdr:cNvPr id="777" name="n_3mainValue【庁舎】&#10;有形固定資産減価償却率">
          <a:extLst>
            <a:ext uri="{FF2B5EF4-FFF2-40B4-BE49-F238E27FC236}">
              <a16:creationId xmlns:a16="http://schemas.microsoft.com/office/drawing/2014/main" id="{FC10AAAA-54C4-47C8-8756-1030E73AF773}"/>
            </a:ext>
          </a:extLst>
        </xdr:cNvPr>
        <xdr:cNvSpPr txBox="1"/>
      </xdr:nvSpPr>
      <xdr:spPr>
        <a:xfrm>
          <a:off x="135007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143527</xdr:rowOff>
    </xdr:from>
    <xdr:ext cx="405111" cy="259045"/>
    <xdr:sp macro="" textlink="">
      <xdr:nvSpPr>
        <xdr:cNvPr id="778" name="n_4mainValue【庁舎】&#10;有形固定資産減価償却率">
          <a:extLst>
            <a:ext uri="{FF2B5EF4-FFF2-40B4-BE49-F238E27FC236}">
              <a16:creationId xmlns:a16="http://schemas.microsoft.com/office/drawing/2014/main" id="{89890109-287F-4603-AD31-3D557F47604D}"/>
            </a:ext>
          </a:extLst>
        </xdr:cNvPr>
        <xdr:cNvSpPr txBox="1"/>
      </xdr:nvSpPr>
      <xdr:spPr>
        <a:xfrm>
          <a:off x="12611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9" name="正方形/長方形 778">
          <a:extLst>
            <a:ext uri="{FF2B5EF4-FFF2-40B4-BE49-F238E27FC236}">
              <a16:creationId xmlns:a16="http://schemas.microsoft.com/office/drawing/2014/main" id="{DE4AE665-5F4D-44F9-B344-88E7CD7AC9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0" name="正方形/長方形 779">
          <a:extLst>
            <a:ext uri="{FF2B5EF4-FFF2-40B4-BE49-F238E27FC236}">
              <a16:creationId xmlns:a16="http://schemas.microsoft.com/office/drawing/2014/main" id="{6F514CB1-1D04-4E9E-82E6-C43BA3364B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1" name="正方形/長方形 780">
          <a:extLst>
            <a:ext uri="{FF2B5EF4-FFF2-40B4-BE49-F238E27FC236}">
              <a16:creationId xmlns:a16="http://schemas.microsoft.com/office/drawing/2014/main" id="{FD9AD23C-E060-4184-A899-83C0A2F966A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2" name="正方形/長方形 781">
          <a:extLst>
            <a:ext uri="{FF2B5EF4-FFF2-40B4-BE49-F238E27FC236}">
              <a16:creationId xmlns:a16="http://schemas.microsoft.com/office/drawing/2014/main" id="{191065B9-B0EF-4F23-88C4-4D6F19D6F4D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3" name="正方形/長方形 782">
          <a:extLst>
            <a:ext uri="{FF2B5EF4-FFF2-40B4-BE49-F238E27FC236}">
              <a16:creationId xmlns:a16="http://schemas.microsoft.com/office/drawing/2014/main" id="{915E32A7-D66A-489E-B287-6A9A58FC91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4" name="正方形/長方形 783">
          <a:extLst>
            <a:ext uri="{FF2B5EF4-FFF2-40B4-BE49-F238E27FC236}">
              <a16:creationId xmlns:a16="http://schemas.microsoft.com/office/drawing/2014/main" id="{9BDAF30E-CAE8-454F-A7B2-6F4E33AE9A5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5" name="正方形/長方形 784">
          <a:extLst>
            <a:ext uri="{FF2B5EF4-FFF2-40B4-BE49-F238E27FC236}">
              <a16:creationId xmlns:a16="http://schemas.microsoft.com/office/drawing/2014/main" id="{DE88EDEB-3194-4083-9FBA-3D8EB4B2D5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6" name="正方形/長方形 785">
          <a:extLst>
            <a:ext uri="{FF2B5EF4-FFF2-40B4-BE49-F238E27FC236}">
              <a16:creationId xmlns:a16="http://schemas.microsoft.com/office/drawing/2014/main" id="{CCB98678-B235-4A0A-9218-F4061DC86B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7" name="テキスト ボックス 786">
          <a:extLst>
            <a:ext uri="{FF2B5EF4-FFF2-40B4-BE49-F238E27FC236}">
              <a16:creationId xmlns:a16="http://schemas.microsoft.com/office/drawing/2014/main" id="{B7B9809E-55FB-4F66-898F-ECC3925C88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8" name="直線コネクタ 787">
          <a:extLst>
            <a:ext uri="{FF2B5EF4-FFF2-40B4-BE49-F238E27FC236}">
              <a16:creationId xmlns:a16="http://schemas.microsoft.com/office/drawing/2014/main" id="{2BB86FDE-1716-403C-8F92-AA748A7B4B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9" name="直線コネクタ 788">
          <a:extLst>
            <a:ext uri="{FF2B5EF4-FFF2-40B4-BE49-F238E27FC236}">
              <a16:creationId xmlns:a16="http://schemas.microsoft.com/office/drawing/2014/main" id="{CAEC3ED7-1672-49C7-AD64-ED2CEAF7992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0" name="テキスト ボックス 789">
          <a:extLst>
            <a:ext uri="{FF2B5EF4-FFF2-40B4-BE49-F238E27FC236}">
              <a16:creationId xmlns:a16="http://schemas.microsoft.com/office/drawing/2014/main" id="{4D5F364C-DA18-42E1-AC06-67AB573BE29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1" name="直線コネクタ 790">
          <a:extLst>
            <a:ext uri="{FF2B5EF4-FFF2-40B4-BE49-F238E27FC236}">
              <a16:creationId xmlns:a16="http://schemas.microsoft.com/office/drawing/2014/main" id="{F8BECC84-AD04-4E7A-A70F-17BDA9D3C32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2" name="テキスト ボックス 791">
          <a:extLst>
            <a:ext uri="{FF2B5EF4-FFF2-40B4-BE49-F238E27FC236}">
              <a16:creationId xmlns:a16="http://schemas.microsoft.com/office/drawing/2014/main" id="{D221397E-F950-4998-9456-738BEF7F9A5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3" name="直線コネクタ 792">
          <a:extLst>
            <a:ext uri="{FF2B5EF4-FFF2-40B4-BE49-F238E27FC236}">
              <a16:creationId xmlns:a16="http://schemas.microsoft.com/office/drawing/2014/main" id="{88280119-D289-4485-B08B-F739B40D179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4" name="テキスト ボックス 793">
          <a:extLst>
            <a:ext uri="{FF2B5EF4-FFF2-40B4-BE49-F238E27FC236}">
              <a16:creationId xmlns:a16="http://schemas.microsoft.com/office/drawing/2014/main" id="{AA18E942-8A39-4130-A836-09126BDF80A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5" name="直線コネクタ 794">
          <a:extLst>
            <a:ext uri="{FF2B5EF4-FFF2-40B4-BE49-F238E27FC236}">
              <a16:creationId xmlns:a16="http://schemas.microsoft.com/office/drawing/2014/main" id="{5F3F6CC0-C1FF-4F91-A756-DE71899E991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6" name="テキスト ボックス 795">
          <a:extLst>
            <a:ext uri="{FF2B5EF4-FFF2-40B4-BE49-F238E27FC236}">
              <a16:creationId xmlns:a16="http://schemas.microsoft.com/office/drawing/2014/main" id="{6BECB33F-7DFF-44A6-864B-AC99376CA66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7" name="直線コネクタ 796">
          <a:extLst>
            <a:ext uri="{FF2B5EF4-FFF2-40B4-BE49-F238E27FC236}">
              <a16:creationId xmlns:a16="http://schemas.microsoft.com/office/drawing/2014/main" id="{6B791FE4-959D-4D52-B7CD-D4C34E621F1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8" name="テキスト ボックス 797">
          <a:extLst>
            <a:ext uri="{FF2B5EF4-FFF2-40B4-BE49-F238E27FC236}">
              <a16:creationId xmlns:a16="http://schemas.microsoft.com/office/drawing/2014/main" id="{5F944832-141D-4505-BBF5-9DAE4450E11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0EAF3D4C-9EBD-4243-9F38-1063316C04E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7CE6FAD2-1544-431E-8032-E3914E3299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庁舎】&#10;一人当たり面積グラフ枠">
          <a:extLst>
            <a:ext uri="{FF2B5EF4-FFF2-40B4-BE49-F238E27FC236}">
              <a16:creationId xmlns:a16="http://schemas.microsoft.com/office/drawing/2014/main" id="{FF19E6B0-5DD4-4585-9505-F1D2978D701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108</xdr:row>
      <xdr:rowOff>106680</xdr:rowOff>
    </xdr:to>
    <xdr:cxnSp macro="">
      <xdr:nvCxnSpPr>
        <xdr:cNvPr id="802" name="直線コネクタ 801">
          <a:extLst>
            <a:ext uri="{FF2B5EF4-FFF2-40B4-BE49-F238E27FC236}">
              <a16:creationId xmlns:a16="http://schemas.microsoft.com/office/drawing/2014/main" id="{36D65FCE-44AE-498E-AAE9-2F7A247810F6}"/>
            </a:ext>
          </a:extLst>
        </xdr:cNvPr>
        <xdr:cNvCxnSpPr/>
      </xdr:nvCxnSpPr>
      <xdr:spPr>
        <a:xfrm flipV="1">
          <a:off x="22160864" y="17301211"/>
          <a:ext cx="0" cy="13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03" name="【庁舎】&#10;一人当たり面積最小値テキスト">
          <a:extLst>
            <a:ext uri="{FF2B5EF4-FFF2-40B4-BE49-F238E27FC236}">
              <a16:creationId xmlns:a16="http://schemas.microsoft.com/office/drawing/2014/main" id="{5A301571-4E08-45BA-BE9D-340FBD17A38F}"/>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04" name="直線コネクタ 803">
          <a:extLst>
            <a:ext uri="{FF2B5EF4-FFF2-40B4-BE49-F238E27FC236}">
              <a16:creationId xmlns:a16="http://schemas.microsoft.com/office/drawing/2014/main" id="{F5C796FC-36E9-4827-8BAA-0EA13644FA9C}"/>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05" name="【庁舎】&#10;一人当たり面積最大値テキスト">
          <a:extLst>
            <a:ext uri="{FF2B5EF4-FFF2-40B4-BE49-F238E27FC236}">
              <a16:creationId xmlns:a16="http://schemas.microsoft.com/office/drawing/2014/main" id="{D99AC5A1-20C5-428F-9114-3FFA8D7284B7}"/>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06" name="直線コネクタ 805">
          <a:extLst>
            <a:ext uri="{FF2B5EF4-FFF2-40B4-BE49-F238E27FC236}">
              <a16:creationId xmlns:a16="http://schemas.microsoft.com/office/drawing/2014/main" id="{AD9068D2-B93D-4CE1-BD96-F0C36954EE84}"/>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73041</xdr:rowOff>
    </xdr:from>
    <xdr:ext cx="469744" cy="259045"/>
    <xdr:sp macro="" textlink="">
      <xdr:nvSpPr>
        <xdr:cNvPr id="807" name="【庁舎】&#10;一人当たり面積平均値テキスト">
          <a:extLst>
            <a:ext uri="{FF2B5EF4-FFF2-40B4-BE49-F238E27FC236}">
              <a16:creationId xmlns:a16="http://schemas.microsoft.com/office/drawing/2014/main" id="{6E42B581-D136-4E3E-8DDC-202D664F9423}"/>
            </a:ext>
          </a:extLst>
        </xdr:cNvPr>
        <xdr:cNvSpPr txBox="1"/>
      </xdr:nvSpPr>
      <xdr:spPr>
        <a:xfrm>
          <a:off x="22199600" y="17903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50164</xdr:rowOff>
    </xdr:from>
    <xdr:to>
      <xdr:col>116</xdr:col>
      <xdr:colOff>114300</xdr:colOff>
      <xdr:row>105</xdr:row>
      <xdr:rowOff>151764</xdr:rowOff>
    </xdr:to>
    <xdr:sp macro="" textlink="">
      <xdr:nvSpPr>
        <xdr:cNvPr id="808" name="フローチャート: 判断 807">
          <a:extLst>
            <a:ext uri="{FF2B5EF4-FFF2-40B4-BE49-F238E27FC236}">
              <a16:creationId xmlns:a16="http://schemas.microsoft.com/office/drawing/2014/main" id="{BF98352F-1713-47FC-8B61-56CC96E8A6F6}"/>
            </a:ext>
          </a:extLst>
        </xdr:cNvPr>
        <xdr:cNvSpPr/>
      </xdr:nvSpPr>
      <xdr:spPr>
        <a:xfrm>
          <a:off x="221107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46355</xdr:rowOff>
    </xdr:from>
    <xdr:to>
      <xdr:col>112</xdr:col>
      <xdr:colOff>38100</xdr:colOff>
      <xdr:row>105</xdr:row>
      <xdr:rowOff>147955</xdr:rowOff>
    </xdr:to>
    <xdr:sp macro="" textlink="">
      <xdr:nvSpPr>
        <xdr:cNvPr id="809" name="フローチャート: 判断 808">
          <a:extLst>
            <a:ext uri="{FF2B5EF4-FFF2-40B4-BE49-F238E27FC236}">
              <a16:creationId xmlns:a16="http://schemas.microsoft.com/office/drawing/2014/main" id="{69755762-3998-4FD8-8C45-7A81B8BF94CA}"/>
            </a:ext>
          </a:extLst>
        </xdr:cNvPr>
        <xdr:cNvSpPr/>
      </xdr:nvSpPr>
      <xdr:spPr>
        <a:xfrm>
          <a:off x="21272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44450</xdr:rowOff>
    </xdr:from>
    <xdr:to>
      <xdr:col>107</xdr:col>
      <xdr:colOff>101600</xdr:colOff>
      <xdr:row>105</xdr:row>
      <xdr:rowOff>146050</xdr:rowOff>
    </xdr:to>
    <xdr:sp macro="" textlink="">
      <xdr:nvSpPr>
        <xdr:cNvPr id="810" name="フローチャート: 判断 809">
          <a:extLst>
            <a:ext uri="{FF2B5EF4-FFF2-40B4-BE49-F238E27FC236}">
              <a16:creationId xmlns:a16="http://schemas.microsoft.com/office/drawing/2014/main" id="{A2EF1E90-3A6C-4213-A313-BC7CAE466864}"/>
            </a:ext>
          </a:extLst>
        </xdr:cNvPr>
        <xdr:cNvSpPr/>
      </xdr:nvSpPr>
      <xdr:spPr>
        <a:xfrm>
          <a:off x="20383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11" name="フローチャート: 判断 810">
          <a:extLst>
            <a:ext uri="{FF2B5EF4-FFF2-40B4-BE49-F238E27FC236}">
              <a16:creationId xmlns:a16="http://schemas.microsoft.com/office/drawing/2014/main" id="{ADF79238-910B-468B-AF75-EEF91274EFC6}"/>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12" name="フローチャート: 判断 811">
          <a:extLst>
            <a:ext uri="{FF2B5EF4-FFF2-40B4-BE49-F238E27FC236}">
              <a16:creationId xmlns:a16="http://schemas.microsoft.com/office/drawing/2014/main" id="{ED15B180-8FDC-4E44-9FFC-09EF09AB8AC7}"/>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64C8658A-91C4-4540-BF2B-E91BD412054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36E6954D-1215-47E2-88A9-C630C1E1FE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30F0440D-E7E0-4C77-BF52-6B18791EEB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95A084DA-B771-4DCC-824B-DA6669DCC64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9C46676F-6A34-4A92-851D-3E51B64A2D1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818" name="楕円 817">
          <a:extLst>
            <a:ext uri="{FF2B5EF4-FFF2-40B4-BE49-F238E27FC236}">
              <a16:creationId xmlns:a16="http://schemas.microsoft.com/office/drawing/2014/main" id="{425E40F7-5624-449C-B09C-0172DE7263E6}"/>
            </a:ext>
          </a:extLst>
        </xdr:cNvPr>
        <xdr:cNvSpPr/>
      </xdr:nvSpPr>
      <xdr:spPr>
        <a:xfrm>
          <a:off x="22110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819" name="【庁舎】&#10;一人当たり面積該当値テキスト">
          <a:extLst>
            <a:ext uri="{FF2B5EF4-FFF2-40B4-BE49-F238E27FC236}">
              <a16:creationId xmlns:a16="http://schemas.microsoft.com/office/drawing/2014/main" id="{89B03C33-232B-4F22-BB67-131DB1956087}"/>
            </a:ext>
          </a:extLst>
        </xdr:cNvPr>
        <xdr:cNvSpPr txBox="1"/>
      </xdr:nvSpPr>
      <xdr:spPr>
        <a:xfrm>
          <a:off x="22199600"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820" name="楕円 819">
          <a:extLst>
            <a:ext uri="{FF2B5EF4-FFF2-40B4-BE49-F238E27FC236}">
              <a16:creationId xmlns:a16="http://schemas.microsoft.com/office/drawing/2014/main" id="{B99EF352-32D6-43B1-BB02-971A8C427D3D}"/>
            </a:ext>
          </a:extLst>
        </xdr:cNvPr>
        <xdr:cNvSpPr/>
      </xdr:nvSpPr>
      <xdr:spPr>
        <a:xfrm>
          <a:off x="21272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160020</xdr:rowOff>
    </xdr:to>
    <xdr:cxnSp macro="">
      <xdr:nvCxnSpPr>
        <xdr:cNvPr id="821" name="直線コネクタ 820">
          <a:extLst>
            <a:ext uri="{FF2B5EF4-FFF2-40B4-BE49-F238E27FC236}">
              <a16:creationId xmlns:a16="http://schemas.microsoft.com/office/drawing/2014/main" id="{2EBAD558-2C03-40FD-8E28-00EEEB73886C}"/>
            </a:ext>
          </a:extLst>
        </xdr:cNvPr>
        <xdr:cNvCxnSpPr/>
      </xdr:nvCxnSpPr>
      <xdr:spPr>
        <a:xfrm flipV="1">
          <a:off x="21323300" y="181584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822" name="楕円 821">
          <a:extLst>
            <a:ext uri="{FF2B5EF4-FFF2-40B4-BE49-F238E27FC236}">
              <a16:creationId xmlns:a16="http://schemas.microsoft.com/office/drawing/2014/main" id="{C4739C25-67AA-4972-8583-AC04D2F7A918}"/>
            </a:ext>
          </a:extLst>
        </xdr:cNvPr>
        <xdr:cNvSpPr/>
      </xdr:nvSpPr>
      <xdr:spPr>
        <a:xfrm>
          <a:off x="2038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160020</xdr:rowOff>
    </xdr:from>
    <xdr:to>
      <xdr:col>111</xdr:col>
      <xdr:colOff>177800</xdr:colOff>
      <xdr:row>105</xdr:row>
      <xdr:rowOff>163830</xdr:rowOff>
    </xdr:to>
    <xdr:cxnSp macro="">
      <xdr:nvCxnSpPr>
        <xdr:cNvPr id="823" name="直線コネクタ 822">
          <a:extLst>
            <a:ext uri="{FF2B5EF4-FFF2-40B4-BE49-F238E27FC236}">
              <a16:creationId xmlns:a16="http://schemas.microsoft.com/office/drawing/2014/main" id="{D6E58B1E-2912-4BC9-B016-893E3714A5F3}"/>
            </a:ext>
          </a:extLst>
        </xdr:cNvPr>
        <xdr:cNvCxnSpPr/>
      </xdr:nvCxnSpPr>
      <xdr:spPr>
        <a:xfrm flipV="1">
          <a:off x="20434300" y="18162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132080</xdr:rowOff>
    </xdr:from>
    <xdr:to>
      <xdr:col>102</xdr:col>
      <xdr:colOff>165100</xdr:colOff>
      <xdr:row>104</xdr:row>
      <xdr:rowOff>62230</xdr:rowOff>
    </xdr:to>
    <xdr:sp macro="" textlink="">
      <xdr:nvSpPr>
        <xdr:cNvPr id="824" name="楕円 823">
          <a:extLst>
            <a:ext uri="{FF2B5EF4-FFF2-40B4-BE49-F238E27FC236}">
              <a16:creationId xmlns:a16="http://schemas.microsoft.com/office/drawing/2014/main" id="{8EC09A47-F5D2-471F-B340-0DF7CF48BF9A}"/>
            </a:ext>
          </a:extLst>
        </xdr:cNvPr>
        <xdr:cNvSpPr/>
      </xdr:nvSpPr>
      <xdr:spPr>
        <a:xfrm>
          <a:off x="19494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11430</xdr:rowOff>
    </xdr:from>
    <xdr:to>
      <xdr:col>107</xdr:col>
      <xdr:colOff>50800</xdr:colOff>
      <xdr:row>105</xdr:row>
      <xdr:rowOff>163830</xdr:rowOff>
    </xdr:to>
    <xdr:cxnSp macro="">
      <xdr:nvCxnSpPr>
        <xdr:cNvPr id="825" name="直線コネクタ 824">
          <a:extLst>
            <a:ext uri="{FF2B5EF4-FFF2-40B4-BE49-F238E27FC236}">
              <a16:creationId xmlns:a16="http://schemas.microsoft.com/office/drawing/2014/main" id="{2549DFA5-405A-4CC2-85AB-3116D3E25836}"/>
            </a:ext>
          </a:extLst>
        </xdr:cNvPr>
        <xdr:cNvCxnSpPr/>
      </xdr:nvCxnSpPr>
      <xdr:spPr>
        <a:xfrm>
          <a:off x="19545300" y="1784223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137795</xdr:rowOff>
    </xdr:from>
    <xdr:to>
      <xdr:col>98</xdr:col>
      <xdr:colOff>38100</xdr:colOff>
      <xdr:row>104</xdr:row>
      <xdr:rowOff>67945</xdr:rowOff>
    </xdr:to>
    <xdr:sp macro="" textlink="">
      <xdr:nvSpPr>
        <xdr:cNvPr id="826" name="楕円 825">
          <a:extLst>
            <a:ext uri="{FF2B5EF4-FFF2-40B4-BE49-F238E27FC236}">
              <a16:creationId xmlns:a16="http://schemas.microsoft.com/office/drawing/2014/main" id="{FA6F85A9-2E68-4656-BF84-7A79392019A6}"/>
            </a:ext>
          </a:extLst>
        </xdr:cNvPr>
        <xdr:cNvSpPr/>
      </xdr:nvSpPr>
      <xdr:spPr>
        <a:xfrm>
          <a:off x="18605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xdr:rowOff>
    </xdr:from>
    <xdr:to>
      <xdr:col>102</xdr:col>
      <xdr:colOff>114300</xdr:colOff>
      <xdr:row>104</xdr:row>
      <xdr:rowOff>17145</xdr:rowOff>
    </xdr:to>
    <xdr:cxnSp macro="">
      <xdr:nvCxnSpPr>
        <xdr:cNvPr id="827" name="直線コネクタ 826">
          <a:extLst>
            <a:ext uri="{FF2B5EF4-FFF2-40B4-BE49-F238E27FC236}">
              <a16:creationId xmlns:a16="http://schemas.microsoft.com/office/drawing/2014/main" id="{12FA9CAC-5A5C-462A-9382-DCC34B6CCCB1}"/>
            </a:ext>
          </a:extLst>
        </xdr:cNvPr>
        <xdr:cNvCxnSpPr/>
      </xdr:nvCxnSpPr>
      <xdr:spPr>
        <a:xfrm flipV="1">
          <a:off x="18656300" y="178422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164482</xdr:rowOff>
    </xdr:from>
    <xdr:ext cx="469744" cy="259045"/>
    <xdr:sp macro="" textlink="">
      <xdr:nvSpPr>
        <xdr:cNvPr id="828" name="n_1aveValue【庁舎】&#10;一人当たり面積">
          <a:extLst>
            <a:ext uri="{FF2B5EF4-FFF2-40B4-BE49-F238E27FC236}">
              <a16:creationId xmlns:a16="http://schemas.microsoft.com/office/drawing/2014/main" id="{70EFC9DC-3FBF-4B7B-A3F7-AC103CF0AFCE}"/>
            </a:ext>
          </a:extLst>
        </xdr:cNvPr>
        <xdr:cNvSpPr txBox="1"/>
      </xdr:nvSpPr>
      <xdr:spPr>
        <a:xfrm>
          <a:off x="210757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829" name="n_2aveValue【庁舎】&#10;一人当たり面積">
          <a:extLst>
            <a:ext uri="{FF2B5EF4-FFF2-40B4-BE49-F238E27FC236}">
              <a16:creationId xmlns:a16="http://schemas.microsoft.com/office/drawing/2014/main" id="{CCFD6FAE-261F-4566-98D2-4373111F3E02}"/>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30" name="n_3aveValue【庁舎】&#10;一人当たり面積">
          <a:extLst>
            <a:ext uri="{FF2B5EF4-FFF2-40B4-BE49-F238E27FC236}">
              <a16:creationId xmlns:a16="http://schemas.microsoft.com/office/drawing/2014/main" id="{F16034B7-DCCA-40E6-A071-6A13A4FCD68E}"/>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831" name="n_4aveValue【庁舎】&#10;一人当たり面積">
          <a:extLst>
            <a:ext uri="{FF2B5EF4-FFF2-40B4-BE49-F238E27FC236}">
              <a16:creationId xmlns:a16="http://schemas.microsoft.com/office/drawing/2014/main" id="{71DCC02C-F828-4096-B086-C8FE5C56B0FE}"/>
            </a:ext>
          </a:extLst>
        </xdr:cNvPr>
        <xdr:cNvSpPr txBox="1"/>
      </xdr:nvSpPr>
      <xdr:spPr>
        <a:xfrm>
          <a:off x="18421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30497</xdr:rowOff>
    </xdr:from>
    <xdr:ext cx="469744" cy="259045"/>
    <xdr:sp macro="" textlink="">
      <xdr:nvSpPr>
        <xdr:cNvPr id="832" name="n_1mainValue【庁舎】&#10;一人当たり面積">
          <a:extLst>
            <a:ext uri="{FF2B5EF4-FFF2-40B4-BE49-F238E27FC236}">
              <a16:creationId xmlns:a16="http://schemas.microsoft.com/office/drawing/2014/main" id="{7D2DF932-DBAA-4154-87D8-8EA7458EA92C}"/>
            </a:ext>
          </a:extLst>
        </xdr:cNvPr>
        <xdr:cNvSpPr txBox="1"/>
      </xdr:nvSpPr>
      <xdr:spPr>
        <a:xfrm>
          <a:off x="210757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34307</xdr:rowOff>
    </xdr:from>
    <xdr:ext cx="469744" cy="259045"/>
    <xdr:sp macro="" textlink="">
      <xdr:nvSpPr>
        <xdr:cNvPr id="833" name="n_2mainValue【庁舎】&#10;一人当たり面積">
          <a:extLst>
            <a:ext uri="{FF2B5EF4-FFF2-40B4-BE49-F238E27FC236}">
              <a16:creationId xmlns:a16="http://schemas.microsoft.com/office/drawing/2014/main" id="{29D4F325-31BC-4A1C-9578-446D3208803A}"/>
            </a:ext>
          </a:extLst>
        </xdr:cNvPr>
        <xdr:cNvSpPr txBox="1"/>
      </xdr:nvSpPr>
      <xdr:spPr>
        <a:xfrm>
          <a:off x="20199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78757</xdr:rowOff>
    </xdr:from>
    <xdr:ext cx="469744" cy="259045"/>
    <xdr:sp macro="" textlink="">
      <xdr:nvSpPr>
        <xdr:cNvPr id="834" name="n_3mainValue【庁舎】&#10;一人当たり面積">
          <a:extLst>
            <a:ext uri="{FF2B5EF4-FFF2-40B4-BE49-F238E27FC236}">
              <a16:creationId xmlns:a16="http://schemas.microsoft.com/office/drawing/2014/main" id="{A3866E8A-C249-4BFF-9549-06E27F81BE45}"/>
            </a:ext>
          </a:extLst>
        </xdr:cNvPr>
        <xdr:cNvSpPr txBox="1"/>
      </xdr:nvSpPr>
      <xdr:spPr>
        <a:xfrm>
          <a:off x="19310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84472</xdr:rowOff>
    </xdr:from>
    <xdr:ext cx="469744" cy="259045"/>
    <xdr:sp macro="" textlink="">
      <xdr:nvSpPr>
        <xdr:cNvPr id="835" name="n_4mainValue【庁舎】&#10;一人当たり面積">
          <a:extLst>
            <a:ext uri="{FF2B5EF4-FFF2-40B4-BE49-F238E27FC236}">
              <a16:creationId xmlns:a16="http://schemas.microsoft.com/office/drawing/2014/main" id="{F840E329-B694-4179-A8AB-8A0101A05587}"/>
            </a:ext>
          </a:extLst>
        </xdr:cNvPr>
        <xdr:cNvSpPr txBox="1"/>
      </xdr:nvSpPr>
      <xdr:spPr>
        <a:xfrm>
          <a:off x="18421427"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F89285A0-8E26-4231-8CB8-86E81D553E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08C53AB6-B241-4B17-8409-4C904260937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C19FF93B-F931-4E95-BF01-6669BD8792B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ea"/>
              <a:ea typeface="+mn-ea"/>
              <a:cs typeface="+mn-cs"/>
            </a:rPr>
            <a:t>ほとんどの施設類型において、有形固定資産減価</a:t>
          </a:r>
          <a:r>
            <a:rPr kumimoji="1" lang="ja-JP" altLang="en-US" sz="1200">
              <a:solidFill>
                <a:schemeClr val="dk1"/>
              </a:solidFill>
              <a:effectLst/>
              <a:latin typeface="+mn-ea"/>
              <a:ea typeface="+mn-ea"/>
              <a:cs typeface="+mn-cs"/>
            </a:rPr>
            <a:t>償却</a:t>
          </a:r>
          <a:r>
            <a:rPr kumimoji="1" lang="ja-JP" altLang="ja-JP" sz="1200">
              <a:solidFill>
                <a:schemeClr val="dk1"/>
              </a:solidFill>
              <a:effectLst/>
              <a:latin typeface="+mn-ea"/>
              <a:ea typeface="+mn-ea"/>
              <a:cs typeface="+mn-cs"/>
            </a:rPr>
            <a:t>率は類似団体平均を下回っているものの、</a:t>
          </a:r>
          <a:r>
            <a:rPr kumimoji="1" lang="ja-JP" altLang="en-US" sz="1200">
              <a:solidFill>
                <a:schemeClr val="dk1"/>
              </a:solidFill>
              <a:effectLst/>
              <a:latin typeface="+mn-ea"/>
              <a:ea typeface="+mn-ea"/>
              <a:cs typeface="+mn-cs"/>
            </a:rPr>
            <a:t>「図書館」、</a:t>
          </a:r>
          <a:r>
            <a:rPr kumimoji="1" lang="ja-JP" altLang="ja-JP" sz="1200">
              <a:solidFill>
                <a:schemeClr val="dk1"/>
              </a:solidFill>
              <a:effectLst/>
              <a:latin typeface="+mn-ea"/>
              <a:ea typeface="+mn-ea"/>
              <a:cs typeface="+mn-cs"/>
            </a:rPr>
            <a:t>「福祉施設」については、類似団体平均を上回るとともに、全国・兵庫県平均も上回っている。</a:t>
          </a:r>
          <a:endParaRPr kumimoji="1" lang="en-US" altLang="ja-JP" sz="1200">
            <a:solidFill>
              <a:schemeClr val="dk1"/>
            </a:solidFill>
            <a:effectLst/>
            <a:latin typeface="+mn-ea"/>
            <a:ea typeface="+mn-ea"/>
            <a:cs typeface="+mn-cs"/>
          </a:endParaRPr>
        </a:p>
        <a:p>
          <a:r>
            <a:rPr kumimoji="1" lang="ja-JP" altLang="en-US" sz="1200">
              <a:solidFill>
                <a:schemeClr val="dk1"/>
              </a:solidFill>
              <a:effectLst/>
              <a:latin typeface="+mn-ea"/>
              <a:ea typeface="+mn-ea"/>
              <a:cs typeface="+mn-cs"/>
            </a:rPr>
            <a:t>「図書館」については、市内に</a:t>
          </a:r>
          <a:r>
            <a:rPr kumimoji="1" lang="en-US" altLang="ja-JP" sz="1200">
              <a:solidFill>
                <a:schemeClr val="dk1"/>
              </a:solidFill>
              <a:effectLst/>
              <a:latin typeface="+mn-ea"/>
              <a:ea typeface="+mn-ea"/>
              <a:cs typeface="+mn-cs"/>
            </a:rPr>
            <a:t>1</a:t>
          </a:r>
          <a:r>
            <a:rPr kumimoji="1" lang="ja-JP" altLang="en-US" sz="1200">
              <a:solidFill>
                <a:schemeClr val="dk1"/>
              </a:solidFill>
              <a:effectLst/>
              <a:latin typeface="+mn-ea"/>
              <a:ea typeface="+mn-ea"/>
              <a:cs typeface="+mn-cs"/>
            </a:rPr>
            <a:t>件のみとなっており、築</a:t>
          </a:r>
          <a:r>
            <a:rPr kumimoji="1" lang="en-US" altLang="ja-JP" sz="1200">
              <a:solidFill>
                <a:schemeClr val="dk1"/>
              </a:solidFill>
              <a:effectLst/>
              <a:latin typeface="+mn-ea"/>
              <a:ea typeface="+mn-ea"/>
              <a:cs typeface="+mn-cs"/>
            </a:rPr>
            <a:t>27</a:t>
          </a:r>
          <a:r>
            <a:rPr kumimoji="1" lang="ja-JP" altLang="en-US" sz="1200">
              <a:solidFill>
                <a:schemeClr val="dk1"/>
              </a:solidFill>
              <a:effectLst/>
              <a:latin typeface="+mn-ea"/>
              <a:ea typeface="+mn-ea"/>
              <a:cs typeface="+mn-cs"/>
            </a:rPr>
            <a:t>年が経過し老朽化も進んでいることから、長寿命化を図るための大規模修繕や設備改修を計画的に実施する必要がある。</a:t>
          </a:r>
          <a:endParaRPr lang="ja-JP" altLang="ja-JP" sz="1600">
            <a:effectLst/>
            <a:latin typeface="+mn-ea"/>
            <a:ea typeface="+mn-ea"/>
          </a:endParaRPr>
        </a:p>
        <a:p>
          <a:r>
            <a:rPr kumimoji="1" lang="ja-JP" altLang="ja-JP" sz="1200">
              <a:solidFill>
                <a:schemeClr val="dk1"/>
              </a:solidFill>
              <a:effectLst/>
              <a:latin typeface="+mn-ea"/>
              <a:ea typeface="+mn-ea"/>
              <a:cs typeface="+mn-cs"/>
            </a:rPr>
            <a:t>「福祉施設」については、公立の障がい者支援施設であり、築</a:t>
          </a:r>
          <a:r>
            <a:rPr kumimoji="1" lang="en-US" altLang="ja-JP" sz="1200">
              <a:solidFill>
                <a:schemeClr val="dk1"/>
              </a:solidFill>
              <a:effectLst/>
              <a:latin typeface="+mn-ea"/>
              <a:ea typeface="+mn-ea"/>
              <a:cs typeface="+mn-cs"/>
            </a:rPr>
            <a:t>38</a:t>
          </a:r>
          <a:r>
            <a:rPr kumimoji="1" lang="ja-JP" altLang="ja-JP" sz="1200">
              <a:solidFill>
                <a:schemeClr val="dk1"/>
              </a:solidFill>
              <a:effectLst/>
              <a:latin typeface="+mn-ea"/>
              <a:ea typeface="+mn-ea"/>
              <a:cs typeface="+mn-cs"/>
            </a:rPr>
            <a:t>年を経過し老朽化が進んでいるため減価償却率が高くなっているが、今後投資を行う場合は利用者のニーズや民間施設の進出状況をふまえて検討する必要がある。</a:t>
          </a:r>
          <a:endParaRPr lang="ja-JP" altLang="ja-JP" sz="1600">
            <a:effectLst/>
            <a:latin typeface="+mn-ea"/>
            <a:ea typeface="+mn-ea"/>
          </a:endParaRPr>
        </a:p>
        <a:p>
          <a:r>
            <a:rPr kumimoji="1" lang="ja-JP" altLang="ja-JP" sz="1200">
              <a:solidFill>
                <a:schemeClr val="dk1"/>
              </a:solidFill>
              <a:effectLst/>
              <a:latin typeface="+mn-ea"/>
              <a:ea typeface="+mn-ea"/>
              <a:cs typeface="+mn-cs"/>
            </a:rPr>
            <a:t>一人当たり換算では、該当する全ての項目で類似団体よりも低い水準となっ</a:t>
          </a:r>
          <a:r>
            <a:rPr kumimoji="1" lang="ja-JP" altLang="en-US" sz="1200">
              <a:solidFill>
                <a:schemeClr val="dk1"/>
              </a:solidFill>
              <a:effectLst/>
              <a:latin typeface="+mn-ea"/>
              <a:ea typeface="+mn-ea"/>
              <a:cs typeface="+mn-cs"/>
            </a:rPr>
            <a:t>て</a:t>
          </a:r>
          <a:r>
            <a:rPr kumimoji="1" lang="ja-JP" altLang="ja-JP" sz="1200">
              <a:solidFill>
                <a:schemeClr val="dk1"/>
              </a:solidFill>
              <a:effectLst/>
              <a:latin typeface="+mn-ea"/>
              <a:ea typeface="+mn-ea"/>
              <a:cs typeface="+mn-cs"/>
            </a:rPr>
            <a:t>いる</a:t>
          </a:r>
          <a:r>
            <a:rPr kumimoji="1" lang="ja-JP" altLang="en-US" sz="1200">
              <a:solidFill>
                <a:schemeClr val="dk1"/>
              </a:solidFill>
              <a:effectLst/>
              <a:latin typeface="+mn-ea"/>
              <a:ea typeface="+mn-ea"/>
              <a:cs typeface="+mn-cs"/>
            </a:rPr>
            <a:t>。</a:t>
          </a:r>
          <a:endParaRPr kumimoji="1" lang="ja-JP" altLang="en-US" sz="14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3" sqref="B3:K5"/>
    </sheetView>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21716313</v>
      </c>
      <c r="BO4" s="462"/>
      <c r="BP4" s="462"/>
      <c r="BQ4" s="462"/>
      <c r="BR4" s="462"/>
      <c r="BS4" s="462"/>
      <c r="BT4" s="462"/>
      <c r="BU4" s="463"/>
      <c r="BV4" s="461">
        <v>22789791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6.2</v>
      </c>
      <c r="CU4" s="602"/>
      <c r="CV4" s="602"/>
      <c r="CW4" s="602"/>
      <c r="CX4" s="602"/>
      <c r="CY4" s="602"/>
      <c r="CZ4" s="602"/>
      <c r="DA4" s="603"/>
      <c r="DB4" s="601">
        <v>3.6</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20914788</v>
      </c>
      <c r="BO5" s="433"/>
      <c r="BP5" s="433"/>
      <c r="BQ5" s="433"/>
      <c r="BR5" s="433"/>
      <c r="BS5" s="433"/>
      <c r="BT5" s="433"/>
      <c r="BU5" s="434"/>
      <c r="BV5" s="432">
        <v>22188132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90.6</v>
      </c>
      <c r="CU5" s="430"/>
      <c r="CV5" s="430"/>
      <c r="CW5" s="430"/>
      <c r="CX5" s="430"/>
      <c r="CY5" s="430"/>
      <c r="CZ5" s="430"/>
      <c r="DA5" s="431"/>
      <c r="DB5" s="429">
        <v>89.6</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801525</v>
      </c>
      <c r="BO6" s="433"/>
      <c r="BP6" s="433"/>
      <c r="BQ6" s="433"/>
      <c r="BR6" s="433"/>
      <c r="BS6" s="433"/>
      <c r="BT6" s="433"/>
      <c r="BU6" s="434"/>
      <c r="BV6" s="432">
        <v>601659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91.4</v>
      </c>
      <c r="CU6" s="576"/>
      <c r="CV6" s="576"/>
      <c r="CW6" s="576"/>
      <c r="CX6" s="576"/>
      <c r="CY6" s="576"/>
      <c r="CZ6" s="576"/>
      <c r="DA6" s="577"/>
      <c r="DB6" s="575">
        <v>91.5</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62409</v>
      </c>
      <c r="BO7" s="433"/>
      <c r="BP7" s="433"/>
      <c r="BQ7" s="433"/>
      <c r="BR7" s="433"/>
      <c r="BS7" s="433"/>
      <c r="BT7" s="433"/>
      <c r="BU7" s="434"/>
      <c r="BV7" s="432">
        <v>178636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11967818</v>
      </c>
      <c r="CU7" s="433"/>
      <c r="CV7" s="433"/>
      <c r="CW7" s="433"/>
      <c r="CX7" s="433"/>
      <c r="CY7" s="433"/>
      <c r="CZ7" s="433"/>
      <c r="DA7" s="434"/>
      <c r="DB7" s="432">
        <v>11845543</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739116</v>
      </c>
      <c r="BO8" s="433"/>
      <c r="BP8" s="433"/>
      <c r="BQ8" s="433"/>
      <c r="BR8" s="433"/>
      <c r="BS8" s="433"/>
      <c r="BT8" s="433"/>
      <c r="BU8" s="434"/>
      <c r="BV8" s="432">
        <v>423023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v>
      </c>
      <c r="CU8" s="536"/>
      <c r="CV8" s="536"/>
      <c r="CW8" s="536"/>
      <c r="CX8" s="536"/>
      <c r="CY8" s="536"/>
      <c r="CZ8" s="536"/>
      <c r="DA8" s="537"/>
      <c r="DB8" s="535">
        <v>0.7</v>
      </c>
      <c r="DC8" s="536"/>
      <c r="DD8" s="536"/>
      <c r="DE8" s="536"/>
      <c r="DF8" s="536"/>
      <c r="DG8" s="536"/>
      <c r="DH8" s="536"/>
      <c r="DI8" s="537"/>
    </row>
    <row r="9" spans="1:119" ht="18.75" customHeight="1" thickBot="1" x14ac:dyDescent="0.2">
      <c r="A9" s="175"/>
      <c r="B9" s="564" t="s">
        <v>107</v>
      </c>
      <c r="C9" s="565"/>
      <c r="D9" s="565"/>
      <c r="E9" s="565"/>
      <c r="F9" s="565"/>
      <c r="G9" s="565"/>
      <c r="H9" s="565"/>
      <c r="I9" s="565"/>
      <c r="J9" s="565"/>
      <c r="K9" s="483"/>
      <c r="L9" s="566" t="s">
        <v>108</v>
      </c>
      <c r="M9" s="567"/>
      <c r="N9" s="567"/>
      <c r="O9" s="567"/>
      <c r="P9" s="567"/>
      <c r="Q9" s="568"/>
      <c r="R9" s="569">
        <v>47562</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316093</v>
      </c>
      <c r="BO9" s="433"/>
      <c r="BP9" s="433"/>
      <c r="BQ9" s="433"/>
      <c r="BR9" s="433"/>
      <c r="BS9" s="433"/>
      <c r="BT9" s="433"/>
      <c r="BU9" s="434"/>
      <c r="BV9" s="432">
        <v>-362553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14</v>
      </c>
      <c r="CU9" s="430"/>
      <c r="CV9" s="430"/>
      <c r="CW9" s="430"/>
      <c r="CX9" s="430"/>
      <c r="CY9" s="430"/>
      <c r="CZ9" s="430"/>
      <c r="DA9" s="431"/>
      <c r="DB9" s="429">
        <v>14.2</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113</v>
      </c>
      <c r="M10" s="389"/>
      <c r="N10" s="389"/>
      <c r="O10" s="389"/>
      <c r="P10" s="389"/>
      <c r="Q10" s="390"/>
      <c r="R10" s="385">
        <v>48580</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6700</v>
      </c>
      <c r="BO10" s="433"/>
      <c r="BP10" s="433"/>
      <c r="BQ10" s="433"/>
      <c r="BR10" s="433"/>
      <c r="BS10" s="433"/>
      <c r="BT10" s="433"/>
      <c r="BU10" s="434"/>
      <c r="BV10" s="432">
        <v>6100</v>
      </c>
      <c r="BW10" s="433"/>
      <c r="BX10" s="433"/>
      <c r="BY10" s="433"/>
      <c r="BZ10" s="433"/>
      <c r="CA10" s="433"/>
      <c r="CB10" s="433"/>
      <c r="CC10" s="434"/>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47166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350000</v>
      </c>
      <c r="BO12" s="433"/>
      <c r="BP12" s="433"/>
      <c r="BQ12" s="433"/>
      <c r="BR12" s="433"/>
      <c r="BS12" s="433"/>
      <c r="BT12" s="433"/>
      <c r="BU12" s="434"/>
      <c r="BV12" s="432">
        <v>500000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130</v>
      </c>
      <c r="N13" s="517"/>
      <c r="O13" s="517"/>
      <c r="P13" s="517"/>
      <c r="Q13" s="518"/>
      <c r="R13" s="519">
        <v>45858</v>
      </c>
      <c r="S13" s="520"/>
      <c r="T13" s="520"/>
      <c r="U13" s="520"/>
      <c r="V13" s="521"/>
      <c r="W13" s="522" t="s">
        <v>131</v>
      </c>
      <c r="X13" s="418"/>
      <c r="Y13" s="418"/>
      <c r="Z13" s="418"/>
      <c r="AA13" s="418"/>
      <c r="AB13" s="419"/>
      <c r="AC13" s="385">
        <v>647</v>
      </c>
      <c r="AD13" s="386"/>
      <c r="AE13" s="386"/>
      <c r="AF13" s="386"/>
      <c r="AG13" s="387"/>
      <c r="AH13" s="385">
        <v>644</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-27207</v>
      </c>
      <c r="BO13" s="433"/>
      <c r="BP13" s="433"/>
      <c r="BQ13" s="433"/>
      <c r="BR13" s="433"/>
      <c r="BS13" s="433"/>
      <c r="BT13" s="433"/>
      <c r="BU13" s="434"/>
      <c r="BV13" s="432">
        <v>-856453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8.1</v>
      </c>
      <c r="CU13" s="430"/>
      <c r="CV13" s="430"/>
      <c r="CW13" s="430"/>
      <c r="CX13" s="430"/>
      <c r="CY13" s="430"/>
      <c r="CZ13" s="430"/>
      <c r="DA13" s="431"/>
      <c r="DB13" s="429">
        <v>7.3</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47451</v>
      </c>
      <c r="S14" s="520"/>
      <c r="T14" s="520"/>
      <c r="U14" s="520"/>
      <c r="V14" s="521"/>
      <c r="W14" s="523"/>
      <c r="X14" s="421"/>
      <c r="Y14" s="421"/>
      <c r="Z14" s="421"/>
      <c r="AA14" s="421"/>
      <c r="AB14" s="422"/>
      <c r="AC14" s="512">
        <v>2.8</v>
      </c>
      <c r="AD14" s="513"/>
      <c r="AE14" s="513"/>
      <c r="AF14" s="513"/>
      <c r="AG14" s="514"/>
      <c r="AH14" s="512">
        <v>2.8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0.5</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130</v>
      </c>
      <c r="N15" s="517"/>
      <c r="O15" s="517"/>
      <c r="P15" s="517"/>
      <c r="Q15" s="518"/>
      <c r="R15" s="519">
        <v>46322</v>
      </c>
      <c r="S15" s="520"/>
      <c r="T15" s="520"/>
      <c r="U15" s="520"/>
      <c r="V15" s="521"/>
      <c r="W15" s="522" t="s">
        <v>137</v>
      </c>
      <c r="X15" s="418"/>
      <c r="Y15" s="418"/>
      <c r="Z15" s="418"/>
      <c r="AA15" s="418"/>
      <c r="AB15" s="419"/>
      <c r="AC15" s="385">
        <v>8486</v>
      </c>
      <c r="AD15" s="386"/>
      <c r="AE15" s="386"/>
      <c r="AF15" s="386"/>
      <c r="AG15" s="387"/>
      <c r="AH15" s="385">
        <v>8697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7152110</v>
      </c>
      <c r="BO15" s="462"/>
      <c r="BP15" s="462"/>
      <c r="BQ15" s="462"/>
      <c r="BR15" s="462"/>
      <c r="BS15" s="462"/>
      <c r="BT15" s="462"/>
      <c r="BU15" s="463"/>
      <c r="BV15" s="461">
        <v>6786891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37.299999999999997</v>
      </c>
      <c r="AD16" s="513"/>
      <c r="AE16" s="513"/>
      <c r="AF16" s="513"/>
      <c r="AG16" s="514"/>
      <c r="AH16" s="512">
        <v>38.200000000000003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9921039</v>
      </c>
      <c r="BO16" s="433"/>
      <c r="BP16" s="433"/>
      <c r="BQ16" s="433"/>
      <c r="BR16" s="433"/>
      <c r="BS16" s="433"/>
      <c r="BT16" s="433"/>
      <c r="BU16" s="434"/>
      <c r="BV16" s="432">
        <v>9753979</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143</v>
      </c>
      <c r="N17" s="526"/>
      <c r="O17" s="526"/>
      <c r="P17" s="526"/>
      <c r="Q17" s="527"/>
      <c r="R17" s="509" t="s">
        <v>144</v>
      </c>
      <c r="S17" s="510"/>
      <c r="T17" s="510"/>
      <c r="U17" s="510"/>
      <c r="V17" s="511"/>
      <c r="W17" s="522" t="s">
        <v>145</v>
      </c>
      <c r="X17" s="418"/>
      <c r="Y17" s="418"/>
      <c r="Z17" s="418"/>
      <c r="AA17" s="418"/>
      <c r="AB17" s="419"/>
      <c r="AC17" s="385">
        <v>13628</v>
      </c>
      <c r="AD17" s="386"/>
      <c r="AE17" s="386"/>
      <c r="AF17" s="386"/>
      <c r="AG17" s="387"/>
      <c r="AH17" s="385">
        <v>13428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9092467</v>
      </c>
      <c r="BO17" s="433"/>
      <c r="BP17" s="433"/>
      <c r="BQ17" s="433"/>
      <c r="BR17" s="433"/>
      <c r="BS17" s="433"/>
      <c r="BT17" s="433"/>
      <c r="BU17" s="434"/>
      <c r="BV17" s="432">
        <v>8616914</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92.94</v>
      </c>
      <c r="M18" s="485"/>
      <c r="N18" s="485"/>
      <c r="O18" s="485"/>
      <c r="P18" s="485"/>
      <c r="Q18" s="485"/>
      <c r="R18" s="486"/>
      <c r="S18" s="486"/>
      <c r="T18" s="486"/>
      <c r="U18" s="486"/>
      <c r="V18" s="487"/>
      <c r="W18" s="503"/>
      <c r="X18" s="504"/>
      <c r="Y18" s="504"/>
      <c r="Z18" s="504"/>
      <c r="AA18" s="504"/>
      <c r="AB18" s="528"/>
      <c r="AC18" s="402">
        <v>59.9</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11133179</v>
      </c>
      <c r="BO18" s="433"/>
      <c r="BP18" s="433"/>
      <c r="BQ18" s="433"/>
      <c r="BR18" s="433"/>
      <c r="BS18" s="433"/>
      <c r="BT18" s="433"/>
      <c r="BU18" s="434"/>
      <c r="BV18" s="432">
        <v>11020034</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512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14688065</v>
      </c>
      <c r="BO19" s="433"/>
      <c r="BP19" s="433"/>
      <c r="BQ19" s="433"/>
      <c r="BR19" s="433"/>
      <c r="BS19" s="433"/>
      <c r="BT19" s="433"/>
      <c r="BU19" s="434"/>
      <c r="BV19" s="432">
        <v>14851115</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17810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20259578</v>
      </c>
      <c r="BO22" s="462"/>
      <c r="BP22" s="462"/>
      <c r="BQ22" s="462"/>
      <c r="BR22" s="462"/>
      <c r="BS22" s="462"/>
      <c r="BT22" s="462"/>
      <c r="BU22" s="463"/>
      <c r="BV22" s="461">
        <v>21188210</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14090853</v>
      </c>
      <c r="BO23" s="433"/>
      <c r="BP23" s="433"/>
      <c r="BQ23" s="433"/>
      <c r="BR23" s="433"/>
      <c r="BS23" s="433"/>
      <c r="BT23" s="433"/>
      <c r="BU23" s="434"/>
      <c r="BV23" s="432">
        <v>14692303</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9800</v>
      </c>
      <c r="R24" s="386"/>
      <c r="S24" s="386"/>
      <c r="T24" s="386"/>
      <c r="U24" s="386"/>
      <c r="V24" s="387"/>
      <c r="W24" s="475"/>
      <c r="X24" s="412"/>
      <c r="Y24" s="413"/>
      <c r="Z24" s="388" t="s">
        <v>162</v>
      </c>
      <c r="AA24" s="389"/>
      <c r="AB24" s="389"/>
      <c r="AC24" s="389"/>
      <c r="AD24" s="389"/>
      <c r="AE24" s="389"/>
      <c r="AF24" s="389"/>
      <c r="AG24" s="390"/>
      <c r="AH24" s="385">
        <v>299</v>
      </c>
      <c r="AI24" s="386"/>
      <c r="AJ24" s="386"/>
      <c r="AK24" s="386"/>
      <c r="AL24" s="387"/>
      <c r="AM24" s="385">
        <v>962780</v>
      </c>
      <c r="AN24" s="386"/>
      <c r="AO24" s="386"/>
      <c r="AP24" s="386"/>
      <c r="AQ24" s="386"/>
      <c r="AR24" s="387"/>
      <c r="AS24" s="385">
        <v>3220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12720300</v>
      </c>
      <c r="BO24" s="433"/>
      <c r="BP24" s="433"/>
      <c r="BQ24" s="433"/>
      <c r="BR24" s="433"/>
      <c r="BS24" s="433"/>
      <c r="BT24" s="433"/>
      <c r="BU24" s="434"/>
      <c r="BV24" s="432">
        <v>12979986</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2</v>
      </c>
      <c r="M25" s="386"/>
      <c r="N25" s="386"/>
      <c r="O25" s="386"/>
      <c r="P25" s="387"/>
      <c r="Q25" s="385">
        <v>7940</v>
      </c>
      <c r="R25" s="386"/>
      <c r="S25" s="386"/>
      <c r="T25" s="386"/>
      <c r="U25" s="386"/>
      <c r="V25" s="387"/>
      <c r="W25" s="475"/>
      <c r="X25" s="412"/>
      <c r="Y25" s="413"/>
      <c r="Z25" s="388" t="s">
        <v>165</v>
      </c>
      <c r="AA25" s="389"/>
      <c r="AB25" s="389"/>
      <c r="AC25" s="389"/>
      <c r="AD25" s="389"/>
      <c r="AE25" s="389"/>
      <c r="AF25" s="389"/>
      <c r="AG25" s="390"/>
      <c r="AH25" s="385">
        <v>74</v>
      </c>
      <c r="AI25" s="386"/>
      <c r="AJ25" s="386"/>
      <c r="AK25" s="386"/>
      <c r="AL25" s="387"/>
      <c r="AM25" s="385">
        <v>239538</v>
      </c>
      <c r="AN25" s="386"/>
      <c r="AO25" s="386"/>
      <c r="AP25" s="386"/>
      <c r="AQ25" s="386"/>
      <c r="AR25" s="387"/>
      <c r="AS25" s="385">
        <v>3237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2427523</v>
      </c>
      <c r="BO25" s="462"/>
      <c r="BP25" s="462"/>
      <c r="BQ25" s="462"/>
      <c r="BR25" s="462"/>
      <c r="BS25" s="462"/>
      <c r="BT25" s="462"/>
      <c r="BU25" s="463"/>
      <c r="BV25" s="461">
        <v>1672198</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6950</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36773</v>
      </c>
      <c r="AN26" s="386"/>
      <c r="AO26" s="386"/>
      <c r="AP26" s="386"/>
      <c r="AQ26" s="386"/>
      <c r="AR26" s="387"/>
      <c r="AS26" s="385">
        <v>3343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5280</v>
      </c>
      <c r="R27" s="386"/>
      <c r="S27" s="386"/>
      <c r="T27" s="386"/>
      <c r="U27" s="386"/>
      <c r="V27" s="387"/>
      <c r="W27" s="475"/>
      <c r="X27" s="412"/>
      <c r="Y27" s="413"/>
      <c r="Z27" s="388" t="s">
        <v>171</v>
      </c>
      <c r="AA27" s="389"/>
      <c r="AB27" s="389"/>
      <c r="AC27" s="389"/>
      <c r="AD27" s="389"/>
      <c r="AE27" s="389"/>
      <c r="AF27" s="389"/>
      <c r="AG27" s="390"/>
      <c r="AH27" s="385">
        <v>11</v>
      </c>
      <c r="AI27" s="386"/>
      <c r="AJ27" s="386"/>
      <c r="AK27" s="386"/>
      <c r="AL27" s="387"/>
      <c r="AM27" s="385">
        <v>41089</v>
      </c>
      <c r="AN27" s="386"/>
      <c r="AO27" s="386"/>
      <c r="AP27" s="386"/>
      <c r="AQ27" s="386"/>
      <c r="AR27" s="387"/>
      <c r="AS27" s="385">
        <v>3735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550000</v>
      </c>
      <c r="BO27" s="467"/>
      <c r="BP27" s="467"/>
      <c r="BQ27" s="467"/>
      <c r="BR27" s="467"/>
      <c r="BS27" s="467"/>
      <c r="BT27" s="467"/>
      <c r="BU27" s="468"/>
      <c r="BV27" s="466">
        <v>550000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4490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4418952</v>
      </c>
      <c r="BO28" s="462"/>
      <c r="BP28" s="462"/>
      <c r="BQ28" s="462"/>
      <c r="BR28" s="462"/>
      <c r="BS28" s="462"/>
      <c r="BT28" s="462"/>
      <c r="BU28" s="463"/>
      <c r="BV28" s="461">
        <v>4542252</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176</v>
      </c>
      <c r="F29" s="389"/>
      <c r="G29" s="389"/>
      <c r="H29" s="389"/>
      <c r="I29" s="389"/>
      <c r="J29" s="389"/>
      <c r="K29" s="390"/>
      <c r="L29" s="385">
        <v>14</v>
      </c>
      <c r="M29" s="386"/>
      <c r="N29" s="386"/>
      <c r="O29" s="386"/>
      <c r="P29" s="387"/>
      <c r="Q29" s="385">
        <v>4090</v>
      </c>
      <c r="R29" s="386"/>
      <c r="S29" s="386"/>
      <c r="T29" s="386"/>
      <c r="U29" s="386"/>
      <c r="V29" s="387"/>
      <c r="W29" s="476"/>
      <c r="X29" s="477"/>
      <c r="Y29" s="478"/>
      <c r="Z29" s="388" t="s">
        <v>177</v>
      </c>
      <c r="AA29" s="389"/>
      <c r="AB29" s="389"/>
      <c r="AC29" s="389"/>
      <c r="AD29" s="389"/>
      <c r="AE29" s="389"/>
      <c r="AF29" s="389"/>
      <c r="AG29" s="390"/>
      <c r="AH29" s="385">
        <v>310</v>
      </c>
      <c r="AI29" s="386"/>
      <c r="AJ29" s="386"/>
      <c r="AK29" s="386"/>
      <c r="AL29" s="387"/>
      <c r="AM29" s="385">
        <v>1003869</v>
      </c>
      <c r="AN29" s="386"/>
      <c r="AO29" s="386"/>
      <c r="AP29" s="386"/>
      <c r="AQ29" s="386"/>
      <c r="AR29" s="387"/>
      <c r="AS29" s="385">
        <v>3238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1021077</v>
      </c>
      <c r="BO29" s="433"/>
      <c r="BP29" s="433"/>
      <c r="BQ29" s="433"/>
      <c r="BR29" s="433"/>
      <c r="BS29" s="433"/>
      <c r="BT29" s="433"/>
      <c r="BU29" s="434"/>
      <c r="BV29" s="432">
        <v>961477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2805139</v>
      </c>
      <c r="BO30" s="467"/>
      <c r="BP30" s="467"/>
      <c r="BQ30" s="467"/>
      <c r="BR30" s="467"/>
      <c r="BS30" s="467"/>
      <c r="BT30" s="467"/>
      <c r="BU30" s="468"/>
      <c r="BV30" s="466">
        <v>2863946</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186</v>
      </c>
      <c r="D33" s="384"/>
      <c r="E33" s="383" t="s">
        <v>187</v>
      </c>
      <c r="F33" s="383"/>
      <c r="G33" s="383"/>
      <c r="H33" s="383"/>
      <c r="I33" s="383"/>
      <c r="J33" s="383"/>
      <c r="K33" s="383"/>
      <c r="L33" s="383"/>
      <c r="M33" s="383"/>
      <c r="N33" s="383"/>
      <c r="O33" s="383"/>
      <c r="P33" s="383"/>
      <c r="Q33" s="383"/>
      <c r="R33" s="383"/>
      <c r="S33" s="383"/>
      <c r="T33" s="179"/>
      <c r="U33" s="384" t="s">
        <v>186</v>
      </c>
      <c r="V33" s="384"/>
      <c r="W33" s="383" t="s">
        <v>187</v>
      </c>
      <c r="X33" s="383"/>
      <c r="Y33" s="383"/>
      <c r="Z33" s="383"/>
      <c r="AA33" s="383"/>
      <c r="AB33" s="383"/>
      <c r="AC33" s="383"/>
      <c r="AD33" s="383"/>
      <c r="AE33" s="383"/>
      <c r="AF33" s="383"/>
      <c r="AG33" s="383"/>
      <c r="AH33" s="383"/>
      <c r="AI33" s="383"/>
      <c r="AJ33" s="383"/>
      <c r="AK33" s="383"/>
      <c r="AL33" s="179"/>
      <c r="AM33" s="384" t="s">
        <v>186</v>
      </c>
      <c r="AN33" s="384"/>
      <c r="AO33" s="383" t="s">
        <v>187</v>
      </c>
      <c r="AP33" s="383"/>
      <c r="AQ33" s="383"/>
      <c r="AR33" s="383"/>
      <c r="AS33" s="383"/>
      <c r="AT33" s="383"/>
      <c r="AU33" s="383"/>
      <c r="AV33" s="383"/>
      <c r="AW33" s="383"/>
      <c r="AX33" s="383"/>
      <c r="AY33" s="383"/>
      <c r="AZ33" s="383"/>
      <c r="BA33" s="383"/>
      <c r="BB33" s="383"/>
      <c r="BC33" s="383"/>
      <c r="BD33" s="185"/>
      <c r="BE33" s="383" t="s">
        <v>188</v>
      </c>
      <c r="BF33" s="383"/>
      <c r="BG33" s="383" t="s">
        <v>189</v>
      </c>
      <c r="BH33" s="383"/>
      <c r="BI33" s="383"/>
      <c r="BJ33" s="383"/>
      <c r="BK33" s="383"/>
      <c r="BL33" s="383"/>
      <c r="BM33" s="383"/>
      <c r="BN33" s="383"/>
      <c r="BO33" s="383"/>
      <c r="BP33" s="383"/>
      <c r="BQ33" s="383"/>
      <c r="BR33" s="383"/>
      <c r="BS33" s="383"/>
      <c r="BT33" s="383"/>
      <c r="BU33" s="383"/>
      <c r="BV33" s="185"/>
      <c r="BW33" s="384" t="s">
        <v>188</v>
      </c>
      <c r="BX33" s="384"/>
      <c r="BY33" s="383" t="s">
        <v>190</v>
      </c>
      <c r="BZ33" s="383"/>
      <c r="CA33" s="383"/>
      <c r="CB33" s="383"/>
      <c r="CC33" s="383"/>
      <c r="CD33" s="383"/>
      <c r="CE33" s="383"/>
      <c r="CF33" s="383"/>
      <c r="CG33" s="383"/>
      <c r="CH33" s="383"/>
      <c r="CI33" s="383"/>
      <c r="CJ33" s="383"/>
      <c r="CK33" s="383"/>
      <c r="CL33" s="383"/>
      <c r="CM33" s="383"/>
      <c r="CN33" s="179"/>
      <c r="CO33" s="384" t="s">
        <v>186</v>
      </c>
      <c r="CP33" s="384"/>
      <c r="CQ33" s="383" t="s">
        <v>191</v>
      </c>
      <c r="CR33" s="383"/>
      <c r="CS33" s="383"/>
      <c r="CT33" s="383"/>
      <c r="CU33" s="383"/>
      <c r="CV33" s="383"/>
      <c r="CW33" s="383"/>
      <c r="CX33" s="383"/>
      <c r="CY33" s="383"/>
      <c r="CZ33" s="383"/>
      <c r="DA33" s="383"/>
      <c r="DB33" s="383"/>
      <c r="DC33" s="383"/>
      <c r="DD33" s="383"/>
      <c r="DE33" s="383"/>
      <c r="DF33" s="179"/>
      <c r="DG33" s="382" t="s">
        <v>192</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8</v>
      </c>
      <c r="BX34" s="380"/>
      <c r="BY34" s="381" t="str">
        <f>IF('各会計、関係団体の財政状況及び健全化判断比率'!B68="","",'各会計、関係団体の財政状況及び健全化判断比率'!B68)</f>
        <v>北播磨総合医療センター企業団</v>
      </c>
      <c r="BZ34" s="381"/>
      <c r="CA34" s="381"/>
      <c r="CB34" s="381"/>
      <c r="CC34" s="381"/>
      <c r="CD34" s="381"/>
      <c r="CE34" s="381"/>
      <c r="CF34" s="381"/>
      <c r="CG34" s="381"/>
      <c r="CH34" s="381"/>
      <c r="CI34" s="381"/>
      <c r="CJ34" s="381"/>
      <c r="CK34" s="381"/>
      <c r="CL34" s="381"/>
      <c r="CM34" s="381"/>
      <c r="CN34" s="175"/>
      <c r="CO34" s="380">
        <f>IF(CQ34="","",MAX(C34:D43,U34:V43,AM34:AN43,BE34:BF43,BW34:BX43)+1)</f>
        <v>15</v>
      </c>
      <c r="CP34" s="380"/>
      <c r="CQ34" s="381" t="str">
        <f>IF('各会計、関係団体の財政状況及び健全化判断比率'!BS7="","",'各会計、関係団体の財政状況及び健全化判断比率'!BS7)</f>
        <v>小野市都市施設管理協会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15">
      <c r="A35" s="175"/>
      <c r="B35" s="202"/>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9</v>
      </c>
      <c r="BX35" s="380"/>
      <c r="BY35" s="381" t="str">
        <f>IF('各会計、関係団体の財政状況及び健全化判断比率'!B69="","",'各会計、関係団体の財政状況及び健全化判断比率'!B69)</f>
        <v>北播衛生事務組合</v>
      </c>
      <c r="BZ35" s="381"/>
      <c r="CA35" s="381"/>
      <c r="CB35" s="381"/>
      <c r="CC35" s="381"/>
      <c r="CD35" s="381"/>
      <c r="CE35" s="381"/>
      <c r="CF35" s="381"/>
      <c r="CG35" s="381"/>
      <c r="CH35" s="381"/>
      <c r="CI35" s="381"/>
      <c r="CJ35" s="381"/>
      <c r="CK35" s="381"/>
      <c r="CL35" s="381"/>
      <c r="CM35" s="381"/>
      <c r="CN35" s="175"/>
      <c r="CO35" s="380">
        <f t="shared" ref="CO35:CO43" si="3">IF(CQ35="","",CO34+1)</f>
        <v>16</v>
      </c>
      <c r="CP35" s="380"/>
      <c r="CQ35" s="381" t="str">
        <f>IF('各会計、関係団体の財政状況及び健全化判断比率'!BS8="","",'各会計、関係団体の財政状況及び健全化判断比率'!BS8)</f>
        <v>小野市土地開発公社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15">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f t="shared" si="0"/>
        <v>7</v>
      </c>
      <c r="AN36" s="380"/>
      <c r="AO36" s="381" t="str">
        <f>IF('各会計、関係団体の財政状況及び健全化判断比率'!B33="","",'各会計、関係団体の財政状況及び健全化判断比率'!B33)</f>
        <v>都市開発事業会計</v>
      </c>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10</v>
      </c>
      <c r="BX36" s="380"/>
      <c r="BY36" s="381" t="str">
        <f>IF('各会計、関係団体の財政状況及び健全化判断比率'!B70="","",'各会計、関係団体の財政状況及び健全化判断比率'!B70)</f>
        <v>小野加東加西環境施設事務組合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11</v>
      </c>
      <c r="BX37" s="380"/>
      <c r="BY37" s="381" t="str">
        <f>IF('各会計、関係団体の財政状況及び健全化判断比率'!B71="","",'各会計、関係団体の財政状況及び健全化判断比率'!B71)</f>
        <v>小野加東広域事務組合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12</v>
      </c>
      <c r="BX38" s="380"/>
      <c r="BY38" s="381" t="str">
        <f>IF('各会計、関係団体の財政状況及び健全化判断比率'!B72="","",'各会計、関係団体の財政状況及び健全化判断比率'!B72)</f>
        <v>兵庫県市町村職員退職手当組合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13</v>
      </c>
      <c r="BX39" s="380"/>
      <c r="BY39" s="381" t="str">
        <f>IF('各会計、関係団体の財政状況及び健全化判断比率'!B73="","",'各会計、関係団体の財政状況及び健全化判断比率'!B73)</f>
        <v>兵庫県後期高齢者医療広域連合(一般会計)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14</v>
      </c>
      <c r="BX40" s="380"/>
      <c r="BY40" s="381" t="str">
        <f>IF('各会計、関係団体の財政状況及び健全化判断比率'!B74="","",'各会計、関係団体の財政状況及び健全化判断比率'!B74)</f>
        <v>兵庫県後期高齢者医療広域連合(特別会計)</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w2gr25geGifwH9wHspZn77GN9q7ULrEjj5apPRsSoKz3cgNqwQqfjB/gbiQGK2ewxUdSaTM/4pmEnfyKlRykSA==" saltValue="HgO8lslk77u7VtrfUqYY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202</v>
      </c>
      <c r="DI1" s="731"/>
      <c r="DJ1" s="731"/>
      <c r="DK1" s="731"/>
      <c r="DL1" s="731"/>
      <c r="DM1" s="731"/>
      <c r="DN1" s="732"/>
      <c r="DO1" s="208"/>
      <c r="DP1" s="730" t="s">
        <v>203</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7771647</v>
      </c>
      <c r="S5" s="690"/>
      <c r="T5" s="690"/>
      <c r="U5" s="690"/>
      <c r="V5" s="690"/>
      <c r="W5" s="690"/>
      <c r="X5" s="690"/>
      <c r="Y5" s="715"/>
      <c r="Z5" s="728">
        <v>35.799999999999997</v>
      </c>
      <c r="AA5" s="728"/>
      <c r="AB5" s="728"/>
      <c r="AC5" s="728"/>
      <c r="AD5" s="729">
        <v>7442558</v>
      </c>
      <c r="AE5" s="729"/>
      <c r="AF5" s="729"/>
      <c r="AG5" s="729"/>
      <c r="AH5" s="729"/>
      <c r="AI5" s="729"/>
      <c r="AJ5" s="729"/>
      <c r="AK5" s="729"/>
      <c r="AL5" s="716">
        <v>61.1</v>
      </c>
      <c r="AM5" s="698"/>
      <c r="AN5" s="698"/>
      <c r="AO5" s="717"/>
      <c r="AP5" s="692" t="s">
        <v>216</v>
      </c>
      <c r="AQ5" s="693"/>
      <c r="AR5" s="693"/>
      <c r="AS5" s="693"/>
      <c r="AT5" s="693"/>
      <c r="AU5" s="693"/>
      <c r="AV5" s="693"/>
      <c r="AW5" s="693"/>
      <c r="AX5" s="693"/>
      <c r="AY5" s="693"/>
      <c r="AZ5" s="693"/>
      <c r="BA5" s="693"/>
      <c r="BB5" s="693"/>
      <c r="BC5" s="693"/>
      <c r="BD5" s="693"/>
      <c r="BE5" s="693"/>
      <c r="BF5" s="694"/>
      <c r="BG5" s="634">
        <v>7442558</v>
      </c>
      <c r="BH5" s="635"/>
      <c r="BI5" s="635"/>
      <c r="BJ5" s="635"/>
      <c r="BK5" s="635"/>
      <c r="BL5" s="635"/>
      <c r="BM5" s="635"/>
      <c r="BN5" s="636"/>
      <c r="BO5" s="672">
        <v>95.8</v>
      </c>
      <c r="BP5" s="672"/>
      <c r="BQ5" s="672"/>
      <c r="BR5" s="672"/>
      <c r="BS5" s="673">
        <v>123889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174221</v>
      </c>
      <c r="S6" s="635"/>
      <c r="T6" s="635"/>
      <c r="U6" s="635"/>
      <c r="V6" s="635"/>
      <c r="W6" s="635"/>
      <c r="X6" s="635"/>
      <c r="Y6" s="636"/>
      <c r="Z6" s="672">
        <v>0.8</v>
      </c>
      <c r="AA6" s="672"/>
      <c r="AB6" s="672"/>
      <c r="AC6" s="672"/>
      <c r="AD6" s="673">
        <v>174221</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7442558</v>
      </c>
      <c r="BH6" s="635"/>
      <c r="BI6" s="635"/>
      <c r="BJ6" s="635"/>
      <c r="BK6" s="635"/>
      <c r="BL6" s="635"/>
      <c r="BM6" s="635"/>
      <c r="BN6" s="636"/>
      <c r="BO6" s="672">
        <v>95.8</v>
      </c>
      <c r="BP6" s="672"/>
      <c r="BQ6" s="672"/>
      <c r="BR6" s="672"/>
      <c r="BS6" s="673">
        <v>123889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176339</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176339</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3154</v>
      </c>
      <c r="S7" s="635"/>
      <c r="T7" s="635"/>
      <c r="U7" s="635"/>
      <c r="V7" s="635"/>
      <c r="W7" s="635"/>
      <c r="X7" s="635"/>
      <c r="Y7" s="636"/>
      <c r="Z7" s="672">
        <v>0</v>
      </c>
      <c r="AA7" s="672"/>
      <c r="AB7" s="672"/>
      <c r="AC7" s="672"/>
      <c r="AD7" s="673">
        <v>3154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2873963</v>
      </c>
      <c r="BH7" s="635"/>
      <c r="BI7" s="635"/>
      <c r="BJ7" s="635"/>
      <c r="BK7" s="635"/>
      <c r="BL7" s="635"/>
      <c r="BM7" s="635"/>
      <c r="BN7" s="636"/>
      <c r="BO7" s="672">
        <v>37</v>
      </c>
      <c r="BP7" s="672"/>
      <c r="BQ7" s="672"/>
      <c r="BR7" s="672"/>
      <c r="BS7" s="673">
        <v>123889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2652380</v>
      </c>
      <c r="CS7" s="635"/>
      <c r="CT7" s="635"/>
      <c r="CU7" s="635"/>
      <c r="CV7" s="635"/>
      <c r="CW7" s="635"/>
      <c r="CX7" s="635"/>
      <c r="CY7" s="636"/>
      <c r="CZ7" s="672">
        <v>12.7</v>
      </c>
      <c r="DA7" s="672"/>
      <c r="DB7" s="672"/>
      <c r="DC7" s="672"/>
      <c r="DD7" s="640">
        <v>223763</v>
      </c>
      <c r="DE7" s="635"/>
      <c r="DF7" s="635"/>
      <c r="DG7" s="635"/>
      <c r="DH7" s="635"/>
      <c r="DI7" s="635"/>
      <c r="DJ7" s="635"/>
      <c r="DK7" s="635"/>
      <c r="DL7" s="635"/>
      <c r="DM7" s="635"/>
      <c r="DN7" s="635"/>
      <c r="DO7" s="635"/>
      <c r="DP7" s="636"/>
      <c r="DQ7" s="640">
        <v>2212491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57806</v>
      </c>
      <c r="S8" s="635"/>
      <c r="T8" s="635"/>
      <c r="U8" s="635"/>
      <c r="V8" s="635"/>
      <c r="W8" s="635"/>
      <c r="X8" s="635"/>
      <c r="Y8" s="636"/>
      <c r="Z8" s="672">
        <v>0.3</v>
      </c>
      <c r="AA8" s="672"/>
      <c r="AB8" s="672"/>
      <c r="AC8" s="672"/>
      <c r="AD8" s="673">
        <v>57806</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86811</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7892779</v>
      </c>
      <c r="CS8" s="635"/>
      <c r="CT8" s="635"/>
      <c r="CU8" s="635"/>
      <c r="CV8" s="635"/>
      <c r="CW8" s="635"/>
      <c r="CX8" s="635"/>
      <c r="CY8" s="636"/>
      <c r="CZ8" s="672">
        <v>37.700000000000003</v>
      </c>
      <c r="DA8" s="672"/>
      <c r="DB8" s="672"/>
      <c r="DC8" s="672"/>
      <c r="DD8" s="640">
        <v>59648</v>
      </c>
      <c r="DE8" s="635"/>
      <c r="DF8" s="635"/>
      <c r="DG8" s="635"/>
      <c r="DH8" s="635"/>
      <c r="DI8" s="635"/>
      <c r="DJ8" s="635"/>
      <c r="DK8" s="635"/>
      <c r="DL8" s="635"/>
      <c r="DM8" s="635"/>
      <c r="DN8" s="635"/>
      <c r="DO8" s="635"/>
      <c r="DP8" s="636"/>
      <c r="DQ8" s="640">
        <v>3880259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61725</v>
      </c>
      <c r="S9" s="635"/>
      <c r="T9" s="635"/>
      <c r="U9" s="635"/>
      <c r="V9" s="635"/>
      <c r="W9" s="635"/>
      <c r="X9" s="635"/>
      <c r="Y9" s="636"/>
      <c r="Z9" s="672">
        <v>0.3</v>
      </c>
      <c r="AA9" s="672"/>
      <c r="AB9" s="672"/>
      <c r="AC9" s="672"/>
      <c r="AD9" s="673">
        <v>61725</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2189130</v>
      </c>
      <c r="BH9" s="635"/>
      <c r="BI9" s="635"/>
      <c r="BJ9" s="635"/>
      <c r="BK9" s="635"/>
      <c r="BL9" s="635"/>
      <c r="BM9" s="635"/>
      <c r="BN9" s="636"/>
      <c r="BO9" s="672">
        <v>28.2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1744581</v>
      </c>
      <c r="CS9" s="635"/>
      <c r="CT9" s="635"/>
      <c r="CU9" s="635"/>
      <c r="CV9" s="635"/>
      <c r="CW9" s="635"/>
      <c r="CX9" s="635"/>
      <c r="CY9" s="636"/>
      <c r="CZ9" s="672">
        <v>8.3000000000000007</v>
      </c>
      <c r="DA9" s="672"/>
      <c r="DB9" s="672"/>
      <c r="DC9" s="672"/>
      <c r="DD9" s="640">
        <v>31151</v>
      </c>
      <c r="DE9" s="635"/>
      <c r="DF9" s="635"/>
      <c r="DG9" s="635"/>
      <c r="DH9" s="635"/>
      <c r="DI9" s="635"/>
      <c r="DJ9" s="635"/>
      <c r="DK9" s="635"/>
      <c r="DL9" s="635"/>
      <c r="DM9" s="635"/>
      <c r="DN9" s="635"/>
      <c r="DO9" s="635"/>
      <c r="DP9" s="636"/>
      <c r="DQ9" s="640">
        <v>1533600</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164412</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82000</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12000</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1182730</v>
      </c>
      <c r="S11" s="635"/>
      <c r="T11" s="635"/>
      <c r="U11" s="635"/>
      <c r="V11" s="635"/>
      <c r="W11" s="635"/>
      <c r="X11" s="635"/>
      <c r="Y11" s="636"/>
      <c r="Z11" s="637">
        <v>5.4</v>
      </c>
      <c r="AA11" s="638"/>
      <c r="AB11" s="638"/>
      <c r="AC11" s="639"/>
      <c r="AD11" s="640">
        <v>1182730</v>
      </c>
      <c r="AE11" s="635"/>
      <c r="AF11" s="635"/>
      <c r="AG11" s="635"/>
      <c r="AH11" s="635"/>
      <c r="AI11" s="635"/>
      <c r="AJ11" s="635"/>
      <c r="AK11" s="636"/>
      <c r="AL11" s="637">
        <v>9.6999999999999993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433610</v>
      </c>
      <c r="BH11" s="635"/>
      <c r="BI11" s="635"/>
      <c r="BJ11" s="635"/>
      <c r="BK11" s="635"/>
      <c r="BL11" s="635"/>
      <c r="BM11" s="635"/>
      <c r="BN11" s="636"/>
      <c r="BO11" s="672">
        <v>5.6</v>
      </c>
      <c r="BP11" s="672"/>
      <c r="BQ11" s="672"/>
      <c r="BR11" s="672"/>
      <c r="BS11" s="673">
        <v>123889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415697</v>
      </c>
      <c r="CS11" s="635"/>
      <c r="CT11" s="635"/>
      <c r="CU11" s="635"/>
      <c r="CV11" s="635"/>
      <c r="CW11" s="635"/>
      <c r="CX11" s="635"/>
      <c r="CY11" s="636"/>
      <c r="CZ11" s="672">
        <v>2</v>
      </c>
      <c r="DA11" s="672"/>
      <c r="DB11" s="672"/>
      <c r="DC11" s="672"/>
      <c r="DD11" s="640">
        <v>123716</v>
      </c>
      <c r="DE11" s="635"/>
      <c r="DF11" s="635"/>
      <c r="DG11" s="635"/>
      <c r="DH11" s="635"/>
      <c r="DI11" s="635"/>
      <c r="DJ11" s="635"/>
      <c r="DK11" s="635"/>
      <c r="DL11" s="635"/>
      <c r="DM11" s="635"/>
      <c r="DN11" s="635"/>
      <c r="DO11" s="635"/>
      <c r="DP11" s="636"/>
      <c r="DQ11" s="640">
        <v>173124</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129455</v>
      </c>
      <c r="S12" s="635"/>
      <c r="T12" s="635"/>
      <c r="U12" s="635"/>
      <c r="V12" s="635"/>
      <c r="W12" s="635"/>
      <c r="X12" s="635"/>
      <c r="Y12" s="636"/>
      <c r="Z12" s="672">
        <v>0.6</v>
      </c>
      <c r="AA12" s="672"/>
      <c r="AB12" s="672"/>
      <c r="AC12" s="672"/>
      <c r="AD12" s="673">
        <v>129455</v>
      </c>
      <c r="AE12" s="673"/>
      <c r="AF12" s="673"/>
      <c r="AG12" s="673"/>
      <c r="AH12" s="673"/>
      <c r="AI12" s="673"/>
      <c r="AJ12" s="673"/>
      <c r="AK12" s="673"/>
      <c r="AL12" s="637">
        <v>1.1000000000000001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4075614</v>
      </c>
      <c r="BH12" s="635"/>
      <c r="BI12" s="635"/>
      <c r="BJ12" s="635"/>
      <c r="BK12" s="635"/>
      <c r="BL12" s="635"/>
      <c r="BM12" s="635"/>
      <c r="BN12" s="636"/>
      <c r="BO12" s="672">
        <v>52.4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647821</v>
      </c>
      <c r="CS12" s="635"/>
      <c r="CT12" s="635"/>
      <c r="CU12" s="635"/>
      <c r="CV12" s="635"/>
      <c r="CW12" s="635"/>
      <c r="CX12" s="635"/>
      <c r="CY12" s="636"/>
      <c r="CZ12" s="672">
        <v>3.1</v>
      </c>
      <c r="DA12" s="672"/>
      <c r="DB12" s="672"/>
      <c r="DC12" s="672"/>
      <c r="DD12" s="640">
        <v>35072</v>
      </c>
      <c r="DE12" s="635"/>
      <c r="DF12" s="635"/>
      <c r="DG12" s="635"/>
      <c r="DH12" s="635"/>
      <c r="DI12" s="635"/>
      <c r="DJ12" s="635"/>
      <c r="DK12" s="635"/>
      <c r="DL12" s="635"/>
      <c r="DM12" s="635"/>
      <c r="DN12" s="635"/>
      <c r="DO12" s="635"/>
      <c r="DP12" s="636"/>
      <c r="DQ12" s="640">
        <v>363327</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4064919</v>
      </c>
      <c r="BH13" s="635"/>
      <c r="BI13" s="635"/>
      <c r="BJ13" s="635"/>
      <c r="BK13" s="635"/>
      <c r="BL13" s="635"/>
      <c r="BM13" s="635"/>
      <c r="BN13" s="636"/>
      <c r="BO13" s="672">
        <v>52.3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2099904</v>
      </c>
      <c r="CS13" s="635"/>
      <c r="CT13" s="635"/>
      <c r="CU13" s="635"/>
      <c r="CV13" s="635"/>
      <c r="CW13" s="635"/>
      <c r="CX13" s="635"/>
      <c r="CY13" s="636"/>
      <c r="CZ13" s="672">
        <v>10</v>
      </c>
      <c r="DA13" s="672"/>
      <c r="DB13" s="672"/>
      <c r="DC13" s="672"/>
      <c r="DD13" s="640">
        <v>895160</v>
      </c>
      <c r="DE13" s="635"/>
      <c r="DF13" s="635"/>
      <c r="DG13" s="635"/>
      <c r="DH13" s="635"/>
      <c r="DI13" s="635"/>
      <c r="DJ13" s="635"/>
      <c r="DK13" s="635"/>
      <c r="DL13" s="635"/>
      <c r="DM13" s="635"/>
      <c r="DN13" s="635"/>
      <c r="DO13" s="635"/>
      <c r="DP13" s="636"/>
      <c r="DQ13" s="640">
        <v>1250119</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v>1826</v>
      </c>
      <c r="S14" s="635"/>
      <c r="T14" s="635"/>
      <c r="U14" s="635"/>
      <c r="V14" s="635"/>
      <c r="W14" s="635"/>
      <c r="X14" s="635"/>
      <c r="Y14" s="636"/>
      <c r="Z14" s="672">
        <v>0</v>
      </c>
      <c r="AA14" s="672"/>
      <c r="AB14" s="672"/>
      <c r="AC14" s="672"/>
      <c r="AD14" s="673">
        <v>1826</v>
      </c>
      <c r="AE14" s="673"/>
      <c r="AF14" s="673"/>
      <c r="AG14" s="673"/>
      <c r="AH14" s="673"/>
      <c r="AI14" s="673"/>
      <c r="AJ14" s="673"/>
      <c r="AK14" s="673"/>
      <c r="AL14" s="637">
        <v>0</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189891</v>
      </c>
      <c r="BH14" s="635"/>
      <c r="BI14" s="635"/>
      <c r="BJ14" s="635"/>
      <c r="BK14" s="635"/>
      <c r="BL14" s="635"/>
      <c r="BM14" s="635"/>
      <c r="BN14" s="636"/>
      <c r="BO14" s="672">
        <v>2.4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840887</v>
      </c>
      <c r="CS14" s="635"/>
      <c r="CT14" s="635"/>
      <c r="CU14" s="635"/>
      <c r="CV14" s="635"/>
      <c r="CW14" s="635"/>
      <c r="CX14" s="635"/>
      <c r="CY14" s="636"/>
      <c r="CZ14" s="672">
        <v>4</v>
      </c>
      <c r="DA14" s="672"/>
      <c r="DB14" s="672"/>
      <c r="DC14" s="672"/>
      <c r="DD14" s="640">
        <v>48920</v>
      </c>
      <c r="DE14" s="635"/>
      <c r="DF14" s="635"/>
      <c r="DG14" s="635"/>
      <c r="DH14" s="635"/>
      <c r="DI14" s="635"/>
      <c r="DJ14" s="635"/>
      <c r="DK14" s="635"/>
      <c r="DL14" s="635"/>
      <c r="DM14" s="635"/>
      <c r="DN14" s="635"/>
      <c r="DO14" s="635"/>
      <c r="DP14" s="636"/>
      <c r="DQ14" s="640">
        <v>741003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303090</v>
      </c>
      <c r="BH15" s="635"/>
      <c r="BI15" s="635"/>
      <c r="BJ15" s="635"/>
      <c r="BK15" s="635"/>
      <c r="BL15" s="635"/>
      <c r="BM15" s="635"/>
      <c r="BN15" s="636"/>
      <c r="BO15" s="672">
        <v>3.9</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2283709</v>
      </c>
      <c r="CS15" s="635"/>
      <c r="CT15" s="635"/>
      <c r="CU15" s="635"/>
      <c r="CV15" s="635"/>
      <c r="CW15" s="635"/>
      <c r="CX15" s="635"/>
      <c r="CY15" s="636"/>
      <c r="CZ15" s="672">
        <v>10.9</v>
      </c>
      <c r="DA15" s="672"/>
      <c r="DB15" s="672"/>
      <c r="DC15" s="672"/>
      <c r="DD15" s="640">
        <v>716408</v>
      </c>
      <c r="DE15" s="635"/>
      <c r="DF15" s="635"/>
      <c r="DG15" s="635"/>
      <c r="DH15" s="635"/>
      <c r="DI15" s="635"/>
      <c r="DJ15" s="635"/>
      <c r="DK15" s="635"/>
      <c r="DL15" s="635"/>
      <c r="DM15" s="635"/>
      <c r="DN15" s="635"/>
      <c r="DO15" s="635"/>
      <c r="DP15" s="636"/>
      <c r="DQ15" s="640">
        <v>1487280</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33237</v>
      </c>
      <c r="S16" s="635"/>
      <c r="T16" s="635"/>
      <c r="U16" s="635"/>
      <c r="V16" s="635"/>
      <c r="W16" s="635"/>
      <c r="X16" s="635"/>
      <c r="Y16" s="636"/>
      <c r="Z16" s="672">
        <v>0.2</v>
      </c>
      <c r="AA16" s="672"/>
      <c r="AB16" s="672"/>
      <c r="AC16" s="672"/>
      <c r="AD16" s="673">
        <v>33237</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137779</v>
      </c>
      <c r="S17" s="635"/>
      <c r="T17" s="635"/>
      <c r="U17" s="635"/>
      <c r="V17" s="635"/>
      <c r="W17" s="635"/>
      <c r="X17" s="635"/>
      <c r="Y17" s="636"/>
      <c r="Z17" s="672">
        <v>0.6</v>
      </c>
      <c r="AA17" s="672"/>
      <c r="AB17" s="672"/>
      <c r="AC17" s="672"/>
      <c r="AD17" s="673">
        <v>137779</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2078691</v>
      </c>
      <c r="CS17" s="635"/>
      <c r="CT17" s="635"/>
      <c r="CU17" s="635"/>
      <c r="CV17" s="635"/>
      <c r="CW17" s="635"/>
      <c r="CX17" s="635"/>
      <c r="CY17" s="636"/>
      <c r="CZ17" s="672">
        <v>9.9</v>
      </c>
      <c r="DA17" s="672"/>
      <c r="DB17" s="672"/>
      <c r="DC17" s="672"/>
      <c r="DD17" s="640" t="s">
        <v>122</v>
      </c>
      <c r="DE17" s="635"/>
      <c r="DF17" s="635"/>
      <c r="DG17" s="635"/>
      <c r="DH17" s="635"/>
      <c r="DI17" s="635"/>
      <c r="DJ17" s="635"/>
      <c r="DK17" s="635"/>
      <c r="DL17" s="635"/>
      <c r="DM17" s="635"/>
      <c r="DN17" s="635"/>
      <c r="DO17" s="635"/>
      <c r="DP17" s="636"/>
      <c r="DQ17" s="640">
        <v>2056998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77219</v>
      </c>
      <c r="S18" s="635"/>
      <c r="T18" s="635"/>
      <c r="U18" s="635"/>
      <c r="V18" s="635"/>
      <c r="W18" s="635"/>
      <c r="X18" s="635"/>
      <c r="Y18" s="636"/>
      <c r="Z18" s="672">
        <v>0.4</v>
      </c>
      <c r="AA18" s="672"/>
      <c r="AB18" s="672"/>
      <c r="AC18" s="672"/>
      <c r="AD18" s="673">
        <v>77219</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57894</v>
      </c>
      <c r="S19" s="635"/>
      <c r="T19" s="635"/>
      <c r="U19" s="635"/>
      <c r="V19" s="635"/>
      <c r="W19" s="635"/>
      <c r="X19" s="635"/>
      <c r="Y19" s="636"/>
      <c r="Z19" s="672">
        <v>0.3</v>
      </c>
      <c r="AA19" s="672"/>
      <c r="AB19" s="672"/>
      <c r="AC19" s="672"/>
      <c r="AD19" s="673">
        <v>57894</v>
      </c>
      <c r="AE19" s="673"/>
      <c r="AF19" s="673"/>
      <c r="AG19" s="673"/>
      <c r="AH19" s="673"/>
      <c r="AI19" s="673"/>
      <c r="AJ19" s="673"/>
      <c r="AK19" s="673"/>
      <c r="AL19" s="637">
        <v>0.5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329089</v>
      </c>
      <c r="BH19" s="635"/>
      <c r="BI19" s="635"/>
      <c r="BJ19" s="635"/>
      <c r="BK19" s="635"/>
      <c r="BL19" s="635"/>
      <c r="BM19" s="635"/>
      <c r="BN19" s="636"/>
      <c r="BO19" s="672">
        <v>4.2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19325</v>
      </c>
      <c r="S20" s="635"/>
      <c r="T20" s="635"/>
      <c r="U20" s="635"/>
      <c r="V20" s="635"/>
      <c r="W20" s="635"/>
      <c r="X20" s="635"/>
      <c r="Y20" s="636"/>
      <c r="Z20" s="672">
        <v>0.1</v>
      </c>
      <c r="AA20" s="672"/>
      <c r="AB20" s="672"/>
      <c r="AC20" s="672"/>
      <c r="AD20" s="673">
        <v>19325</v>
      </c>
      <c r="AE20" s="673"/>
      <c r="AF20" s="673"/>
      <c r="AG20" s="673"/>
      <c r="AH20" s="673"/>
      <c r="AI20" s="673"/>
      <c r="AJ20" s="673"/>
      <c r="AK20" s="673"/>
      <c r="AL20" s="637">
        <v>0.2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329089</v>
      </c>
      <c r="BH20" s="635"/>
      <c r="BI20" s="635"/>
      <c r="BJ20" s="635"/>
      <c r="BK20" s="635"/>
      <c r="BL20" s="635"/>
      <c r="BM20" s="635"/>
      <c r="BN20" s="636"/>
      <c r="BO20" s="672">
        <v>4.2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20914788</v>
      </c>
      <c r="CS20" s="635"/>
      <c r="CT20" s="635"/>
      <c r="CU20" s="635"/>
      <c r="CV20" s="635"/>
      <c r="CW20" s="635"/>
      <c r="CX20" s="635"/>
      <c r="CY20" s="636"/>
      <c r="CZ20" s="672">
        <v>100</v>
      </c>
      <c r="DA20" s="672"/>
      <c r="DB20" s="672"/>
      <c r="DC20" s="672"/>
      <c r="DD20" s="640">
        <v>2133838</v>
      </c>
      <c r="DE20" s="635"/>
      <c r="DF20" s="635"/>
      <c r="DG20" s="635"/>
      <c r="DH20" s="635"/>
      <c r="DI20" s="635"/>
      <c r="DJ20" s="635"/>
      <c r="DK20" s="635"/>
      <c r="DL20" s="635"/>
      <c r="DM20" s="635"/>
      <c r="DN20" s="635"/>
      <c r="DO20" s="635"/>
      <c r="DP20" s="636"/>
      <c r="DQ20" s="640">
        <v>13886540</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3131836</v>
      </c>
      <c r="S21" s="635"/>
      <c r="T21" s="635"/>
      <c r="U21" s="635"/>
      <c r="V21" s="635"/>
      <c r="W21" s="635"/>
      <c r="X21" s="635"/>
      <c r="Y21" s="636"/>
      <c r="Z21" s="672">
        <v>14.4</v>
      </c>
      <c r="AA21" s="672"/>
      <c r="AB21" s="672"/>
      <c r="AC21" s="672"/>
      <c r="AD21" s="673">
        <v>2768929</v>
      </c>
      <c r="AE21" s="673"/>
      <c r="AF21" s="673"/>
      <c r="AG21" s="673"/>
      <c r="AH21" s="673"/>
      <c r="AI21" s="673"/>
      <c r="AJ21" s="673"/>
      <c r="AK21" s="673"/>
      <c r="AL21" s="637">
        <v>22.7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6</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2768929</v>
      </c>
      <c r="S22" s="635"/>
      <c r="T22" s="635"/>
      <c r="U22" s="635"/>
      <c r="V22" s="635"/>
      <c r="W22" s="635"/>
      <c r="X22" s="635"/>
      <c r="Y22" s="636"/>
      <c r="Z22" s="672">
        <v>12.8</v>
      </c>
      <c r="AA22" s="672"/>
      <c r="AB22" s="672"/>
      <c r="AC22" s="672"/>
      <c r="AD22" s="673">
        <v>2768929</v>
      </c>
      <c r="AE22" s="673"/>
      <c r="AF22" s="673"/>
      <c r="AG22" s="673"/>
      <c r="AH22" s="673"/>
      <c r="AI22" s="673"/>
      <c r="AJ22" s="673"/>
      <c r="AK22" s="673"/>
      <c r="AL22" s="637">
        <v>22.7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362907</v>
      </c>
      <c r="S23" s="635"/>
      <c r="T23" s="635"/>
      <c r="U23" s="635"/>
      <c r="V23" s="635"/>
      <c r="W23" s="635"/>
      <c r="X23" s="635"/>
      <c r="Y23" s="636"/>
      <c r="Z23" s="672">
        <v>1.7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329083</v>
      </c>
      <c r="BH23" s="635"/>
      <c r="BI23" s="635"/>
      <c r="BJ23" s="635"/>
      <c r="BK23" s="635"/>
      <c r="BL23" s="635"/>
      <c r="BM23" s="635"/>
      <c r="BN23" s="636"/>
      <c r="BO23" s="672">
        <v>4.2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10793439</v>
      </c>
      <c r="CS24" s="690"/>
      <c r="CT24" s="690"/>
      <c r="CU24" s="690"/>
      <c r="CV24" s="690"/>
      <c r="CW24" s="690"/>
      <c r="CX24" s="690"/>
      <c r="CY24" s="715"/>
      <c r="CZ24" s="716">
        <v>51.6</v>
      </c>
      <c r="DA24" s="698"/>
      <c r="DB24" s="698"/>
      <c r="DC24" s="718"/>
      <c r="DD24" s="714">
        <v>7038946</v>
      </c>
      <c r="DE24" s="690"/>
      <c r="DF24" s="690"/>
      <c r="DG24" s="690"/>
      <c r="DH24" s="690"/>
      <c r="DI24" s="690"/>
      <c r="DJ24" s="690"/>
      <c r="DK24" s="715"/>
      <c r="DL24" s="714">
        <v>6333524</v>
      </c>
      <c r="DM24" s="690"/>
      <c r="DN24" s="690"/>
      <c r="DO24" s="690"/>
      <c r="DP24" s="690"/>
      <c r="DQ24" s="690"/>
      <c r="DR24" s="690"/>
      <c r="DS24" s="690"/>
      <c r="DT24" s="690"/>
      <c r="DU24" s="690"/>
      <c r="DV24" s="715"/>
      <c r="DW24" s="716">
        <v>51.5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12762635</v>
      </c>
      <c r="S25" s="635"/>
      <c r="T25" s="635"/>
      <c r="U25" s="635"/>
      <c r="V25" s="635"/>
      <c r="W25" s="635"/>
      <c r="X25" s="635"/>
      <c r="Y25" s="636"/>
      <c r="Z25" s="672">
        <v>58.8</v>
      </c>
      <c r="AA25" s="672"/>
      <c r="AB25" s="672"/>
      <c r="AC25" s="672"/>
      <c r="AD25" s="673">
        <v>12070639</v>
      </c>
      <c r="AE25" s="673"/>
      <c r="AF25" s="673"/>
      <c r="AG25" s="673"/>
      <c r="AH25" s="673"/>
      <c r="AI25" s="673"/>
      <c r="AJ25" s="673"/>
      <c r="AK25" s="673"/>
      <c r="AL25" s="637">
        <v>99.1</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3562294</v>
      </c>
      <c r="CS25" s="647"/>
      <c r="CT25" s="647"/>
      <c r="CU25" s="647"/>
      <c r="CV25" s="647"/>
      <c r="CW25" s="647"/>
      <c r="CX25" s="647"/>
      <c r="CY25" s="648"/>
      <c r="CZ25" s="637">
        <v>17</v>
      </c>
      <c r="DA25" s="649"/>
      <c r="DB25" s="649"/>
      <c r="DC25" s="650"/>
      <c r="DD25" s="640">
        <v>3231872</v>
      </c>
      <c r="DE25" s="647"/>
      <c r="DF25" s="647"/>
      <c r="DG25" s="647"/>
      <c r="DH25" s="647"/>
      <c r="DI25" s="647"/>
      <c r="DJ25" s="647"/>
      <c r="DK25" s="648"/>
      <c r="DL25" s="640">
        <v>3136471</v>
      </c>
      <c r="DM25" s="647"/>
      <c r="DN25" s="647"/>
      <c r="DO25" s="647"/>
      <c r="DP25" s="647"/>
      <c r="DQ25" s="647"/>
      <c r="DR25" s="647"/>
      <c r="DS25" s="647"/>
      <c r="DT25" s="647"/>
      <c r="DU25" s="647"/>
      <c r="DV25" s="648"/>
      <c r="DW25" s="637">
        <v>25.5</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6701</v>
      </c>
      <c r="S26" s="635"/>
      <c r="T26" s="635"/>
      <c r="U26" s="635"/>
      <c r="V26" s="635"/>
      <c r="W26" s="635"/>
      <c r="X26" s="635"/>
      <c r="Y26" s="636"/>
      <c r="Z26" s="672">
        <v>0</v>
      </c>
      <c r="AA26" s="672"/>
      <c r="AB26" s="672"/>
      <c r="AC26" s="672"/>
      <c r="AD26" s="673">
        <v>6701</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2043776</v>
      </c>
      <c r="CS26" s="635"/>
      <c r="CT26" s="635"/>
      <c r="CU26" s="635"/>
      <c r="CV26" s="635"/>
      <c r="CW26" s="635"/>
      <c r="CX26" s="635"/>
      <c r="CY26" s="636"/>
      <c r="CZ26" s="637">
        <v>9.8000000000000007</v>
      </c>
      <c r="DA26" s="649"/>
      <c r="DB26" s="649"/>
      <c r="DC26" s="650"/>
      <c r="DD26" s="640">
        <v>1839241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75088</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7771647</v>
      </c>
      <c r="BH27" s="635"/>
      <c r="BI27" s="635"/>
      <c r="BJ27" s="635"/>
      <c r="BK27" s="635"/>
      <c r="BL27" s="635"/>
      <c r="BM27" s="635"/>
      <c r="BN27" s="636"/>
      <c r="BO27" s="672">
        <v>100</v>
      </c>
      <c r="BP27" s="672"/>
      <c r="BQ27" s="672"/>
      <c r="BR27" s="672"/>
      <c r="BS27" s="673">
        <v>123889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5152565</v>
      </c>
      <c r="CS27" s="647"/>
      <c r="CT27" s="647"/>
      <c r="CU27" s="647"/>
      <c r="CV27" s="647"/>
      <c r="CW27" s="647"/>
      <c r="CX27" s="647"/>
      <c r="CY27" s="648"/>
      <c r="CZ27" s="637">
        <v>24.6</v>
      </c>
      <c r="DA27" s="649"/>
      <c r="DB27" s="649"/>
      <c r="DC27" s="650"/>
      <c r="DD27" s="640">
        <v>1750187</v>
      </c>
      <c r="DE27" s="647"/>
      <c r="DF27" s="647"/>
      <c r="DG27" s="647"/>
      <c r="DH27" s="647"/>
      <c r="DI27" s="647"/>
      <c r="DJ27" s="647"/>
      <c r="DK27" s="648"/>
      <c r="DL27" s="640">
        <v>1143166</v>
      </c>
      <c r="DM27" s="647"/>
      <c r="DN27" s="647"/>
      <c r="DO27" s="647"/>
      <c r="DP27" s="647"/>
      <c r="DQ27" s="647"/>
      <c r="DR27" s="647"/>
      <c r="DS27" s="647"/>
      <c r="DT27" s="647"/>
      <c r="DU27" s="647"/>
      <c r="DV27" s="648"/>
      <c r="DW27" s="637">
        <v>9.3000000000000007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437746</v>
      </c>
      <c r="S28" s="635"/>
      <c r="T28" s="635"/>
      <c r="U28" s="635"/>
      <c r="V28" s="635"/>
      <c r="W28" s="635"/>
      <c r="X28" s="635"/>
      <c r="Y28" s="636"/>
      <c r="Z28" s="672">
        <v>2</v>
      </c>
      <c r="AA28" s="672"/>
      <c r="AB28" s="672"/>
      <c r="AC28" s="672"/>
      <c r="AD28" s="673">
        <v>44144</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2078580</v>
      </c>
      <c r="CS28" s="635"/>
      <c r="CT28" s="635"/>
      <c r="CU28" s="635"/>
      <c r="CV28" s="635"/>
      <c r="CW28" s="635"/>
      <c r="CX28" s="635"/>
      <c r="CY28" s="636"/>
      <c r="CZ28" s="637">
        <v>9.9</v>
      </c>
      <c r="DA28" s="649"/>
      <c r="DB28" s="649"/>
      <c r="DC28" s="650"/>
      <c r="DD28" s="640">
        <v>2056887</v>
      </c>
      <c r="DE28" s="635"/>
      <c r="DF28" s="635"/>
      <c r="DG28" s="635"/>
      <c r="DH28" s="635"/>
      <c r="DI28" s="635"/>
      <c r="DJ28" s="635"/>
      <c r="DK28" s="636"/>
      <c r="DL28" s="640">
        <v>2053887</v>
      </c>
      <c r="DM28" s="635"/>
      <c r="DN28" s="635"/>
      <c r="DO28" s="635"/>
      <c r="DP28" s="635"/>
      <c r="DQ28" s="635"/>
      <c r="DR28" s="635"/>
      <c r="DS28" s="635"/>
      <c r="DT28" s="635"/>
      <c r="DU28" s="635"/>
      <c r="DV28" s="636"/>
      <c r="DW28" s="637">
        <v>16.7</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36016</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2078580</v>
      </c>
      <c r="CS29" s="647"/>
      <c r="CT29" s="647"/>
      <c r="CU29" s="647"/>
      <c r="CV29" s="647"/>
      <c r="CW29" s="647"/>
      <c r="CX29" s="647"/>
      <c r="CY29" s="648"/>
      <c r="CZ29" s="637">
        <v>9.9</v>
      </c>
      <c r="DA29" s="649"/>
      <c r="DB29" s="649"/>
      <c r="DC29" s="650"/>
      <c r="DD29" s="640">
        <v>2056887</v>
      </c>
      <c r="DE29" s="647"/>
      <c r="DF29" s="647"/>
      <c r="DG29" s="647"/>
      <c r="DH29" s="647"/>
      <c r="DI29" s="647"/>
      <c r="DJ29" s="647"/>
      <c r="DK29" s="648"/>
      <c r="DL29" s="640">
        <v>2053887</v>
      </c>
      <c r="DM29" s="647"/>
      <c r="DN29" s="647"/>
      <c r="DO29" s="647"/>
      <c r="DP29" s="647"/>
      <c r="DQ29" s="647"/>
      <c r="DR29" s="647"/>
      <c r="DS29" s="647"/>
      <c r="DT29" s="647"/>
      <c r="DU29" s="647"/>
      <c r="DV29" s="648"/>
      <c r="DW29" s="637">
        <v>16.7</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3772553</v>
      </c>
      <c r="S30" s="635"/>
      <c r="T30" s="635"/>
      <c r="U30" s="635"/>
      <c r="V30" s="635"/>
      <c r="W30" s="635"/>
      <c r="X30" s="635"/>
      <c r="Y30" s="636"/>
      <c r="Z30" s="672">
        <v>17.399999999999999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2003354</v>
      </c>
      <c r="CS30" s="635"/>
      <c r="CT30" s="635"/>
      <c r="CU30" s="635"/>
      <c r="CV30" s="635"/>
      <c r="CW30" s="635"/>
      <c r="CX30" s="635"/>
      <c r="CY30" s="636"/>
      <c r="CZ30" s="637">
        <v>9.6</v>
      </c>
      <c r="DA30" s="649"/>
      <c r="DB30" s="649"/>
      <c r="DC30" s="650"/>
      <c r="DD30" s="640">
        <v>1982644</v>
      </c>
      <c r="DE30" s="635"/>
      <c r="DF30" s="635"/>
      <c r="DG30" s="635"/>
      <c r="DH30" s="635"/>
      <c r="DI30" s="635"/>
      <c r="DJ30" s="635"/>
      <c r="DK30" s="636"/>
      <c r="DL30" s="640">
        <v>1979644</v>
      </c>
      <c r="DM30" s="635"/>
      <c r="DN30" s="635"/>
      <c r="DO30" s="635"/>
      <c r="DP30" s="635"/>
      <c r="DQ30" s="635"/>
      <c r="DR30" s="635"/>
      <c r="DS30" s="635"/>
      <c r="DT30" s="635"/>
      <c r="DU30" s="635"/>
      <c r="DV30" s="636"/>
      <c r="DW30" s="637">
        <v>16.100000000000001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51054</v>
      </c>
      <c r="S31" s="635"/>
      <c r="T31" s="635"/>
      <c r="U31" s="635"/>
      <c r="V31" s="635"/>
      <c r="W31" s="635"/>
      <c r="X31" s="635"/>
      <c r="Y31" s="636"/>
      <c r="Z31" s="672">
        <v>0.2</v>
      </c>
      <c r="AA31" s="672"/>
      <c r="AB31" s="672"/>
      <c r="AC31" s="672"/>
      <c r="AD31" s="673">
        <v>51054</v>
      </c>
      <c r="AE31" s="673"/>
      <c r="AF31" s="673"/>
      <c r="AG31" s="673"/>
      <c r="AH31" s="673"/>
      <c r="AI31" s="673"/>
      <c r="AJ31" s="673"/>
      <c r="AK31" s="673"/>
      <c r="AL31" s="637">
        <v>0.4</v>
      </c>
      <c r="AM31" s="638"/>
      <c r="AN31" s="638"/>
      <c r="AO31" s="674"/>
      <c r="AP31" s="706" t="s">
        <v>298</v>
      </c>
      <c r="AQ31" s="707"/>
      <c r="AR31" s="707"/>
      <c r="AS31" s="707"/>
      <c r="AT31" s="708" t="s">
        <v>299</v>
      </c>
      <c r="AU31" s="212"/>
      <c r="AV31" s="212"/>
      <c r="AW31" s="212"/>
      <c r="AX31" s="692" t="s">
        <v>177</v>
      </c>
      <c r="AY31" s="693"/>
      <c r="AZ31" s="693"/>
      <c r="BA31" s="693"/>
      <c r="BB31" s="693"/>
      <c r="BC31" s="693"/>
      <c r="BD31" s="693"/>
      <c r="BE31" s="693"/>
      <c r="BF31" s="694"/>
      <c r="BG31" s="696">
        <v>99.4</v>
      </c>
      <c r="BH31" s="697"/>
      <c r="BI31" s="697"/>
      <c r="BJ31" s="697"/>
      <c r="BK31" s="697"/>
      <c r="BL31" s="697"/>
      <c r="BM31" s="698">
        <v>98.6</v>
      </c>
      <c r="BN31" s="697"/>
      <c r="BO31" s="697"/>
      <c r="BP31" s="697"/>
      <c r="BQ31" s="699"/>
      <c r="BR31" s="696">
        <v>99.5</v>
      </c>
      <c r="BS31" s="697"/>
      <c r="BT31" s="697"/>
      <c r="BU31" s="697"/>
      <c r="BV31" s="697"/>
      <c r="BW31" s="697"/>
      <c r="BX31" s="698">
        <v>98.3</v>
      </c>
      <c r="BY31" s="697"/>
      <c r="BZ31" s="697"/>
      <c r="CA31" s="697"/>
      <c r="CB31" s="699"/>
      <c r="CD31" s="655"/>
      <c r="CE31" s="656"/>
      <c r="CF31" s="631" t="s">
        <v>300</v>
      </c>
      <c r="CG31" s="632"/>
      <c r="CH31" s="632"/>
      <c r="CI31" s="632"/>
      <c r="CJ31" s="632"/>
      <c r="CK31" s="632"/>
      <c r="CL31" s="632"/>
      <c r="CM31" s="632"/>
      <c r="CN31" s="632"/>
      <c r="CO31" s="632"/>
      <c r="CP31" s="632"/>
      <c r="CQ31" s="633"/>
      <c r="CR31" s="634">
        <v>75226</v>
      </c>
      <c r="CS31" s="647"/>
      <c r="CT31" s="647"/>
      <c r="CU31" s="647"/>
      <c r="CV31" s="647"/>
      <c r="CW31" s="647"/>
      <c r="CX31" s="647"/>
      <c r="CY31" s="648"/>
      <c r="CZ31" s="637">
        <v>0.4</v>
      </c>
      <c r="DA31" s="649"/>
      <c r="DB31" s="649"/>
      <c r="DC31" s="650"/>
      <c r="DD31" s="640">
        <v>74243</v>
      </c>
      <c r="DE31" s="647"/>
      <c r="DF31" s="647"/>
      <c r="DG31" s="647"/>
      <c r="DH31" s="647"/>
      <c r="DI31" s="647"/>
      <c r="DJ31" s="647"/>
      <c r="DK31" s="648"/>
      <c r="DL31" s="640">
        <v>74243</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1682465</v>
      </c>
      <c r="S32" s="635"/>
      <c r="T32" s="635"/>
      <c r="U32" s="635"/>
      <c r="V32" s="635"/>
      <c r="W32" s="635"/>
      <c r="X32" s="635"/>
      <c r="Y32" s="636"/>
      <c r="Z32" s="672">
        <v>7.7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208" t="s">
        <v>302</v>
      </c>
      <c r="AX32" s="631" t="s">
        <v>303</v>
      </c>
      <c r="AY32" s="632"/>
      <c r="AZ32" s="632"/>
      <c r="BA32" s="632"/>
      <c r="BB32" s="632"/>
      <c r="BC32" s="632"/>
      <c r="BD32" s="632"/>
      <c r="BE32" s="632"/>
      <c r="BF32" s="633"/>
      <c r="BG32" s="700">
        <v>99.1</v>
      </c>
      <c r="BH32" s="647"/>
      <c r="BI32" s="647"/>
      <c r="BJ32" s="647"/>
      <c r="BK32" s="647"/>
      <c r="BL32" s="647"/>
      <c r="BM32" s="638">
        <v>98</v>
      </c>
      <c r="BN32" s="647"/>
      <c r="BO32" s="647"/>
      <c r="BP32" s="647"/>
      <c r="BQ32" s="670"/>
      <c r="BR32" s="700">
        <v>99.3</v>
      </c>
      <c r="BS32" s="647"/>
      <c r="BT32" s="647"/>
      <c r="BU32" s="647"/>
      <c r="BV32" s="647"/>
      <c r="BW32" s="647"/>
      <c r="BX32" s="638">
        <v>97.6</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120724</v>
      </c>
      <c r="S33" s="635"/>
      <c r="T33" s="635"/>
      <c r="U33" s="635"/>
      <c r="V33" s="635"/>
      <c r="W33" s="635"/>
      <c r="X33" s="635"/>
      <c r="Y33" s="636"/>
      <c r="Z33" s="672">
        <v>0.6</v>
      </c>
      <c r="AA33" s="672"/>
      <c r="AB33" s="672"/>
      <c r="AC33" s="672"/>
      <c r="AD33" s="673">
        <v>9133</v>
      </c>
      <c r="AE33" s="673"/>
      <c r="AF33" s="673"/>
      <c r="AG33" s="673"/>
      <c r="AH33" s="673"/>
      <c r="AI33" s="673"/>
      <c r="AJ33" s="673"/>
      <c r="AK33" s="673"/>
      <c r="AL33" s="637">
        <v>0.1</v>
      </c>
      <c r="AM33" s="638"/>
      <c r="AN33" s="638"/>
      <c r="AO33" s="674"/>
      <c r="AP33" s="677"/>
      <c r="AQ33" s="678"/>
      <c r="AR33" s="678"/>
      <c r="AS33" s="678"/>
      <c r="AT33" s="710"/>
      <c r="AU33" s="213"/>
      <c r="AV33" s="213"/>
      <c r="AW33" s="213"/>
      <c r="AX33" s="615" t="s">
        <v>306</v>
      </c>
      <c r="AY33" s="616"/>
      <c r="AZ33" s="616"/>
      <c r="BA33" s="616"/>
      <c r="BB33" s="616"/>
      <c r="BC33" s="616"/>
      <c r="BD33" s="616"/>
      <c r="BE33" s="616"/>
      <c r="BF33" s="617"/>
      <c r="BG33" s="695">
        <v>99.6</v>
      </c>
      <c r="BH33" s="619"/>
      <c r="BI33" s="619"/>
      <c r="BJ33" s="619"/>
      <c r="BK33" s="619"/>
      <c r="BL33" s="619"/>
      <c r="BM33" s="665">
        <v>98.9</v>
      </c>
      <c r="BN33" s="619"/>
      <c r="BO33" s="619"/>
      <c r="BP33" s="619"/>
      <c r="BQ33" s="682"/>
      <c r="BR33" s="695">
        <v>99.7</v>
      </c>
      <c r="BS33" s="619"/>
      <c r="BT33" s="619"/>
      <c r="BU33" s="619"/>
      <c r="BV33" s="619"/>
      <c r="BW33" s="619"/>
      <c r="BX33" s="665">
        <v>98.7</v>
      </c>
      <c r="BY33" s="619"/>
      <c r="BZ33" s="619"/>
      <c r="CA33" s="619"/>
      <c r="CB33" s="682"/>
      <c r="CD33" s="631" t="s">
        <v>307</v>
      </c>
      <c r="CE33" s="632"/>
      <c r="CF33" s="632"/>
      <c r="CG33" s="632"/>
      <c r="CH33" s="632"/>
      <c r="CI33" s="632"/>
      <c r="CJ33" s="632"/>
      <c r="CK33" s="632"/>
      <c r="CL33" s="632"/>
      <c r="CM33" s="632"/>
      <c r="CN33" s="632"/>
      <c r="CO33" s="632"/>
      <c r="CP33" s="632"/>
      <c r="CQ33" s="633"/>
      <c r="CR33" s="634">
        <v>7987511</v>
      </c>
      <c r="CS33" s="647"/>
      <c r="CT33" s="647"/>
      <c r="CU33" s="647"/>
      <c r="CV33" s="647"/>
      <c r="CW33" s="647"/>
      <c r="CX33" s="647"/>
      <c r="CY33" s="648"/>
      <c r="CZ33" s="637">
        <v>38.200000000000003</v>
      </c>
      <c r="DA33" s="649"/>
      <c r="DB33" s="649"/>
      <c r="DC33" s="650"/>
      <c r="DD33" s="640">
        <v>6493678</v>
      </c>
      <c r="DE33" s="647"/>
      <c r="DF33" s="647"/>
      <c r="DG33" s="647"/>
      <c r="DH33" s="647"/>
      <c r="DI33" s="647"/>
      <c r="DJ33" s="647"/>
      <c r="DK33" s="648"/>
      <c r="DL33" s="640">
        <v>4799655</v>
      </c>
      <c r="DM33" s="647"/>
      <c r="DN33" s="647"/>
      <c r="DO33" s="647"/>
      <c r="DP33" s="647"/>
      <c r="DQ33" s="647"/>
      <c r="DR33" s="647"/>
      <c r="DS33" s="647"/>
      <c r="DT33" s="647"/>
      <c r="DU33" s="647"/>
      <c r="DV33" s="648"/>
      <c r="DW33" s="637">
        <v>39.1</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325670</v>
      </c>
      <c r="S34" s="635"/>
      <c r="T34" s="635"/>
      <c r="U34" s="635"/>
      <c r="V34" s="635"/>
      <c r="W34" s="635"/>
      <c r="X34" s="635"/>
      <c r="Y34" s="636"/>
      <c r="Z34" s="672">
        <v>1.5</v>
      </c>
      <c r="AA34" s="672"/>
      <c r="AB34" s="672"/>
      <c r="AC34" s="672"/>
      <c r="AD34" s="673" t="s">
        <v>122</v>
      </c>
      <c r="AE34" s="673"/>
      <c r="AF34" s="673"/>
      <c r="AG34" s="673"/>
      <c r="AH34" s="673"/>
      <c r="AI34" s="673"/>
      <c r="AJ34" s="673"/>
      <c r="AK34" s="673"/>
      <c r="AL34" s="637" t="s">
        <v>122</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309</v>
      </c>
      <c r="CE34" s="632"/>
      <c r="CF34" s="632"/>
      <c r="CG34" s="632"/>
      <c r="CH34" s="632"/>
      <c r="CI34" s="632"/>
      <c r="CJ34" s="632"/>
      <c r="CK34" s="632"/>
      <c r="CL34" s="632"/>
      <c r="CM34" s="632"/>
      <c r="CN34" s="632"/>
      <c r="CO34" s="632"/>
      <c r="CP34" s="632"/>
      <c r="CQ34" s="633"/>
      <c r="CR34" s="634">
        <v>2861068</v>
      </c>
      <c r="CS34" s="635"/>
      <c r="CT34" s="635"/>
      <c r="CU34" s="635"/>
      <c r="CV34" s="635"/>
      <c r="CW34" s="635"/>
      <c r="CX34" s="635"/>
      <c r="CY34" s="636"/>
      <c r="CZ34" s="637">
        <v>13.7</v>
      </c>
      <c r="DA34" s="649"/>
      <c r="DB34" s="649"/>
      <c r="DC34" s="650"/>
      <c r="DD34" s="640">
        <v>2201725</v>
      </c>
      <c r="DE34" s="635"/>
      <c r="DF34" s="635"/>
      <c r="DG34" s="635"/>
      <c r="DH34" s="635"/>
      <c r="DI34" s="635"/>
      <c r="DJ34" s="635"/>
      <c r="DK34" s="636"/>
      <c r="DL34" s="640">
        <v>1604280</v>
      </c>
      <c r="DM34" s="635"/>
      <c r="DN34" s="635"/>
      <c r="DO34" s="635"/>
      <c r="DP34" s="635"/>
      <c r="DQ34" s="635"/>
      <c r="DR34" s="635"/>
      <c r="DS34" s="635"/>
      <c r="DT34" s="635"/>
      <c r="DU34" s="635"/>
      <c r="DV34" s="636"/>
      <c r="DW34" s="637">
        <v>13.1</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517634</v>
      </c>
      <c r="S35" s="635"/>
      <c r="T35" s="635"/>
      <c r="U35" s="635"/>
      <c r="V35" s="635"/>
      <c r="W35" s="635"/>
      <c r="X35" s="635"/>
      <c r="Y35" s="636"/>
      <c r="Z35" s="672">
        <v>2.4</v>
      </c>
      <c r="AA35" s="672"/>
      <c r="AB35" s="672"/>
      <c r="AC35" s="672"/>
      <c r="AD35" s="673" t="s">
        <v>122</v>
      </c>
      <c r="AE35" s="673"/>
      <c r="AF35" s="673"/>
      <c r="AG35" s="673"/>
      <c r="AH35" s="673"/>
      <c r="AI35" s="673"/>
      <c r="AJ35" s="673"/>
      <c r="AK35" s="673"/>
      <c r="AL35" s="637" t="s">
        <v>122</v>
      </c>
      <c r="AM35" s="638"/>
      <c r="AN35" s="638"/>
      <c r="AO35" s="674"/>
      <c r="AP35" s="218"/>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128580</v>
      </c>
      <c r="CS35" s="647"/>
      <c r="CT35" s="647"/>
      <c r="CU35" s="647"/>
      <c r="CV35" s="647"/>
      <c r="CW35" s="647"/>
      <c r="CX35" s="647"/>
      <c r="CY35" s="648"/>
      <c r="CZ35" s="637">
        <v>0.6</v>
      </c>
      <c r="DA35" s="649"/>
      <c r="DB35" s="649"/>
      <c r="DC35" s="650"/>
      <c r="DD35" s="640">
        <v>96059</v>
      </c>
      <c r="DE35" s="647"/>
      <c r="DF35" s="647"/>
      <c r="DG35" s="647"/>
      <c r="DH35" s="647"/>
      <c r="DI35" s="647"/>
      <c r="DJ35" s="647"/>
      <c r="DK35" s="648"/>
      <c r="DL35" s="640">
        <v>82771</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381659</v>
      </c>
      <c r="S36" s="635"/>
      <c r="T36" s="635"/>
      <c r="U36" s="635"/>
      <c r="V36" s="635"/>
      <c r="W36" s="635"/>
      <c r="X36" s="635"/>
      <c r="Y36" s="636"/>
      <c r="Z36" s="672">
        <v>1.8</v>
      </c>
      <c r="AA36" s="672"/>
      <c r="AB36" s="672"/>
      <c r="AC36" s="672"/>
      <c r="AD36" s="673" t="s">
        <v>122</v>
      </c>
      <c r="AE36" s="673"/>
      <c r="AF36" s="673"/>
      <c r="AG36" s="673"/>
      <c r="AH36" s="673"/>
      <c r="AI36" s="673"/>
      <c r="AJ36" s="673"/>
      <c r="AK36" s="673"/>
      <c r="AL36" s="637" t="s">
        <v>122</v>
      </c>
      <c r="AM36" s="638"/>
      <c r="AN36" s="638"/>
      <c r="AO36" s="674"/>
      <c r="AP36" s="218"/>
      <c r="AQ36" s="683" t="s">
        <v>315</v>
      </c>
      <c r="AR36" s="684"/>
      <c r="AS36" s="684"/>
      <c r="AT36" s="684"/>
      <c r="AU36" s="684"/>
      <c r="AV36" s="684"/>
      <c r="AW36" s="684"/>
      <c r="AX36" s="684"/>
      <c r="AY36" s="685"/>
      <c r="AZ36" s="689">
        <v>3215665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173411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2816696</v>
      </c>
      <c r="CS36" s="635"/>
      <c r="CT36" s="635"/>
      <c r="CU36" s="635"/>
      <c r="CV36" s="635"/>
      <c r="CW36" s="635"/>
      <c r="CX36" s="635"/>
      <c r="CY36" s="636"/>
      <c r="CZ36" s="637">
        <v>13.5</v>
      </c>
      <c r="DA36" s="649"/>
      <c r="DB36" s="649"/>
      <c r="DC36" s="650"/>
      <c r="DD36" s="640">
        <v>2601647</v>
      </c>
      <c r="DE36" s="635"/>
      <c r="DF36" s="635"/>
      <c r="DG36" s="635"/>
      <c r="DH36" s="635"/>
      <c r="DI36" s="635"/>
      <c r="DJ36" s="635"/>
      <c r="DK36" s="636"/>
      <c r="DL36" s="640">
        <v>1629297</v>
      </c>
      <c r="DM36" s="635"/>
      <c r="DN36" s="635"/>
      <c r="DO36" s="635"/>
      <c r="DP36" s="635"/>
      <c r="DQ36" s="635"/>
      <c r="DR36" s="635"/>
      <c r="DS36" s="635"/>
      <c r="DT36" s="635"/>
      <c r="DU36" s="635"/>
      <c r="DV36" s="636"/>
      <c r="DW36" s="637">
        <v>13.3</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471646</v>
      </c>
      <c r="S37" s="635"/>
      <c r="T37" s="635"/>
      <c r="U37" s="635"/>
      <c r="V37" s="635"/>
      <c r="W37" s="635"/>
      <c r="X37" s="635"/>
      <c r="Y37" s="636"/>
      <c r="Z37" s="672">
        <v>2.2000000000000002</v>
      </c>
      <c r="AA37" s="672"/>
      <c r="AB37" s="672"/>
      <c r="AC37" s="672"/>
      <c r="AD37" s="673">
        <v>2466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711346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118906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336734</v>
      </c>
      <c r="CS37" s="647"/>
      <c r="CT37" s="647"/>
      <c r="CU37" s="647"/>
      <c r="CV37" s="647"/>
      <c r="CW37" s="647"/>
      <c r="CX37" s="647"/>
      <c r="CY37" s="648"/>
      <c r="CZ37" s="637">
        <v>1.6</v>
      </c>
      <c r="DA37" s="649"/>
      <c r="DB37" s="649"/>
      <c r="DC37" s="650"/>
      <c r="DD37" s="640">
        <v>336734</v>
      </c>
      <c r="DE37" s="647"/>
      <c r="DF37" s="647"/>
      <c r="DG37" s="647"/>
      <c r="DH37" s="647"/>
      <c r="DI37" s="647"/>
      <c r="DJ37" s="647"/>
      <c r="DK37" s="648"/>
      <c r="DL37" s="640">
        <v>264092</v>
      </c>
      <c r="DM37" s="647"/>
      <c r="DN37" s="647"/>
      <c r="DO37" s="647"/>
      <c r="DP37" s="647"/>
      <c r="DQ37" s="647"/>
      <c r="DR37" s="647"/>
      <c r="DS37" s="647"/>
      <c r="DT37" s="647"/>
      <c r="DU37" s="647"/>
      <c r="DV37" s="648"/>
      <c r="DW37" s="637">
        <v>2.1</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1074722</v>
      </c>
      <c r="S38" s="635"/>
      <c r="T38" s="635"/>
      <c r="U38" s="635"/>
      <c r="V38" s="635"/>
      <c r="W38" s="635"/>
      <c r="X38" s="635"/>
      <c r="Y38" s="636"/>
      <c r="Z38" s="672">
        <v>4.9000000000000004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626954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5481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1875640</v>
      </c>
      <c r="CS38" s="635"/>
      <c r="CT38" s="635"/>
      <c r="CU38" s="635"/>
      <c r="CV38" s="635"/>
      <c r="CW38" s="635"/>
      <c r="CX38" s="635"/>
      <c r="CY38" s="636"/>
      <c r="CZ38" s="637">
        <v>9</v>
      </c>
      <c r="DA38" s="649"/>
      <c r="DB38" s="649"/>
      <c r="DC38" s="650"/>
      <c r="DD38" s="640">
        <v>1517696</v>
      </c>
      <c r="DE38" s="635"/>
      <c r="DF38" s="635"/>
      <c r="DG38" s="635"/>
      <c r="DH38" s="635"/>
      <c r="DI38" s="635"/>
      <c r="DJ38" s="635"/>
      <c r="DK38" s="636"/>
      <c r="DL38" s="640">
        <v>1483307</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1725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8195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175127</v>
      </c>
      <c r="CS39" s="647"/>
      <c r="CT39" s="647"/>
      <c r="CU39" s="647"/>
      <c r="CV39" s="647"/>
      <c r="CW39" s="647"/>
      <c r="CX39" s="647"/>
      <c r="CY39" s="648"/>
      <c r="CZ39" s="637">
        <v>0.8</v>
      </c>
      <c r="DA39" s="649"/>
      <c r="DB39" s="649"/>
      <c r="DC39" s="650"/>
      <c r="DD39" s="640">
        <v>76551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106422</v>
      </c>
      <c r="S40" s="635"/>
      <c r="T40" s="635"/>
      <c r="U40" s="635"/>
      <c r="V40" s="635"/>
      <c r="W40" s="635"/>
      <c r="X40" s="635"/>
      <c r="Y40" s="636"/>
      <c r="Z40" s="672">
        <v>0.5</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14"/>
      <c r="BM40" s="632" t="s">
        <v>333</v>
      </c>
      <c r="BN40" s="632"/>
      <c r="BO40" s="632"/>
      <c r="BP40" s="632"/>
      <c r="BQ40" s="632"/>
      <c r="BR40" s="632"/>
      <c r="BS40" s="632"/>
      <c r="BT40" s="632"/>
      <c r="BU40" s="633"/>
      <c r="BV40" s="634">
        <v>109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130400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21716313</v>
      </c>
      <c r="S41" s="659"/>
      <c r="T41" s="659"/>
      <c r="U41" s="659"/>
      <c r="V41" s="659"/>
      <c r="W41" s="659"/>
      <c r="X41" s="659"/>
      <c r="Y41" s="662"/>
      <c r="Z41" s="663">
        <v>100</v>
      </c>
      <c r="AA41" s="663"/>
      <c r="AB41" s="663"/>
      <c r="AC41" s="663"/>
      <c r="AD41" s="664">
        <v>12184137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406295</v>
      </c>
      <c r="BA41" s="635"/>
      <c r="BB41" s="635"/>
      <c r="BC41" s="635"/>
      <c r="BD41" s="647"/>
      <c r="BE41" s="647"/>
      <c r="BF41" s="670"/>
      <c r="BG41" s="675"/>
      <c r="BH41" s="676"/>
      <c r="BI41" s="676"/>
      <c r="BJ41" s="676"/>
      <c r="BK41" s="676"/>
      <c r="BL41" s="214"/>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1469345</v>
      </c>
      <c r="BA42" s="659"/>
      <c r="BB42" s="659"/>
      <c r="BC42" s="659"/>
      <c r="BD42" s="619"/>
      <c r="BE42" s="619"/>
      <c r="BF42" s="682"/>
      <c r="BG42" s="677"/>
      <c r="BH42" s="678"/>
      <c r="BI42" s="678"/>
      <c r="BJ42" s="678"/>
      <c r="BK42" s="678"/>
      <c r="BL42" s="215"/>
      <c r="BM42" s="616" t="s">
        <v>340</v>
      </c>
      <c r="BN42" s="616"/>
      <c r="BO42" s="616"/>
      <c r="BP42" s="616"/>
      <c r="BQ42" s="616"/>
      <c r="BR42" s="616"/>
      <c r="BS42" s="616"/>
      <c r="BT42" s="616"/>
      <c r="BU42" s="617"/>
      <c r="BV42" s="618">
        <v>425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2133838</v>
      </c>
      <c r="CS42" s="647"/>
      <c r="CT42" s="647"/>
      <c r="CU42" s="647"/>
      <c r="CV42" s="647"/>
      <c r="CW42" s="647"/>
      <c r="CX42" s="647"/>
      <c r="CY42" s="648"/>
      <c r="CZ42" s="637">
        <v>10.199999999999999</v>
      </c>
      <c r="DA42" s="649"/>
      <c r="DB42" s="649"/>
      <c r="DC42" s="650"/>
      <c r="DD42" s="640">
        <v>353916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342</v>
      </c>
      <c r="CD43" s="631" t="s">
        <v>343</v>
      </c>
      <c r="CE43" s="632"/>
      <c r="CF43" s="632"/>
      <c r="CG43" s="632"/>
      <c r="CH43" s="632"/>
      <c r="CI43" s="632"/>
      <c r="CJ43" s="632"/>
      <c r="CK43" s="632"/>
      <c r="CL43" s="632"/>
      <c r="CM43" s="632"/>
      <c r="CN43" s="632"/>
      <c r="CO43" s="632"/>
      <c r="CP43" s="632"/>
      <c r="CQ43" s="633"/>
      <c r="CR43" s="634">
        <v>46847</v>
      </c>
      <c r="CS43" s="647"/>
      <c r="CT43" s="647"/>
      <c r="CU43" s="647"/>
      <c r="CV43" s="647"/>
      <c r="CW43" s="647"/>
      <c r="CX43" s="647"/>
      <c r="CY43" s="648"/>
      <c r="CZ43" s="637">
        <v>0.2</v>
      </c>
      <c r="DA43" s="649"/>
      <c r="DB43" s="649"/>
      <c r="DC43" s="650"/>
      <c r="DD43" s="640">
        <v>46207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2133838</v>
      </c>
      <c r="CS44" s="635"/>
      <c r="CT44" s="635"/>
      <c r="CU44" s="635"/>
      <c r="CV44" s="635"/>
      <c r="CW44" s="635"/>
      <c r="CX44" s="635"/>
      <c r="CY44" s="636"/>
      <c r="CZ44" s="637">
        <v>10.199999999999999</v>
      </c>
      <c r="DA44" s="638"/>
      <c r="DB44" s="638"/>
      <c r="DC44" s="639"/>
      <c r="DD44" s="640">
        <v>353916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1100890</v>
      </c>
      <c r="CS45" s="647"/>
      <c r="CT45" s="647"/>
      <c r="CU45" s="647"/>
      <c r="CV45" s="647"/>
      <c r="CW45" s="647"/>
      <c r="CX45" s="647"/>
      <c r="CY45" s="648"/>
      <c r="CZ45" s="637">
        <v>5.3</v>
      </c>
      <c r="DA45" s="649"/>
      <c r="DB45" s="649"/>
      <c r="DC45" s="650"/>
      <c r="DD45" s="640">
        <v>72438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348</v>
      </c>
      <c r="CG46" s="632"/>
      <c r="CH46" s="632"/>
      <c r="CI46" s="632"/>
      <c r="CJ46" s="632"/>
      <c r="CK46" s="632"/>
      <c r="CL46" s="632"/>
      <c r="CM46" s="632"/>
      <c r="CN46" s="632"/>
      <c r="CO46" s="632"/>
      <c r="CP46" s="632"/>
      <c r="CQ46" s="633"/>
      <c r="CR46" s="634">
        <v>1025029</v>
      </c>
      <c r="CS46" s="635"/>
      <c r="CT46" s="635"/>
      <c r="CU46" s="635"/>
      <c r="CV46" s="635"/>
      <c r="CW46" s="635"/>
      <c r="CX46" s="635"/>
      <c r="CY46" s="636"/>
      <c r="CZ46" s="637">
        <v>4.9000000000000004</v>
      </c>
      <c r="DA46" s="638"/>
      <c r="DB46" s="638"/>
      <c r="DC46" s="639"/>
      <c r="DD46" s="640">
        <v>280435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351</v>
      </c>
      <c r="CE49" s="616"/>
      <c r="CF49" s="616"/>
      <c r="CG49" s="616"/>
      <c r="CH49" s="616"/>
      <c r="CI49" s="616"/>
      <c r="CJ49" s="616"/>
      <c r="CK49" s="616"/>
      <c r="CL49" s="616"/>
      <c r="CM49" s="616"/>
      <c r="CN49" s="616"/>
      <c r="CO49" s="616"/>
      <c r="CP49" s="616"/>
      <c r="CQ49" s="617"/>
      <c r="CR49" s="618">
        <v>20914788</v>
      </c>
      <c r="CS49" s="619"/>
      <c r="CT49" s="619"/>
      <c r="CU49" s="619"/>
      <c r="CV49" s="619"/>
      <c r="CW49" s="619"/>
      <c r="CX49" s="619"/>
      <c r="CY49" s="620"/>
      <c r="CZ49" s="621">
        <v>100</v>
      </c>
      <c r="DA49" s="622"/>
      <c r="DB49" s="622"/>
      <c r="DC49" s="623"/>
      <c r="DD49" s="624">
        <v>13886540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yBbMF9dV9UT+yHZRc0TTdBP11wh/ug96mZ9qxioWOIfCNwfzdU+2HJ2mBcE1DzhfQIiV9APOXtLLhfsT5ul1w==" saltValue="1lyFV/sId8dsZQqmGohBX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353</v>
      </c>
      <c r="DK2" s="1105"/>
      <c r="DL2" s="1105"/>
      <c r="DM2" s="1105"/>
      <c r="DN2" s="1105"/>
      <c r="DO2" s="1106"/>
      <c r="DP2" s="222"/>
      <c r="DQ2" s="1104" t="s">
        <v>354</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26"/>
      <c r="BA5" s="226"/>
      <c r="BB5" s="226"/>
      <c r="BC5" s="226"/>
      <c r="BD5" s="226"/>
      <c r="BE5" s="227"/>
      <c r="BF5" s="227"/>
      <c r="BG5" s="227"/>
      <c r="BH5" s="227"/>
      <c r="BI5" s="227"/>
      <c r="BJ5" s="227"/>
      <c r="BK5" s="227"/>
      <c r="BL5" s="227"/>
      <c r="BM5" s="227"/>
      <c r="BN5" s="227"/>
      <c r="BO5" s="227"/>
      <c r="BP5" s="227"/>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29"/>
    </row>
    <row r="6" spans="1:131" s="230"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15">
      <c r="A7" s="231">
        <v>1</v>
      </c>
      <c r="B7" s="1060" t="s">
        <v>374</v>
      </c>
      <c r="C7" s="1061"/>
      <c r="D7" s="1061"/>
      <c r="E7" s="1061"/>
      <c r="F7" s="1061"/>
      <c r="G7" s="1061"/>
      <c r="H7" s="1061"/>
      <c r="I7" s="1061"/>
      <c r="J7" s="1061"/>
      <c r="K7" s="1061"/>
      <c r="L7" s="1061"/>
      <c r="M7" s="1061"/>
      <c r="N7" s="1061"/>
      <c r="O7" s="1061"/>
      <c r="P7" s="1062"/>
      <c r="Q7" s="1115">
        <v>21779</v>
      </c>
      <c r="R7" s="1116"/>
      <c r="S7" s="1116"/>
      <c r="T7" s="1116"/>
      <c r="U7" s="1116"/>
      <c r="V7" s="1116">
        <v>20977</v>
      </c>
      <c r="W7" s="1116"/>
      <c r="X7" s="1116"/>
      <c r="Y7" s="1116"/>
      <c r="Z7" s="1116"/>
      <c r="AA7" s="1116">
        <v>802</v>
      </c>
      <c r="AB7" s="1116"/>
      <c r="AC7" s="1116"/>
      <c r="AD7" s="1116"/>
      <c r="AE7" s="1117"/>
      <c r="AF7" s="1118">
        <v>739</v>
      </c>
      <c r="AG7" s="1119"/>
      <c r="AH7" s="1119"/>
      <c r="AI7" s="1119"/>
      <c r="AJ7" s="1120"/>
      <c r="AK7" s="1121">
        <v>518</v>
      </c>
      <c r="AL7" s="1122"/>
      <c r="AM7" s="1122"/>
      <c r="AN7" s="1122"/>
      <c r="AO7" s="1122"/>
      <c r="AP7" s="1122">
        <v>20263</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t="s">
        <v>555</v>
      </c>
      <c r="BT7" s="1113"/>
      <c r="BU7" s="1113"/>
      <c r="BV7" s="1113"/>
      <c r="BW7" s="1113"/>
      <c r="BX7" s="1113"/>
      <c r="BY7" s="1113"/>
      <c r="BZ7" s="1113"/>
      <c r="CA7" s="1113"/>
      <c r="CB7" s="1113"/>
      <c r="CC7" s="1113"/>
      <c r="CD7" s="1113"/>
      <c r="CE7" s="1113"/>
      <c r="CF7" s="1113"/>
      <c r="CG7" s="1125"/>
      <c r="CH7" s="1109">
        <v>2020</v>
      </c>
      <c r="CI7" s="1110"/>
      <c r="CJ7" s="1110"/>
      <c r="CK7" s="1110"/>
      <c r="CL7" s="1111"/>
      <c r="CM7" s="1109">
        <v>151</v>
      </c>
      <c r="CN7" s="1110"/>
      <c r="CO7" s="1110"/>
      <c r="CP7" s="1110"/>
      <c r="CQ7" s="1111"/>
      <c r="CR7" s="1109">
        <v>105</v>
      </c>
      <c r="CS7" s="1110"/>
      <c r="CT7" s="1110"/>
      <c r="CU7" s="1110"/>
      <c r="CV7" s="1111"/>
      <c r="CW7" s="1109" t="s">
        <v>557</v>
      </c>
      <c r="CX7" s="1110"/>
      <c r="CY7" s="1110"/>
      <c r="CZ7" s="1110"/>
      <c r="DA7" s="1111"/>
      <c r="DB7" s="1109" t="s">
        <v>557</v>
      </c>
      <c r="DC7" s="1110"/>
      <c r="DD7" s="1110"/>
      <c r="DE7" s="1110"/>
      <c r="DF7" s="1111"/>
      <c r="DG7" s="1109" t="s">
        <v>557</v>
      </c>
      <c r="DH7" s="1110"/>
      <c r="DI7" s="1110"/>
      <c r="DJ7" s="1110"/>
      <c r="DK7" s="1111"/>
      <c r="DL7" s="1109" t="s">
        <v>557</v>
      </c>
      <c r="DM7" s="1110"/>
      <c r="DN7" s="1110"/>
      <c r="DO7" s="1110"/>
      <c r="DP7" s="1111"/>
      <c r="DQ7" s="1109" t="s">
        <v>557</v>
      </c>
      <c r="DR7" s="1110"/>
      <c r="DS7" s="1110"/>
      <c r="DT7" s="1110"/>
      <c r="DU7" s="1111"/>
      <c r="DV7" s="1112"/>
      <c r="DW7" s="1113"/>
      <c r="DX7" s="1113"/>
      <c r="DY7" s="1113"/>
      <c r="DZ7" s="1114"/>
      <c r="EA7" s="229"/>
    </row>
    <row r="8" spans="1:131" s="230" customFormat="1" ht="26.25" customHeight="1" x14ac:dyDescent="0.15">
      <c r="A8" s="233">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c r="BS8" s="1005" t="s">
        <v>556</v>
      </c>
      <c r="BT8" s="1006"/>
      <c r="BU8" s="1006"/>
      <c r="BV8" s="1006"/>
      <c r="BW8" s="1006"/>
      <c r="BX8" s="1006"/>
      <c r="BY8" s="1006"/>
      <c r="BZ8" s="1006"/>
      <c r="CA8" s="1006"/>
      <c r="CB8" s="1006"/>
      <c r="CC8" s="1006"/>
      <c r="CD8" s="1006"/>
      <c r="CE8" s="1006"/>
      <c r="CF8" s="1006"/>
      <c r="CG8" s="1027"/>
      <c r="CH8" s="1002">
        <v>0</v>
      </c>
      <c r="CI8" s="1003"/>
      <c r="CJ8" s="1003"/>
      <c r="CK8" s="1003"/>
      <c r="CL8" s="1004"/>
      <c r="CM8" s="1002">
        <v>339</v>
      </c>
      <c r="CN8" s="1003"/>
      <c r="CO8" s="1003"/>
      <c r="CP8" s="1003"/>
      <c r="CQ8" s="1004"/>
      <c r="CR8" s="1002">
        <v>5</v>
      </c>
      <c r="CS8" s="1003"/>
      <c r="CT8" s="1003"/>
      <c r="CU8" s="1003"/>
      <c r="CV8" s="1004"/>
      <c r="CW8" s="1002" t="s">
        <v>557</v>
      </c>
      <c r="CX8" s="1003"/>
      <c r="CY8" s="1003"/>
      <c r="CZ8" s="1003"/>
      <c r="DA8" s="1004"/>
      <c r="DB8" s="1002">
        <v>99</v>
      </c>
      <c r="DC8" s="1003"/>
      <c r="DD8" s="1003"/>
      <c r="DE8" s="1003"/>
      <c r="DF8" s="1004"/>
      <c r="DG8" s="1002" t="s">
        <v>557</v>
      </c>
      <c r="DH8" s="1003"/>
      <c r="DI8" s="1003"/>
      <c r="DJ8" s="1003"/>
      <c r="DK8" s="1004"/>
      <c r="DL8" s="1002" t="s">
        <v>557</v>
      </c>
      <c r="DM8" s="1003"/>
      <c r="DN8" s="1003"/>
      <c r="DO8" s="1003"/>
      <c r="DP8" s="1004"/>
      <c r="DQ8" s="1002" t="s">
        <v>557</v>
      </c>
      <c r="DR8" s="1003"/>
      <c r="DS8" s="1003"/>
      <c r="DT8" s="1003"/>
      <c r="DU8" s="1004"/>
      <c r="DV8" s="1005"/>
      <c r="DW8" s="1006"/>
      <c r="DX8" s="1006"/>
      <c r="DY8" s="1006"/>
      <c r="DZ8" s="1007"/>
      <c r="EA8" s="229"/>
    </row>
    <row r="9" spans="1:131" s="230" customFormat="1" ht="26.25" customHeight="1" x14ac:dyDescent="0.15">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9"/>
    </row>
    <row r="10" spans="1:131" s="230" customFormat="1" ht="26.25" customHeight="1" x14ac:dyDescent="0.15">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15">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15">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15">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15">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15">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15">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15">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15">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15">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15">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15">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
      <c r="A23" s="235" t="s">
        <v>376</v>
      </c>
      <c r="B23" s="950" t="s">
        <v>377</v>
      </c>
      <c r="C23" s="951"/>
      <c r="D23" s="951"/>
      <c r="E23" s="951"/>
      <c r="F23" s="951"/>
      <c r="G23" s="951"/>
      <c r="H23" s="951"/>
      <c r="I23" s="951"/>
      <c r="J23" s="951"/>
      <c r="K23" s="951"/>
      <c r="L23" s="951"/>
      <c r="M23" s="951"/>
      <c r="N23" s="951"/>
      <c r="O23" s="951"/>
      <c r="P23" s="961"/>
      <c r="Q23" s="1080">
        <v>21779</v>
      </c>
      <c r="R23" s="1074"/>
      <c r="S23" s="1074"/>
      <c r="T23" s="1074"/>
      <c r="U23" s="1074"/>
      <c r="V23" s="1074">
        <v>20977</v>
      </c>
      <c r="W23" s="1074"/>
      <c r="X23" s="1074"/>
      <c r="Y23" s="1074"/>
      <c r="Z23" s="1074"/>
      <c r="AA23" s="1074">
        <v>802</v>
      </c>
      <c r="AB23" s="1074"/>
      <c r="AC23" s="1074"/>
      <c r="AD23" s="1074"/>
      <c r="AE23" s="1081"/>
      <c r="AF23" s="1082">
        <v>739</v>
      </c>
      <c r="AG23" s="1074"/>
      <c r="AH23" s="1074"/>
      <c r="AI23" s="1074"/>
      <c r="AJ23" s="1083"/>
      <c r="AK23" s="1084"/>
      <c r="AL23" s="1085"/>
      <c r="AM23" s="1085"/>
      <c r="AN23" s="1085"/>
      <c r="AO23" s="1085"/>
      <c r="AP23" s="1074">
        <v>20263</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7">
        <v>1</v>
      </c>
      <c r="B28" s="1060" t="s">
        <v>388</v>
      </c>
      <c r="C28" s="1061"/>
      <c r="D28" s="1061"/>
      <c r="E28" s="1061"/>
      <c r="F28" s="1061"/>
      <c r="G28" s="1061"/>
      <c r="H28" s="1061"/>
      <c r="I28" s="1061"/>
      <c r="J28" s="1061"/>
      <c r="K28" s="1061"/>
      <c r="L28" s="1061"/>
      <c r="M28" s="1061"/>
      <c r="N28" s="1061"/>
      <c r="O28" s="1061"/>
      <c r="P28" s="1062"/>
      <c r="Q28" s="1063">
        <v>5099</v>
      </c>
      <c r="R28" s="1064"/>
      <c r="S28" s="1064"/>
      <c r="T28" s="1064"/>
      <c r="U28" s="1064"/>
      <c r="V28" s="1064">
        <v>4925</v>
      </c>
      <c r="W28" s="1064"/>
      <c r="X28" s="1064"/>
      <c r="Y28" s="1064"/>
      <c r="Z28" s="1064"/>
      <c r="AA28" s="1064">
        <v>173</v>
      </c>
      <c r="AB28" s="1064"/>
      <c r="AC28" s="1064"/>
      <c r="AD28" s="1064"/>
      <c r="AE28" s="1065"/>
      <c r="AF28" s="1066">
        <v>173</v>
      </c>
      <c r="AG28" s="1064"/>
      <c r="AH28" s="1064"/>
      <c r="AI28" s="1064"/>
      <c r="AJ28" s="1067"/>
      <c r="AK28" s="1055">
        <v>406</v>
      </c>
      <c r="AL28" s="1056"/>
      <c r="AM28" s="1056"/>
      <c r="AN28" s="1056"/>
      <c r="AO28" s="1056"/>
      <c r="AP28" s="1056" t="s">
        <v>557</v>
      </c>
      <c r="AQ28" s="1056"/>
      <c r="AR28" s="1056"/>
      <c r="AS28" s="1056"/>
      <c r="AT28" s="1056"/>
      <c r="AU28" s="1056" t="s">
        <v>557</v>
      </c>
      <c r="AV28" s="1056"/>
      <c r="AW28" s="1056"/>
      <c r="AX28" s="1056"/>
      <c r="AY28" s="1056"/>
      <c r="AZ28" s="1057" t="s">
        <v>557</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7">
        <v>2</v>
      </c>
      <c r="B29" s="1043" t="s">
        <v>389</v>
      </c>
      <c r="C29" s="1044"/>
      <c r="D29" s="1044"/>
      <c r="E29" s="1044"/>
      <c r="F29" s="1044"/>
      <c r="G29" s="1044"/>
      <c r="H29" s="1044"/>
      <c r="I29" s="1044"/>
      <c r="J29" s="1044"/>
      <c r="K29" s="1044"/>
      <c r="L29" s="1044"/>
      <c r="M29" s="1044"/>
      <c r="N29" s="1044"/>
      <c r="O29" s="1044"/>
      <c r="P29" s="1045"/>
      <c r="Q29" s="1051">
        <v>4452</v>
      </c>
      <c r="R29" s="1052"/>
      <c r="S29" s="1052"/>
      <c r="T29" s="1052"/>
      <c r="U29" s="1052"/>
      <c r="V29" s="1052">
        <v>4328</v>
      </c>
      <c r="W29" s="1052"/>
      <c r="X29" s="1052"/>
      <c r="Y29" s="1052"/>
      <c r="Z29" s="1052"/>
      <c r="AA29" s="1052">
        <v>124</v>
      </c>
      <c r="AB29" s="1052"/>
      <c r="AC29" s="1052"/>
      <c r="AD29" s="1052"/>
      <c r="AE29" s="1053"/>
      <c r="AF29" s="1048">
        <v>124</v>
      </c>
      <c r="AG29" s="1049"/>
      <c r="AH29" s="1049"/>
      <c r="AI29" s="1049"/>
      <c r="AJ29" s="1050"/>
      <c r="AK29" s="993">
        <v>669</v>
      </c>
      <c r="AL29" s="984"/>
      <c r="AM29" s="984"/>
      <c r="AN29" s="984"/>
      <c r="AO29" s="984"/>
      <c r="AP29" s="984" t="s">
        <v>557</v>
      </c>
      <c r="AQ29" s="984"/>
      <c r="AR29" s="984"/>
      <c r="AS29" s="984"/>
      <c r="AT29" s="984"/>
      <c r="AU29" s="984" t="s">
        <v>557</v>
      </c>
      <c r="AV29" s="984"/>
      <c r="AW29" s="984"/>
      <c r="AX29" s="984"/>
      <c r="AY29" s="984"/>
      <c r="AZ29" s="1054" t="s">
        <v>557</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7">
        <v>3</v>
      </c>
      <c r="B30" s="1043" t="s">
        <v>390</v>
      </c>
      <c r="C30" s="1044"/>
      <c r="D30" s="1044"/>
      <c r="E30" s="1044"/>
      <c r="F30" s="1044"/>
      <c r="G30" s="1044"/>
      <c r="H30" s="1044"/>
      <c r="I30" s="1044"/>
      <c r="J30" s="1044"/>
      <c r="K30" s="1044"/>
      <c r="L30" s="1044"/>
      <c r="M30" s="1044"/>
      <c r="N30" s="1044"/>
      <c r="O30" s="1044"/>
      <c r="P30" s="1045"/>
      <c r="Q30" s="1051">
        <v>755</v>
      </c>
      <c r="R30" s="1052"/>
      <c r="S30" s="1052"/>
      <c r="T30" s="1052"/>
      <c r="U30" s="1052"/>
      <c r="V30" s="1052">
        <v>734</v>
      </c>
      <c r="W30" s="1052"/>
      <c r="X30" s="1052"/>
      <c r="Y30" s="1052"/>
      <c r="Z30" s="1052"/>
      <c r="AA30" s="1052">
        <v>21</v>
      </c>
      <c r="AB30" s="1052"/>
      <c r="AC30" s="1052"/>
      <c r="AD30" s="1052"/>
      <c r="AE30" s="1053"/>
      <c r="AF30" s="1048">
        <v>21</v>
      </c>
      <c r="AG30" s="1049"/>
      <c r="AH30" s="1049"/>
      <c r="AI30" s="1049"/>
      <c r="AJ30" s="1050"/>
      <c r="AK30" s="993">
        <v>176</v>
      </c>
      <c r="AL30" s="984"/>
      <c r="AM30" s="984"/>
      <c r="AN30" s="984"/>
      <c r="AO30" s="984"/>
      <c r="AP30" s="984" t="s">
        <v>557</v>
      </c>
      <c r="AQ30" s="984"/>
      <c r="AR30" s="984"/>
      <c r="AS30" s="984"/>
      <c r="AT30" s="984"/>
      <c r="AU30" s="984" t="s">
        <v>557</v>
      </c>
      <c r="AV30" s="984"/>
      <c r="AW30" s="984"/>
      <c r="AX30" s="984"/>
      <c r="AY30" s="984"/>
      <c r="AZ30" s="1054" t="s">
        <v>557</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7">
        <v>4</v>
      </c>
      <c r="B31" s="1043" t="s">
        <v>391</v>
      </c>
      <c r="C31" s="1044"/>
      <c r="D31" s="1044"/>
      <c r="E31" s="1044"/>
      <c r="F31" s="1044"/>
      <c r="G31" s="1044"/>
      <c r="H31" s="1044"/>
      <c r="I31" s="1044"/>
      <c r="J31" s="1044"/>
      <c r="K31" s="1044"/>
      <c r="L31" s="1044"/>
      <c r="M31" s="1044"/>
      <c r="N31" s="1044"/>
      <c r="O31" s="1044"/>
      <c r="P31" s="1045"/>
      <c r="Q31" s="1051">
        <v>1314</v>
      </c>
      <c r="R31" s="1052"/>
      <c r="S31" s="1052"/>
      <c r="T31" s="1052"/>
      <c r="U31" s="1052"/>
      <c r="V31" s="1052">
        <v>1123</v>
      </c>
      <c r="W31" s="1052"/>
      <c r="X31" s="1052"/>
      <c r="Y31" s="1052"/>
      <c r="Z31" s="1052"/>
      <c r="AA31" s="1052">
        <v>191</v>
      </c>
      <c r="AB31" s="1052"/>
      <c r="AC31" s="1052"/>
      <c r="AD31" s="1052"/>
      <c r="AE31" s="1053"/>
      <c r="AF31" s="1048">
        <v>2612</v>
      </c>
      <c r="AG31" s="1049"/>
      <c r="AH31" s="1049"/>
      <c r="AI31" s="1049"/>
      <c r="AJ31" s="1050"/>
      <c r="AK31" s="993">
        <v>2</v>
      </c>
      <c r="AL31" s="984"/>
      <c r="AM31" s="984"/>
      <c r="AN31" s="984"/>
      <c r="AO31" s="984"/>
      <c r="AP31" s="984">
        <v>610</v>
      </c>
      <c r="AQ31" s="984"/>
      <c r="AR31" s="984"/>
      <c r="AS31" s="984"/>
      <c r="AT31" s="984"/>
      <c r="AU31" s="984" t="s">
        <v>557</v>
      </c>
      <c r="AV31" s="984"/>
      <c r="AW31" s="984"/>
      <c r="AX31" s="984"/>
      <c r="AY31" s="984"/>
      <c r="AZ31" s="1054" t="s">
        <v>557</v>
      </c>
      <c r="BA31" s="1054"/>
      <c r="BB31" s="1054"/>
      <c r="BC31" s="1054"/>
      <c r="BD31" s="1054"/>
      <c r="BE31" s="985" t="s">
        <v>392</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7">
        <v>5</v>
      </c>
      <c r="B32" s="1043" t="s">
        <v>393</v>
      </c>
      <c r="C32" s="1044"/>
      <c r="D32" s="1044"/>
      <c r="E32" s="1044"/>
      <c r="F32" s="1044"/>
      <c r="G32" s="1044"/>
      <c r="H32" s="1044"/>
      <c r="I32" s="1044"/>
      <c r="J32" s="1044"/>
      <c r="K32" s="1044"/>
      <c r="L32" s="1044"/>
      <c r="M32" s="1044"/>
      <c r="N32" s="1044"/>
      <c r="O32" s="1044"/>
      <c r="P32" s="1045"/>
      <c r="Q32" s="1051">
        <v>1544</v>
      </c>
      <c r="R32" s="1052"/>
      <c r="S32" s="1052"/>
      <c r="T32" s="1052"/>
      <c r="U32" s="1052"/>
      <c r="V32" s="1052">
        <v>1422</v>
      </c>
      <c r="W32" s="1052"/>
      <c r="X32" s="1052"/>
      <c r="Y32" s="1052"/>
      <c r="Z32" s="1052"/>
      <c r="AA32" s="1052">
        <v>122</v>
      </c>
      <c r="AB32" s="1052"/>
      <c r="AC32" s="1052"/>
      <c r="AD32" s="1052"/>
      <c r="AE32" s="1053"/>
      <c r="AF32" s="1048">
        <v>587</v>
      </c>
      <c r="AG32" s="1049"/>
      <c r="AH32" s="1049"/>
      <c r="AI32" s="1049"/>
      <c r="AJ32" s="1050"/>
      <c r="AK32" s="993">
        <v>747</v>
      </c>
      <c r="AL32" s="984"/>
      <c r="AM32" s="984"/>
      <c r="AN32" s="984"/>
      <c r="AO32" s="984"/>
      <c r="AP32" s="984">
        <v>6804</v>
      </c>
      <c r="AQ32" s="984"/>
      <c r="AR32" s="984"/>
      <c r="AS32" s="984"/>
      <c r="AT32" s="984"/>
      <c r="AU32" s="984" t="s">
        <v>557</v>
      </c>
      <c r="AV32" s="984"/>
      <c r="AW32" s="984"/>
      <c r="AX32" s="984"/>
      <c r="AY32" s="984"/>
      <c r="AZ32" s="1054" t="s">
        <v>557</v>
      </c>
      <c r="BA32" s="1054"/>
      <c r="BB32" s="1054"/>
      <c r="BC32" s="1054"/>
      <c r="BD32" s="1054"/>
      <c r="BE32" s="985" t="s">
        <v>392</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7">
        <v>6</v>
      </c>
      <c r="B33" s="1043" t="s">
        <v>394</v>
      </c>
      <c r="C33" s="1044"/>
      <c r="D33" s="1044"/>
      <c r="E33" s="1044"/>
      <c r="F33" s="1044"/>
      <c r="G33" s="1044"/>
      <c r="H33" s="1044"/>
      <c r="I33" s="1044"/>
      <c r="J33" s="1044"/>
      <c r="K33" s="1044"/>
      <c r="L33" s="1044"/>
      <c r="M33" s="1044"/>
      <c r="N33" s="1044"/>
      <c r="O33" s="1044"/>
      <c r="P33" s="1045"/>
      <c r="Q33" s="1051">
        <v>9</v>
      </c>
      <c r="R33" s="1052"/>
      <c r="S33" s="1052"/>
      <c r="T33" s="1052"/>
      <c r="U33" s="1052"/>
      <c r="V33" s="1052">
        <v>9</v>
      </c>
      <c r="W33" s="1052"/>
      <c r="X33" s="1052"/>
      <c r="Y33" s="1052"/>
      <c r="Z33" s="1052"/>
      <c r="AA33" s="1052">
        <v>0</v>
      </c>
      <c r="AB33" s="1052"/>
      <c r="AC33" s="1052"/>
      <c r="AD33" s="1052"/>
      <c r="AE33" s="1053"/>
      <c r="AF33" s="1048">
        <v>336</v>
      </c>
      <c r="AG33" s="1049"/>
      <c r="AH33" s="1049"/>
      <c r="AI33" s="1049"/>
      <c r="AJ33" s="1050"/>
      <c r="AK33" s="993" t="s">
        <v>557</v>
      </c>
      <c r="AL33" s="984"/>
      <c r="AM33" s="984"/>
      <c r="AN33" s="984"/>
      <c r="AO33" s="984"/>
      <c r="AP33" s="984" t="s">
        <v>557</v>
      </c>
      <c r="AQ33" s="984"/>
      <c r="AR33" s="984"/>
      <c r="AS33" s="984"/>
      <c r="AT33" s="984"/>
      <c r="AU33" s="984" t="s">
        <v>557</v>
      </c>
      <c r="AV33" s="984"/>
      <c r="AW33" s="984"/>
      <c r="AX33" s="984"/>
      <c r="AY33" s="984"/>
      <c r="AZ33" s="1054" t="s">
        <v>557</v>
      </c>
      <c r="BA33" s="1054"/>
      <c r="BB33" s="1054"/>
      <c r="BC33" s="1054"/>
      <c r="BD33" s="1054"/>
      <c r="BE33" s="985" t="s">
        <v>392</v>
      </c>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7">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7">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5"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3854</v>
      </c>
      <c r="AG63" s="972"/>
      <c r="AH63" s="972"/>
      <c r="AI63" s="972"/>
      <c r="AJ63" s="1035"/>
      <c r="AK63" s="1036"/>
      <c r="AL63" s="976"/>
      <c r="AM63" s="976"/>
      <c r="AN63" s="976"/>
      <c r="AO63" s="976"/>
      <c r="AP63" s="972">
        <v>7414</v>
      </c>
      <c r="AQ63" s="972"/>
      <c r="AR63" s="972"/>
      <c r="AS63" s="972"/>
      <c r="AT63" s="972"/>
      <c r="AU63" s="972" t="s">
        <v>563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8" t="s">
        <v>548</v>
      </c>
      <c r="C68" s="999"/>
      <c r="D68" s="999"/>
      <c r="E68" s="999"/>
      <c r="F68" s="999"/>
      <c r="G68" s="999"/>
      <c r="H68" s="999"/>
      <c r="I68" s="999"/>
      <c r="J68" s="999"/>
      <c r="K68" s="999"/>
      <c r="L68" s="999"/>
      <c r="M68" s="999"/>
      <c r="N68" s="999"/>
      <c r="O68" s="999"/>
      <c r="P68" s="1000"/>
      <c r="Q68" s="1001">
        <v>18589</v>
      </c>
      <c r="R68" s="995"/>
      <c r="S68" s="995"/>
      <c r="T68" s="995"/>
      <c r="U68" s="995"/>
      <c r="V68" s="995">
        <v>19158</v>
      </c>
      <c r="W68" s="995"/>
      <c r="X68" s="995"/>
      <c r="Y68" s="995"/>
      <c r="Z68" s="995"/>
      <c r="AA68" s="995">
        <v>-568</v>
      </c>
      <c r="AB68" s="995"/>
      <c r="AC68" s="995"/>
      <c r="AD68" s="995"/>
      <c r="AE68" s="995"/>
      <c r="AF68" s="995">
        <v>1680</v>
      </c>
      <c r="AG68" s="995"/>
      <c r="AH68" s="995"/>
      <c r="AI68" s="995"/>
      <c r="AJ68" s="995"/>
      <c r="AK68" s="995">
        <v>1600</v>
      </c>
      <c r="AL68" s="995"/>
      <c r="AM68" s="995"/>
      <c r="AN68" s="995"/>
      <c r="AO68" s="995"/>
      <c r="AP68" s="995">
        <v>10357</v>
      </c>
      <c r="AQ68" s="995"/>
      <c r="AR68" s="995"/>
      <c r="AS68" s="995"/>
      <c r="AT68" s="995"/>
      <c r="AU68" s="995">
        <v>2548</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87" t="s">
        <v>549</v>
      </c>
      <c r="C69" s="988"/>
      <c r="D69" s="988"/>
      <c r="E69" s="988"/>
      <c r="F69" s="988"/>
      <c r="G69" s="988"/>
      <c r="H69" s="988"/>
      <c r="I69" s="988"/>
      <c r="J69" s="988"/>
      <c r="K69" s="988"/>
      <c r="L69" s="988"/>
      <c r="M69" s="988"/>
      <c r="N69" s="988"/>
      <c r="O69" s="988"/>
      <c r="P69" s="989"/>
      <c r="Q69" s="990">
        <v>218</v>
      </c>
      <c r="R69" s="984"/>
      <c r="S69" s="984"/>
      <c r="T69" s="984"/>
      <c r="U69" s="984"/>
      <c r="V69" s="984">
        <v>197</v>
      </c>
      <c r="W69" s="984"/>
      <c r="X69" s="984"/>
      <c r="Y69" s="984"/>
      <c r="Z69" s="984"/>
      <c r="AA69" s="984">
        <v>21</v>
      </c>
      <c r="AB69" s="984"/>
      <c r="AC69" s="984"/>
      <c r="AD69" s="984"/>
      <c r="AE69" s="984"/>
      <c r="AF69" s="984">
        <v>21</v>
      </c>
      <c r="AG69" s="984"/>
      <c r="AH69" s="984"/>
      <c r="AI69" s="984"/>
      <c r="AJ69" s="984"/>
      <c r="AK69" s="984" t="s">
        <v>557</v>
      </c>
      <c r="AL69" s="984"/>
      <c r="AM69" s="984"/>
      <c r="AN69" s="984"/>
      <c r="AO69" s="984"/>
      <c r="AP69" s="984">
        <v>575</v>
      </c>
      <c r="AQ69" s="984"/>
      <c r="AR69" s="984"/>
      <c r="AS69" s="984"/>
      <c r="AT69" s="984"/>
      <c r="AU69" s="984">
        <v>93</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87" t="s">
        <v>550</v>
      </c>
      <c r="C70" s="988"/>
      <c r="D70" s="988"/>
      <c r="E70" s="988"/>
      <c r="F70" s="988"/>
      <c r="G70" s="988"/>
      <c r="H70" s="988"/>
      <c r="I70" s="988"/>
      <c r="J70" s="988"/>
      <c r="K70" s="988"/>
      <c r="L70" s="988"/>
      <c r="M70" s="988"/>
      <c r="N70" s="988"/>
      <c r="O70" s="988"/>
      <c r="P70" s="989"/>
      <c r="Q70" s="990">
        <v>818</v>
      </c>
      <c r="R70" s="984"/>
      <c r="S70" s="984"/>
      <c r="T70" s="984"/>
      <c r="U70" s="984"/>
      <c r="V70" s="984">
        <v>772</v>
      </c>
      <c r="W70" s="984"/>
      <c r="X70" s="984"/>
      <c r="Y70" s="984"/>
      <c r="Z70" s="984"/>
      <c r="AA70" s="984">
        <v>46</v>
      </c>
      <c r="AB70" s="984"/>
      <c r="AC70" s="984"/>
      <c r="AD70" s="984"/>
      <c r="AE70" s="984"/>
      <c r="AF70" s="984">
        <v>46</v>
      </c>
      <c r="AG70" s="984"/>
      <c r="AH70" s="984"/>
      <c r="AI70" s="984"/>
      <c r="AJ70" s="984"/>
      <c r="AK70" s="984" t="s">
        <v>557</v>
      </c>
      <c r="AL70" s="984"/>
      <c r="AM70" s="984"/>
      <c r="AN70" s="984"/>
      <c r="AO70" s="984"/>
      <c r="AP70" s="984" t="s">
        <v>557</v>
      </c>
      <c r="AQ70" s="984"/>
      <c r="AR70" s="984"/>
      <c r="AS70" s="984"/>
      <c r="AT70" s="984"/>
      <c r="AU70" s="984" t="s">
        <v>557</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87" t="s">
        <v>551</v>
      </c>
      <c r="C71" s="988"/>
      <c r="D71" s="988"/>
      <c r="E71" s="988"/>
      <c r="F71" s="988"/>
      <c r="G71" s="988"/>
      <c r="H71" s="988"/>
      <c r="I71" s="988"/>
      <c r="J71" s="988"/>
      <c r="K71" s="988"/>
      <c r="L71" s="988"/>
      <c r="M71" s="988"/>
      <c r="N71" s="988"/>
      <c r="O71" s="988"/>
      <c r="P71" s="989"/>
      <c r="Q71" s="990">
        <v>101</v>
      </c>
      <c r="R71" s="984"/>
      <c r="S71" s="984"/>
      <c r="T71" s="984"/>
      <c r="U71" s="984"/>
      <c r="V71" s="984">
        <v>82</v>
      </c>
      <c r="W71" s="984"/>
      <c r="X71" s="984"/>
      <c r="Y71" s="984"/>
      <c r="Z71" s="984"/>
      <c r="AA71" s="984">
        <v>19</v>
      </c>
      <c r="AB71" s="984"/>
      <c r="AC71" s="984"/>
      <c r="AD71" s="984"/>
      <c r="AE71" s="984"/>
      <c r="AF71" s="984">
        <v>19</v>
      </c>
      <c r="AG71" s="984"/>
      <c r="AH71" s="984"/>
      <c r="AI71" s="984"/>
      <c r="AJ71" s="984"/>
      <c r="AK71" s="984" t="s">
        <v>557</v>
      </c>
      <c r="AL71" s="984"/>
      <c r="AM71" s="984"/>
      <c r="AN71" s="984"/>
      <c r="AO71" s="984"/>
      <c r="AP71" s="984" t="s">
        <v>557</v>
      </c>
      <c r="AQ71" s="984"/>
      <c r="AR71" s="984"/>
      <c r="AS71" s="984"/>
      <c r="AT71" s="984"/>
      <c r="AU71" s="984" t="s">
        <v>557</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87" t="s">
        <v>552</v>
      </c>
      <c r="C72" s="988"/>
      <c r="D72" s="988"/>
      <c r="E72" s="988"/>
      <c r="F72" s="988"/>
      <c r="G72" s="988"/>
      <c r="H72" s="988"/>
      <c r="I72" s="988"/>
      <c r="J72" s="988"/>
      <c r="K72" s="988"/>
      <c r="L72" s="988"/>
      <c r="M72" s="988"/>
      <c r="N72" s="988"/>
      <c r="O72" s="988"/>
      <c r="P72" s="989"/>
      <c r="Q72" s="990">
        <v>11414</v>
      </c>
      <c r="R72" s="984"/>
      <c r="S72" s="984"/>
      <c r="T72" s="984"/>
      <c r="U72" s="984"/>
      <c r="V72" s="984">
        <v>7873</v>
      </c>
      <c r="W72" s="984"/>
      <c r="X72" s="984"/>
      <c r="Y72" s="984"/>
      <c r="Z72" s="984"/>
      <c r="AA72" s="984">
        <v>3541</v>
      </c>
      <c r="AB72" s="984"/>
      <c r="AC72" s="984"/>
      <c r="AD72" s="984"/>
      <c r="AE72" s="984"/>
      <c r="AF72" s="984">
        <v>3541</v>
      </c>
      <c r="AG72" s="984"/>
      <c r="AH72" s="984"/>
      <c r="AI72" s="984"/>
      <c r="AJ72" s="984"/>
      <c r="AK72" s="984" t="s">
        <v>557</v>
      </c>
      <c r="AL72" s="984"/>
      <c r="AM72" s="984"/>
      <c r="AN72" s="984"/>
      <c r="AO72" s="984"/>
      <c r="AP72" s="984" t="s">
        <v>557</v>
      </c>
      <c r="AQ72" s="984"/>
      <c r="AR72" s="984"/>
      <c r="AS72" s="984"/>
      <c r="AT72" s="984"/>
      <c r="AU72" s="984" t="s">
        <v>557</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t="s">
        <v>553</v>
      </c>
      <c r="C73" s="988"/>
      <c r="D73" s="988"/>
      <c r="E73" s="988"/>
      <c r="F73" s="988"/>
      <c r="G73" s="988"/>
      <c r="H73" s="988"/>
      <c r="I73" s="988"/>
      <c r="J73" s="988"/>
      <c r="K73" s="988"/>
      <c r="L73" s="988"/>
      <c r="M73" s="988"/>
      <c r="N73" s="988"/>
      <c r="O73" s="988"/>
      <c r="P73" s="989"/>
      <c r="Q73" s="990">
        <v>684</v>
      </c>
      <c r="R73" s="984"/>
      <c r="S73" s="984"/>
      <c r="T73" s="984"/>
      <c r="U73" s="984"/>
      <c r="V73" s="984">
        <v>181</v>
      </c>
      <c r="W73" s="984"/>
      <c r="X73" s="984"/>
      <c r="Y73" s="984"/>
      <c r="Z73" s="984"/>
      <c r="AA73" s="984">
        <v>503</v>
      </c>
      <c r="AB73" s="984"/>
      <c r="AC73" s="984"/>
      <c r="AD73" s="984"/>
      <c r="AE73" s="984"/>
      <c r="AF73" s="984">
        <v>503</v>
      </c>
      <c r="AG73" s="984"/>
      <c r="AH73" s="984"/>
      <c r="AI73" s="984"/>
      <c r="AJ73" s="984"/>
      <c r="AK73" s="984" t="s">
        <v>557</v>
      </c>
      <c r="AL73" s="984"/>
      <c r="AM73" s="984"/>
      <c r="AN73" s="984"/>
      <c r="AO73" s="984"/>
      <c r="AP73" s="984" t="s">
        <v>557</v>
      </c>
      <c r="AQ73" s="984"/>
      <c r="AR73" s="984"/>
      <c r="AS73" s="984"/>
      <c r="AT73" s="984"/>
      <c r="AU73" s="984" t="s">
        <v>557</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t="s">
        <v>554</v>
      </c>
      <c r="C74" s="988"/>
      <c r="D74" s="988"/>
      <c r="E74" s="988"/>
      <c r="F74" s="988"/>
      <c r="G74" s="988"/>
      <c r="H74" s="988"/>
      <c r="I74" s="988"/>
      <c r="J74" s="988"/>
      <c r="K74" s="988"/>
      <c r="L74" s="988"/>
      <c r="M74" s="988"/>
      <c r="N74" s="988"/>
      <c r="O74" s="988"/>
      <c r="P74" s="989"/>
      <c r="Q74" s="990">
        <v>871279</v>
      </c>
      <c r="R74" s="984"/>
      <c r="S74" s="984"/>
      <c r="T74" s="984"/>
      <c r="U74" s="984"/>
      <c r="V74" s="984">
        <v>850651</v>
      </c>
      <c r="W74" s="984"/>
      <c r="X74" s="984"/>
      <c r="Y74" s="984"/>
      <c r="Z74" s="984"/>
      <c r="AA74" s="984">
        <v>20628</v>
      </c>
      <c r="AB74" s="984"/>
      <c r="AC74" s="984"/>
      <c r="AD74" s="984"/>
      <c r="AE74" s="984"/>
      <c r="AF74" s="984">
        <v>20628</v>
      </c>
      <c r="AG74" s="984"/>
      <c r="AH74" s="984"/>
      <c r="AI74" s="984"/>
      <c r="AJ74" s="984"/>
      <c r="AK74" s="984">
        <v>10502</v>
      </c>
      <c r="AL74" s="984"/>
      <c r="AM74" s="984"/>
      <c r="AN74" s="984"/>
      <c r="AO74" s="984"/>
      <c r="AP74" s="984" t="s">
        <v>557</v>
      </c>
      <c r="AQ74" s="984"/>
      <c r="AR74" s="984"/>
      <c r="AS74" s="984"/>
      <c r="AT74" s="984"/>
      <c r="AU74" s="984" t="s">
        <v>557</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26438</v>
      </c>
      <c r="AG88" s="972"/>
      <c r="AH88" s="972"/>
      <c r="AI88" s="972"/>
      <c r="AJ88" s="972"/>
      <c r="AK88" s="976"/>
      <c r="AL88" s="976"/>
      <c r="AM88" s="976"/>
      <c r="AN88" s="976"/>
      <c r="AO88" s="976"/>
      <c r="AP88" s="972">
        <v>10932</v>
      </c>
      <c r="AQ88" s="972"/>
      <c r="AR88" s="972"/>
      <c r="AS88" s="972"/>
      <c r="AT88" s="972"/>
      <c r="AU88" s="972">
        <v>2641</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110</v>
      </c>
      <c r="CS102" s="966"/>
      <c r="CT102" s="966"/>
      <c r="CU102" s="966"/>
      <c r="CV102" s="967"/>
      <c r="CW102" s="965" t="s">
        <v>563</v>
      </c>
      <c r="CX102" s="966"/>
      <c r="CY102" s="966"/>
      <c r="CZ102" s="966"/>
      <c r="DA102" s="967"/>
      <c r="DB102" s="965">
        <v>99</v>
      </c>
      <c r="DC102" s="966"/>
      <c r="DD102" s="966"/>
      <c r="DE102" s="966"/>
      <c r="DF102" s="967"/>
      <c r="DG102" s="965" t="s">
        <v>563</v>
      </c>
      <c r="DH102" s="966"/>
      <c r="DI102" s="966"/>
      <c r="DJ102" s="966"/>
      <c r="DK102" s="967"/>
      <c r="DL102" s="965" t="s">
        <v>563</v>
      </c>
      <c r="DM102" s="966"/>
      <c r="DN102" s="966"/>
      <c r="DO102" s="966"/>
      <c r="DP102" s="967"/>
      <c r="DQ102" s="965" t="s">
        <v>563</v>
      </c>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24"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2100776</v>
      </c>
      <c r="AB110" s="902"/>
      <c r="AC110" s="902"/>
      <c r="AD110" s="902"/>
      <c r="AE110" s="903"/>
      <c r="AF110" s="904">
        <v>2130299</v>
      </c>
      <c r="AG110" s="902"/>
      <c r="AH110" s="902"/>
      <c r="AI110" s="902"/>
      <c r="AJ110" s="903"/>
      <c r="AK110" s="904">
        <v>2075580</v>
      </c>
      <c r="AL110" s="902"/>
      <c r="AM110" s="902"/>
      <c r="AN110" s="902"/>
      <c r="AO110" s="903"/>
      <c r="AP110" s="905">
        <v>20.399999999999999</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21515871</v>
      </c>
      <c r="BR110" s="855"/>
      <c r="BS110" s="855"/>
      <c r="BT110" s="855"/>
      <c r="BU110" s="855"/>
      <c r="BV110" s="855">
        <v>21188210</v>
      </c>
      <c r="BW110" s="855"/>
      <c r="BX110" s="855"/>
      <c r="BY110" s="855"/>
      <c r="BZ110" s="855"/>
      <c r="CA110" s="855">
        <v>20262578</v>
      </c>
      <c r="CB110" s="855"/>
      <c r="CC110" s="855"/>
      <c r="CD110" s="855"/>
      <c r="CE110" s="855"/>
      <c r="CF110" s="879">
        <v>198.8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3592029</v>
      </c>
      <c r="BR112" s="830"/>
      <c r="BS112" s="830"/>
      <c r="BT112" s="830"/>
      <c r="BU112" s="830"/>
      <c r="BV112" s="830">
        <v>3301804</v>
      </c>
      <c r="BW112" s="830"/>
      <c r="BX112" s="830"/>
      <c r="BY112" s="830"/>
      <c r="BZ112" s="830"/>
      <c r="CA112" s="830">
        <v>3130859</v>
      </c>
      <c r="CB112" s="830"/>
      <c r="CC112" s="830"/>
      <c r="CD112" s="830"/>
      <c r="CE112" s="830"/>
      <c r="CF112" s="888">
        <v>30.7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553909</v>
      </c>
      <c r="AB113" s="932"/>
      <c r="AC113" s="932"/>
      <c r="AD113" s="932"/>
      <c r="AE113" s="933"/>
      <c r="AF113" s="934">
        <v>546237</v>
      </c>
      <c r="AG113" s="932"/>
      <c r="AH113" s="932"/>
      <c r="AI113" s="932"/>
      <c r="AJ113" s="933"/>
      <c r="AK113" s="934">
        <v>543173</v>
      </c>
      <c r="AL113" s="932"/>
      <c r="AM113" s="932"/>
      <c r="AN113" s="932"/>
      <c r="AO113" s="933"/>
      <c r="AP113" s="935">
        <v>5.3</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2907996</v>
      </c>
      <c r="BR113" s="830"/>
      <c r="BS113" s="830"/>
      <c r="BT113" s="830"/>
      <c r="BU113" s="830"/>
      <c r="BV113" s="830">
        <v>2763629</v>
      </c>
      <c r="BW113" s="830"/>
      <c r="BX113" s="830"/>
      <c r="BY113" s="830"/>
      <c r="BZ113" s="830"/>
      <c r="CA113" s="830">
        <v>2640948</v>
      </c>
      <c r="CB113" s="830"/>
      <c r="CC113" s="830"/>
      <c r="CD113" s="830"/>
      <c r="CE113" s="830"/>
      <c r="CF113" s="888">
        <v>25.9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283057</v>
      </c>
      <c r="AB114" s="793"/>
      <c r="AC114" s="793"/>
      <c r="AD114" s="793"/>
      <c r="AE114" s="794"/>
      <c r="AF114" s="795">
        <v>278222</v>
      </c>
      <c r="AG114" s="793"/>
      <c r="AH114" s="793"/>
      <c r="AI114" s="793"/>
      <c r="AJ114" s="794"/>
      <c r="AK114" s="795">
        <v>272175</v>
      </c>
      <c r="AL114" s="793"/>
      <c r="AM114" s="793"/>
      <c r="AN114" s="793"/>
      <c r="AO114" s="794"/>
      <c r="AP114" s="837">
        <v>2.7</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2596352</v>
      </c>
      <c r="BR114" s="830"/>
      <c r="BS114" s="830"/>
      <c r="BT114" s="830"/>
      <c r="BU114" s="830"/>
      <c r="BV114" s="830">
        <v>2555482</v>
      </c>
      <c r="BW114" s="830"/>
      <c r="BX114" s="830"/>
      <c r="BY114" s="830"/>
      <c r="BZ114" s="830"/>
      <c r="CA114" s="830">
        <v>2484480</v>
      </c>
      <c r="CB114" s="830"/>
      <c r="CC114" s="830"/>
      <c r="CD114" s="830"/>
      <c r="CE114" s="830"/>
      <c r="CF114" s="888">
        <v>24.4</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2937742</v>
      </c>
      <c r="AB117" s="916"/>
      <c r="AC117" s="916"/>
      <c r="AD117" s="916"/>
      <c r="AE117" s="917"/>
      <c r="AF117" s="918">
        <v>2954758</v>
      </c>
      <c r="AG117" s="916"/>
      <c r="AH117" s="916"/>
      <c r="AI117" s="916"/>
      <c r="AJ117" s="917"/>
      <c r="AK117" s="918">
        <v>2890928</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7" t="s">
        <v>177</v>
      </c>
      <c r="BA119" s="247"/>
      <c r="BB119" s="247"/>
      <c r="BC119" s="247"/>
      <c r="BD119" s="247"/>
      <c r="BE119" s="247"/>
      <c r="BF119" s="247"/>
      <c r="BG119" s="247"/>
      <c r="BH119" s="247"/>
      <c r="BI119" s="247"/>
      <c r="BJ119" s="247"/>
      <c r="BK119" s="247"/>
      <c r="BL119" s="247"/>
      <c r="BM119" s="247"/>
      <c r="BN119" s="247"/>
      <c r="BO119" s="890" t="s">
        <v>441</v>
      </c>
      <c r="BP119" s="891"/>
      <c r="BQ119" s="892">
        <v>30612248</v>
      </c>
      <c r="BR119" s="858"/>
      <c r="BS119" s="858"/>
      <c r="BT119" s="858"/>
      <c r="BU119" s="858"/>
      <c r="BV119" s="858">
        <v>29809125</v>
      </c>
      <c r="BW119" s="858"/>
      <c r="BX119" s="858"/>
      <c r="BY119" s="858"/>
      <c r="BZ119" s="858"/>
      <c r="CA119" s="858">
        <v>28518865</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8884993</v>
      </c>
      <c r="BR120" s="855"/>
      <c r="BS120" s="855"/>
      <c r="BT120" s="855"/>
      <c r="BU120" s="855"/>
      <c r="BV120" s="855">
        <v>8866565</v>
      </c>
      <c r="BW120" s="855"/>
      <c r="BX120" s="855"/>
      <c r="BY120" s="855"/>
      <c r="BZ120" s="855"/>
      <c r="CA120" s="855">
        <v>8840964</v>
      </c>
      <c r="CB120" s="855"/>
      <c r="CC120" s="855"/>
      <c r="CD120" s="855"/>
      <c r="CE120" s="855"/>
      <c r="CF120" s="879">
        <v>86.7</v>
      </c>
      <c r="CG120" s="880"/>
      <c r="CH120" s="880"/>
      <c r="CI120" s="880"/>
      <c r="CJ120" s="880"/>
      <c r="CK120" s="881" t="s">
        <v>445</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3591359</v>
      </c>
      <c r="DH120" s="855"/>
      <c r="DI120" s="855"/>
      <c r="DJ120" s="855"/>
      <c r="DK120" s="855"/>
      <c r="DL120" s="855">
        <v>3300791</v>
      </c>
      <c r="DM120" s="855"/>
      <c r="DN120" s="855"/>
      <c r="DO120" s="855"/>
      <c r="DP120" s="855"/>
      <c r="DQ120" s="855">
        <v>3129639</v>
      </c>
      <c r="DR120" s="855"/>
      <c r="DS120" s="855"/>
      <c r="DT120" s="855"/>
      <c r="DU120" s="855"/>
      <c r="DV120" s="856">
        <v>30.7</v>
      </c>
      <c r="DW120" s="856"/>
      <c r="DX120" s="856"/>
      <c r="DY120" s="856"/>
      <c r="DZ120" s="857"/>
    </row>
    <row r="121" spans="1:130" s="224"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1392931</v>
      </c>
      <c r="BR121" s="830"/>
      <c r="BS121" s="830"/>
      <c r="BT121" s="830"/>
      <c r="BU121" s="830"/>
      <c r="BV121" s="830">
        <v>1358593</v>
      </c>
      <c r="BW121" s="830"/>
      <c r="BX121" s="830"/>
      <c r="BY121" s="830"/>
      <c r="BZ121" s="830"/>
      <c r="CA121" s="830">
        <v>1417463</v>
      </c>
      <c r="CB121" s="830"/>
      <c r="CC121" s="830"/>
      <c r="CD121" s="830"/>
      <c r="CE121" s="830"/>
      <c r="CF121" s="888">
        <v>13.9</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670</v>
      </c>
      <c r="DH121" s="830"/>
      <c r="DI121" s="830"/>
      <c r="DJ121" s="830"/>
      <c r="DK121" s="830"/>
      <c r="DL121" s="830">
        <v>1013</v>
      </c>
      <c r="DM121" s="830"/>
      <c r="DN121" s="830"/>
      <c r="DO121" s="830"/>
      <c r="DP121" s="830"/>
      <c r="DQ121" s="830">
        <v>1220</v>
      </c>
      <c r="DR121" s="830"/>
      <c r="DS121" s="830"/>
      <c r="DT121" s="830"/>
      <c r="DU121" s="830"/>
      <c r="DV121" s="807">
        <v>0</v>
      </c>
      <c r="DW121" s="807"/>
      <c r="DX121" s="807"/>
      <c r="DY121" s="807"/>
      <c r="DZ121" s="808"/>
    </row>
    <row r="122" spans="1:130" s="224"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20116632</v>
      </c>
      <c r="BR122" s="858"/>
      <c r="BS122" s="858"/>
      <c r="BT122" s="858"/>
      <c r="BU122" s="858"/>
      <c r="BV122" s="858">
        <v>19530257</v>
      </c>
      <c r="BW122" s="858"/>
      <c r="BX122" s="858"/>
      <c r="BY122" s="858"/>
      <c r="BZ122" s="858"/>
      <c r="CA122" s="858">
        <v>18418240</v>
      </c>
      <c r="CB122" s="858"/>
      <c r="CC122" s="858"/>
      <c r="CD122" s="858"/>
      <c r="CE122" s="858"/>
      <c r="CF122" s="859">
        <v>180.7</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24"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7" t="s">
        <v>177</v>
      </c>
      <c r="BA123" s="247"/>
      <c r="BB123" s="247"/>
      <c r="BC123" s="247"/>
      <c r="BD123" s="247"/>
      <c r="BE123" s="247"/>
      <c r="BF123" s="247"/>
      <c r="BG123" s="247"/>
      <c r="BH123" s="247"/>
      <c r="BI123" s="247"/>
      <c r="BJ123" s="247"/>
      <c r="BK123" s="247"/>
      <c r="BL123" s="247"/>
      <c r="BM123" s="247"/>
      <c r="BN123" s="247"/>
      <c r="BO123" s="890" t="s">
        <v>449</v>
      </c>
      <c r="BP123" s="891"/>
      <c r="BQ123" s="845">
        <v>30394556</v>
      </c>
      <c r="BR123" s="846"/>
      <c r="BS123" s="846"/>
      <c r="BT123" s="846"/>
      <c r="BU123" s="846"/>
      <c r="BV123" s="846">
        <v>29755415</v>
      </c>
      <c r="BW123" s="846"/>
      <c r="BX123" s="846"/>
      <c r="BY123" s="846"/>
      <c r="BZ123" s="846"/>
      <c r="CA123" s="846">
        <v>28676667</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2.1</v>
      </c>
      <c r="BR124" s="844"/>
      <c r="BS124" s="844"/>
      <c r="BT124" s="844"/>
      <c r="BU124" s="844"/>
      <c r="BV124" s="844">
        <v>0.5</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200455</v>
      </c>
      <c r="AB128" s="814"/>
      <c r="AC128" s="814"/>
      <c r="AD128" s="814"/>
      <c r="AE128" s="815"/>
      <c r="AF128" s="816">
        <v>207072</v>
      </c>
      <c r="AG128" s="814"/>
      <c r="AH128" s="814"/>
      <c r="AI128" s="814"/>
      <c r="AJ128" s="815"/>
      <c r="AK128" s="816">
        <v>256911</v>
      </c>
      <c r="AL128" s="814"/>
      <c r="AM128" s="814"/>
      <c r="AN128" s="814"/>
      <c r="AO128" s="815"/>
      <c r="AP128" s="817"/>
      <c r="AQ128" s="818"/>
      <c r="AR128" s="818"/>
      <c r="AS128" s="818"/>
      <c r="AT128" s="819"/>
      <c r="AU128" s="226"/>
      <c r="AV128" s="226"/>
      <c r="AW128" s="226"/>
      <c r="AX128" s="820" t="s">
        <v>463</v>
      </c>
      <c r="AY128" s="821"/>
      <c r="AZ128" s="821"/>
      <c r="BA128" s="821"/>
      <c r="BB128" s="821"/>
      <c r="BC128" s="821"/>
      <c r="BD128" s="821"/>
      <c r="BE128" s="822"/>
      <c r="BF128" s="799" t="s">
        <v>122</v>
      </c>
      <c r="BG128" s="800"/>
      <c r="BH128" s="800"/>
      <c r="BI128" s="800"/>
      <c r="BJ128" s="800"/>
      <c r="BK128" s="800"/>
      <c r="BL128" s="823"/>
      <c r="BM128" s="799">
        <v>13.06</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12116304</v>
      </c>
      <c r="AB129" s="793"/>
      <c r="AC129" s="793"/>
      <c r="AD129" s="793"/>
      <c r="AE129" s="794"/>
      <c r="AF129" s="795">
        <v>11845543</v>
      </c>
      <c r="AG129" s="793"/>
      <c r="AH129" s="793"/>
      <c r="AI129" s="793"/>
      <c r="AJ129" s="794"/>
      <c r="AK129" s="795">
        <v>11967818</v>
      </c>
      <c r="AL129" s="793"/>
      <c r="AM129" s="793"/>
      <c r="AN129" s="793"/>
      <c r="AO129" s="794"/>
      <c r="AP129" s="796"/>
      <c r="AQ129" s="797"/>
      <c r="AR129" s="797"/>
      <c r="AS129" s="797"/>
      <c r="AT129" s="798"/>
      <c r="AU129" s="227"/>
      <c r="AV129" s="227"/>
      <c r="AW129" s="227"/>
      <c r="AX129" s="764" t="s">
        <v>466</v>
      </c>
      <c r="AY129" s="765"/>
      <c r="AZ129" s="765"/>
      <c r="BA129" s="765"/>
      <c r="BB129" s="765"/>
      <c r="BC129" s="765"/>
      <c r="BD129" s="765"/>
      <c r="BE129" s="766"/>
      <c r="BF129" s="783" t="s">
        <v>122</v>
      </c>
      <c r="BG129" s="784"/>
      <c r="BH129" s="784"/>
      <c r="BI129" s="784"/>
      <c r="BJ129" s="784"/>
      <c r="BK129" s="784"/>
      <c r="BL129" s="785"/>
      <c r="BM129" s="783">
        <v>18.059999999999999</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1962814</v>
      </c>
      <c r="AB130" s="793"/>
      <c r="AC130" s="793"/>
      <c r="AD130" s="793"/>
      <c r="AE130" s="794"/>
      <c r="AF130" s="795">
        <v>1926503</v>
      </c>
      <c r="AG130" s="793"/>
      <c r="AH130" s="793"/>
      <c r="AI130" s="793"/>
      <c r="AJ130" s="794"/>
      <c r="AK130" s="795">
        <v>1773960</v>
      </c>
      <c r="AL130" s="793"/>
      <c r="AM130" s="793"/>
      <c r="AN130" s="793"/>
      <c r="AO130" s="794"/>
      <c r="AP130" s="796"/>
      <c r="AQ130" s="797"/>
      <c r="AR130" s="797"/>
      <c r="AS130" s="797"/>
      <c r="AT130" s="798"/>
      <c r="AU130" s="227"/>
      <c r="AV130" s="227"/>
      <c r="AW130" s="227"/>
      <c r="AX130" s="764" t="s">
        <v>469</v>
      </c>
      <c r="AY130" s="765"/>
      <c r="AZ130" s="765"/>
      <c r="BA130" s="765"/>
      <c r="BB130" s="765"/>
      <c r="BC130" s="765"/>
      <c r="BD130" s="765"/>
      <c r="BE130" s="766"/>
      <c r="BF130" s="767">
        <v>8.1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10153490</v>
      </c>
      <c r="AB131" s="777"/>
      <c r="AC131" s="777"/>
      <c r="AD131" s="777"/>
      <c r="AE131" s="778"/>
      <c r="AF131" s="779">
        <v>9919040</v>
      </c>
      <c r="AG131" s="777"/>
      <c r="AH131" s="777"/>
      <c r="AI131" s="777"/>
      <c r="AJ131" s="778"/>
      <c r="AK131" s="779">
        <v>10193858</v>
      </c>
      <c r="AL131" s="777"/>
      <c r="AM131" s="777"/>
      <c r="AN131" s="777"/>
      <c r="AO131" s="778"/>
      <c r="AP131" s="780"/>
      <c r="AQ131" s="781"/>
      <c r="AR131" s="781"/>
      <c r="AS131" s="781"/>
      <c r="AT131" s="782"/>
      <c r="AU131" s="227"/>
      <c r="AV131" s="227"/>
      <c r="AW131" s="227"/>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7.6276531519999997</v>
      </c>
      <c r="AB132" s="758"/>
      <c r="AC132" s="758"/>
      <c r="AD132" s="758"/>
      <c r="AE132" s="759"/>
      <c r="AF132" s="760">
        <v>8.2788535190000001</v>
      </c>
      <c r="AG132" s="758"/>
      <c r="AH132" s="758"/>
      <c r="AI132" s="758"/>
      <c r="AJ132" s="759"/>
      <c r="AK132" s="760">
        <v>8.4370117770000004</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6.2</v>
      </c>
      <c r="AB133" s="737"/>
      <c r="AC133" s="737"/>
      <c r="AD133" s="737"/>
      <c r="AE133" s="738"/>
      <c r="AF133" s="736">
        <v>7.3</v>
      </c>
      <c r="AG133" s="737"/>
      <c r="AH133" s="737"/>
      <c r="AI133" s="737"/>
      <c r="AJ133" s="738"/>
      <c r="AK133" s="736">
        <v>8.1</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XJQGhwdaTIoBS+UhR8eYsSUrfPjJV1JrbvOGDlwRAT5FmLLOJygjrNWpwwwdHVBPmb9/lk0xZhKOwX6QHrqOuw==" saltValue="9afRZXkAXl0K9zE9SBTMK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RhlwZp6wGc+wxsd22TKLmBSv3++XxbrHF+IK/Yhl++984xD+Nk+OTfM8Ni9gY5xTb40jlcLfV+j94oaTVe5gxw==" saltValue="XzIrkGZxzjeyz/gZD/GAc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8VqkbEDdRP+MbWCfxyW2BW1xXhRroJ878nq/y6w0KNuJK8Pecp2MlTo38AnJDxmNvtj11mtrsh/ELv5P4HwvQ==" saltValue="zp5/RYzRquRAKSc3UT6zX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31" t="s">
        <v>478</v>
      </c>
      <c r="AP7" s="265"/>
      <c r="AQ7" s="266" t="s">
        <v>479</v>
      </c>
      <c r="AR7" s="267"/>
    </row>
    <row r="8" spans="1:46" x14ac:dyDescent="0.15">
      <c r="A8" s="259"/>
      <c r="AK8" s="268"/>
      <c r="AL8" s="269"/>
      <c r="AM8" s="269"/>
      <c r="AN8" s="270"/>
      <c r="AO8" s="1132"/>
      <c r="AP8" s="271" t="s">
        <v>480</v>
      </c>
      <c r="AQ8" s="272" t="s">
        <v>481</v>
      </c>
      <c r="AR8" s="273" t="s">
        <v>482</v>
      </c>
    </row>
    <row r="9" spans="1:46" x14ac:dyDescent="0.15">
      <c r="A9" s="259"/>
      <c r="AK9" s="1143" t="s">
        <v>483</v>
      </c>
      <c r="AL9" s="1144"/>
      <c r="AM9" s="1144"/>
      <c r="AN9" s="1145"/>
      <c r="AO9" s="274">
        <v>3562294</v>
      </c>
      <c r="AP9" s="274">
        <v>75527</v>
      </c>
      <c r="AQ9" s="275">
        <v>90328</v>
      </c>
      <c r="AR9" s="276">
        <v>-16.399999999999999</v>
      </c>
    </row>
    <row r="10" spans="1:46" ht="13.5" customHeight="1" x14ac:dyDescent="0.15">
      <c r="A10" s="259"/>
      <c r="AK10" s="1143" t="s">
        <v>484</v>
      </c>
      <c r="AL10" s="1144"/>
      <c r="AM10" s="1144"/>
      <c r="AN10" s="1145"/>
      <c r="AO10" s="277">
        <v>22993</v>
      </c>
      <c r="AP10" s="277">
        <v>487</v>
      </c>
      <c r="AQ10" s="278">
        <v>7878</v>
      </c>
      <c r="AR10" s="279">
        <v>-93.8</v>
      </c>
    </row>
    <row r="11" spans="1:46" ht="13.5" customHeight="1" x14ac:dyDescent="0.15">
      <c r="A11" s="259"/>
      <c r="AK11" s="1143" t="s">
        <v>485</v>
      </c>
      <c r="AL11" s="1144"/>
      <c r="AM11" s="1144"/>
      <c r="AN11" s="1145"/>
      <c r="AO11" s="277">
        <v>20354</v>
      </c>
      <c r="AP11" s="277">
        <v>432</v>
      </c>
      <c r="AQ11" s="278">
        <v>2111</v>
      </c>
      <c r="AR11" s="279">
        <v>-79.5</v>
      </c>
    </row>
    <row r="12" spans="1:46" ht="13.5" customHeight="1" x14ac:dyDescent="0.15">
      <c r="A12" s="259"/>
      <c r="AK12" s="1143" t="s">
        <v>486</v>
      </c>
      <c r="AL12" s="1144"/>
      <c r="AM12" s="1144"/>
      <c r="AN12" s="1145"/>
      <c r="AO12" s="277" t="s">
        <v>487</v>
      </c>
      <c r="AP12" s="277" t="s">
        <v>487</v>
      </c>
      <c r="AQ12" s="278">
        <v>26</v>
      </c>
      <c r="AR12" s="279" t="s">
        <v>487</v>
      </c>
    </row>
    <row r="13" spans="1:46" ht="13.5" customHeight="1" x14ac:dyDescent="0.15">
      <c r="A13" s="259"/>
      <c r="AK13" s="1143" t="s">
        <v>488</v>
      </c>
      <c r="AL13" s="1144"/>
      <c r="AM13" s="1144"/>
      <c r="AN13" s="1145"/>
      <c r="AO13" s="277">
        <v>157151</v>
      </c>
      <c r="AP13" s="277">
        <v>3332</v>
      </c>
      <c r="AQ13" s="278">
        <v>2999</v>
      </c>
      <c r="AR13" s="279">
        <v>11.1</v>
      </c>
    </row>
    <row r="14" spans="1:46" ht="13.5" customHeight="1" x14ac:dyDescent="0.15">
      <c r="A14" s="259"/>
      <c r="AK14" s="1143" t="s">
        <v>489</v>
      </c>
      <c r="AL14" s="1144"/>
      <c r="AM14" s="1144"/>
      <c r="AN14" s="1145"/>
      <c r="AO14" s="277">
        <v>46847</v>
      </c>
      <c r="AP14" s="277">
        <v>993</v>
      </c>
      <c r="AQ14" s="278">
        <v>1839</v>
      </c>
      <c r="AR14" s="279">
        <v>-46</v>
      </c>
    </row>
    <row r="15" spans="1:46" ht="13.5" customHeight="1" x14ac:dyDescent="0.15">
      <c r="A15" s="259"/>
      <c r="AK15" s="1146" t="s">
        <v>490</v>
      </c>
      <c r="AL15" s="1147"/>
      <c r="AM15" s="1147"/>
      <c r="AN15" s="1148"/>
      <c r="AO15" s="277">
        <v>-230488</v>
      </c>
      <c r="AP15" s="277">
        <v>-4887</v>
      </c>
      <c r="AQ15" s="278">
        <v>-5426</v>
      </c>
      <c r="AR15" s="279">
        <v>-9.9</v>
      </c>
    </row>
    <row r="16" spans="1:46" x14ac:dyDescent="0.15">
      <c r="A16" s="259"/>
      <c r="AK16" s="1146" t="s">
        <v>177</v>
      </c>
      <c r="AL16" s="1147"/>
      <c r="AM16" s="1147"/>
      <c r="AN16" s="1148"/>
      <c r="AO16" s="277">
        <v>3579151</v>
      </c>
      <c r="AP16" s="277">
        <v>75884</v>
      </c>
      <c r="AQ16" s="278">
        <v>99756</v>
      </c>
      <c r="AR16" s="279">
        <v>-23.9</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49" t="s">
        <v>495</v>
      </c>
      <c r="AL21" s="1150"/>
      <c r="AM21" s="1150"/>
      <c r="AN21" s="1151"/>
      <c r="AO21" s="289">
        <v>6.57</v>
      </c>
      <c r="AP21" s="290">
        <v>9.01</v>
      </c>
      <c r="AQ21" s="291">
        <v>-2.44</v>
      </c>
      <c r="AS21" s="292"/>
      <c r="AT21" s="288"/>
    </row>
    <row r="22" spans="1:46" s="260" customFormat="1" x14ac:dyDescent="0.15">
      <c r="A22" s="288"/>
      <c r="AK22" s="1149" t="s">
        <v>496</v>
      </c>
      <c r="AL22" s="1150"/>
      <c r="AM22" s="1150"/>
      <c r="AN22" s="1151"/>
      <c r="AO22" s="293">
        <v>100.1</v>
      </c>
      <c r="AP22" s="294">
        <v>97.5</v>
      </c>
      <c r="AQ22" s="295">
        <v>2.6</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31" t="s">
        <v>478</v>
      </c>
      <c r="AP30" s="265"/>
      <c r="AQ30" s="266" t="s">
        <v>479</v>
      </c>
      <c r="AR30" s="267"/>
    </row>
    <row r="31" spans="1:46" x14ac:dyDescent="0.15">
      <c r="A31" s="259"/>
      <c r="AK31" s="268"/>
      <c r="AL31" s="269"/>
      <c r="AM31" s="269"/>
      <c r="AN31" s="270"/>
      <c r="AO31" s="1132"/>
      <c r="AP31" s="271" t="s">
        <v>480</v>
      </c>
      <c r="AQ31" s="272" t="s">
        <v>481</v>
      </c>
      <c r="AR31" s="273" t="s">
        <v>482</v>
      </c>
    </row>
    <row r="32" spans="1:46" ht="27" customHeight="1" x14ac:dyDescent="0.15">
      <c r="A32" s="259"/>
      <c r="AK32" s="1133" t="s">
        <v>500</v>
      </c>
      <c r="AL32" s="1134"/>
      <c r="AM32" s="1134"/>
      <c r="AN32" s="1135"/>
      <c r="AO32" s="303">
        <v>2075580</v>
      </c>
      <c r="AP32" s="303">
        <v>44006</v>
      </c>
      <c r="AQ32" s="304">
        <v>56025</v>
      </c>
      <c r="AR32" s="305">
        <v>-21.5</v>
      </c>
    </row>
    <row r="33" spans="1:46" ht="13.5" customHeight="1" x14ac:dyDescent="0.15">
      <c r="A33" s="259"/>
      <c r="AK33" s="1133" t="s">
        <v>501</v>
      </c>
      <c r="AL33" s="1134"/>
      <c r="AM33" s="1134"/>
      <c r="AN33" s="1135"/>
      <c r="AO33" s="303" t="s">
        <v>487</v>
      </c>
      <c r="AP33" s="303" t="s">
        <v>487</v>
      </c>
      <c r="AQ33" s="304" t="s">
        <v>487</v>
      </c>
      <c r="AR33" s="305" t="s">
        <v>487</v>
      </c>
    </row>
    <row r="34" spans="1:46" ht="27" customHeight="1" x14ac:dyDescent="0.15">
      <c r="A34" s="259"/>
      <c r="AK34" s="1133" t="s">
        <v>502</v>
      </c>
      <c r="AL34" s="1134"/>
      <c r="AM34" s="1134"/>
      <c r="AN34" s="1135"/>
      <c r="AO34" s="303" t="s">
        <v>487</v>
      </c>
      <c r="AP34" s="303" t="s">
        <v>487</v>
      </c>
      <c r="AQ34" s="304" t="s">
        <v>487</v>
      </c>
      <c r="AR34" s="305" t="s">
        <v>487</v>
      </c>
    </row>
    <row r="35" spans="1:46" ht="27" customHeight="1" x14ac:dyDescent="0.15">
      <c r="A35" s="259"/>
      <c r="AK35" s="1133" t="s">
        <v>503</v>
      </c>
      <c r="AL35" s="1134"/>
      <c r="AM35" s="1134"/>
      <c r="AN35" s="1135"/>
      <c r="AO35" s="303">
        <v>543173</v>
      </c>
      <c r="AP35" s="303">
        <v>11516</v>
      </c>
      <c r="AQ35" s="304">
        <v>18604</v>
      </c>
      <c r="AR35" s="305">
        <v>-38.1</v>
      </c>
    </row>
    <row r="36" spans="1:46" ht="27" customHeight="1" x14ac:dyDescent="0.15">
      <c r="A36" s="259"/>
      <c r="AK36" s="1133" t="s">
        <v>504</v>
      </c>
      <c r="AL36" s="1134"/>
      <c r="AM36" s="1134"/>
      <c r="AN36" s="1135"/>
      <c r="AO36" s="303">
        <v>272175</v>
      </c>
      <c r="AP36" s="303">
        <v>5771</v>
      </c>
      <c r="AQ36" s="304">
        <v>2667</v>
      </c>
      <c r="AR36" s="305">
        <v>116.4</v>
      </c>
    </row>
    <row r="37" spans="1:46" ht="13.5" customHeight="1" x14ac:dyDescent="0.15">
      <c r="A37" s="259"/>
      <c r="AK37" s="1133" t="s">
        <v>505</v>
      </c>
      <c r="AL37" s="1134"/>
      <c r="AM37" s="1134"/>
      <c r="AN37" s="1135"/>
      <c r="AO37" s="303" t="s">
        <v>487</v>
      </c>
      <c r="AP37" s="303" t="s">
        <v>487</v>
      </c>
      <c r="AQ37" s="304">
        <v>441</v>
      </c>
      <c r="AR37" s="305" t="s">
        <v>487</v>
      </c>
    </row>
    <row r="38" spans="1:46" ht="27" customHeight="1" x14ac:dyDescent="0.15">
      <c r="A38" s="259"/>
      <c r="AK38" s="1136" t="s">
        <v>506</v>
      </c>
      <c r="AL38" s="1137"/>
      <c r="AM38" s="1137"/>
      <c r="AN38" s="1138"/>
      <c r="AO38" s="306" t="s">
        <v>487</v>
      </c>
      <c r="AP38" s="306" t="s">
        <v>487</v>
      </c>
      <c r="AQ38" s="307">
        <v>6</v>
      </c>
      <c r="AR38" s="295" t="s">
        <v>487</v>
      </c>
      <c r="AS38" s="302"/>
    </row>
    <row r="39" spans="1:46" x14ac:dyDescent="0.15">
      <c r="A39" s="259"/>
      <c r="AK39" s="1136" t="s">
        <v>507</v>
      </c>
      <c r="AL39" s="1137"/>
      <c r="AM39" s="1137"/>
      <c r="AN39" s="1138"/>
      <c r="AO39" s="303">
        <v>-256911</v>
      </c>
      <c r="AP39" s="303">
        <v>-5447</v>
      </c>
      <c r="AQ39" s="304">
        <v>-4261</v>
      </c>
      <c r="AR39" s="305">
        <v>27.8</v>
      </c>
      <c r="AS39" s="302"/>
    </row>
    <row r="40" spans="1:46" ht="27" customHeight="1" x14ac:dyDescent="0.15">
      <c r="A40" s="259"/>
      <c r="AK40" s="1133" t="s">
        <v>508</v>
      </c>
      <c r="AL40" s="1134"/>
      <c r="AM40" s="1134"/>
      <c r="AN40" s="1135"/>
      <c r="AO40" s="303">
        <v>-1773960</v>
      </c>
      <c r="AP40" s="303">
        <v>-37611</v>
      </c>
      <c r="AQ40" s="304">
        <v>-49695</v>
      </c>
      <c r="AR40" s="305">
        <v>-24.3</v>
      </c>
      <c r="AS40" s="302"/>
    </row>
    <row r="41" spans="1:46" x14ac:dyDescent="0.15">
      <c r="A41" s="259"/>
      <c r="AK41" s="1139" t="s">
        <v>287</v>
      </c>
      <c r="AL41" s="1140"/>
      <c r="AM41" s="1140"/>
      <c r="AN41" s="1141"/>
      <c r="AO41" s="303">
        <v>860057</v>
      </c>
      <c r="AP41" s="303">
        <v>18235</v>
      </c>
      <c r="AQ41" s="304">
        <v>23786</v>
      </c>
      <c r="AR41" s="305">
        <v>-23.3</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26" t="s">
        <v>478</v>
      </c>
      <c r="AN49" s="1128" t="s">
        <v>511</v>
      </c>
      <c r="AO49" s="1129"/>
      <c r="AP49" s="1129"/>
      <c r="AQ49" s="1129"/>
      <c r="AR49" s="1130"/>
    </row>
    <row r="50" spans="1:44" x14ac:dyDescent="0.15">
      <c r="A50" s="259"/>
      <c r="AK50" s="317"/>
      <c r="AL50" s="318"/>
      <c r="AM50" s="1127"/>
      <c r="AN50" s="319" t="s">
        <v>512</v>
      </c>
      <c r="AO50" s="320" t="s">
        <v>513</v>
      </c>
      <c r="AP50" s="321" t="s">
        <v>514</v>
      </c>
      <c r="AQ50" s="322" t="s">
        <v>515</v>
      </c>
      <c r="AR50" s="323" t="s">
        <v>516</v>
      </c>
    </row>
    <row r="51" spans="1:44" x14ac:dyDescent="0.15">
      <c r="A51" s="259"/>
      <c r="AK51" s="315" t="s">
        <v>517</v>
      </c>
      <c r="AL51" s="316"/>
      <c r="AM51" s="324">
        <v>7232036</v>
      </c>
      <c r="AN51" s="325">
        <v>149157</v>
      </c>
      <c r="AO51" s="326">
        <v>125.9</v>
      </c>
      <c r="AP51" s="327">
        <v>74581</v>
      </c>
      <c r="AQ51" s="328">
        <v>7</v>
      </c>
      <c r="AR51" s="329">
        <v>118.9</v>
      </c>
    </row>
    <row r="52" spans="1:44" x14ac:dyDescent="0.15">
      <c r="A52" s="259"/>
      <c r="AK52" s="330"/>
      <c r="AL52" s="331" t="s">
        <v>518</v>
      </c>
      <c r="AM52" s="332">
        <v>6336022</v>
      </c>
      <c r="AN52" s="333">
        <v>130677</v>
      </c>
      <c r="AO52" s="334">
        <v>192.8</v>
      </c>
      <c r="AP52" s="335">
        <v>41563</v>
      </c>
      <c r="AQ52" s="336">
        <v>6.8</v>
      </c>
      <c r="AR52" s="337">
        <v>186</v>
      </c>
    </row>
    <row r="53" spans="1:44" x14ac:dyDescent="0.15">
      <c r="A53" s="259"/>
      <c r="AK53" s="315" t="s">
        <v>519</v>
      </c>
      <c r="AL53" s="316"/>
      <c r="AM53" s="324">
        <v>2506052</v>
      </c>
      <c r="AN53" s="325">
        <v>52051</v>
      </c>
      <c r="AO53" s="326">
        <v>-65.099999999999994</v>
      </c>
      <c r="AP53" s="327">
        <v>76347</v>
      </c>
      <c r="AQ53" s="328">
        <v>2.4</v>
      </c>
      <c r="AR53" s="329">
        <v>-67.5</v>
      </c>
    </row>
    <row r="54" spans="1:44" x14ac:dyDescent="0.15">
      <c r="A54" s="259"/>
      <c r="AK54" s="330"/>
      <c r="AL54" s="331" t="s">
        <v>518</v>
      </c>
      <c r="AM54" s="332">
        <v>1336031</v>
      </c>
      <c r="AN54" s="333">
        <v>27750</v>
      </c>
      <c r="AO54" s="334">
        <v>-78.8</v>
      </c>
      <c r="AP54" s="335">
        <v>41762</v>
      </c>
      <c r="AQ54" s="336">
        <v>0.5</v>
      </c>
      <c r="AR54" s="337">
        <v>-79.3</v>
      </c>
    </row>
    <row r="55" spans="1:44" x14ac:dyDescent="0.15">
      <c r="A55" s="259"/>
      <c r="AK55" s="315" t="s">
        <v>520</v>
      </c>
      <c r="AL55" s="316"/>
      <c r="AM55" s="324">
        <v>3569006</v>
      </c>
      <c r="AN55" s="325">
        <v>74614</v>
      </c>
      <c r="AO55" s="326">
        <v>43.3</v>
      </c>
      <c r="AP55" s="327">
        <v>69604</v>
      </c>
      <c r="AQ55" s="328">
        <v>-8.8000000000000007</v>
      </c>
      <c r="AR55" s="329">
        <v>52.1</v>
      </c>
    </row>
    <row r="56" spans="1:44" x14ac:dyDescent="0.15">
      <c r="A56" s="259"/>
      <c r="AK56" s="330"/>
      <c r="AL56" s="331" t="s">
        <v>518</v>
      </c>
      <c r="AM56" s="332">
        <v>1400578</v>
      </c>
      <c r="AN56" s="333">
        <v>29281</v>
      </c>
      <c r="AO56" s="334">
        <v>5.5</v>
      </c>
      <c r="AP56" s="335">
        <v>36247</v>
      </c>
      <c r="AQ56" s="336">
        <v>-13.2</v>
      </c>
      <c r="AR56" s="337">
        <v>18.7</v>
      </c>
    </row>
    <row r="57" spans="1:44" x14ac:dyDescent="0.15">
      <c r="A57" s="259"/>
      <c r="AK57" s="315" t="s">
        <v>521</v>
      </c>
      <c r="AL57" s="316"/>
      <c r="AM57" s="324">
        <v>3067535</v>
      </c>
      <c r="AN57" s="325">
        <v>64646</v>
      </c>
      <c r="AO57" s="326">
        <v>-13.4</v>
      </c>
      <c r="AP57" s="327">
        <v>68410</v>
      </c>
      <c r="AQ57" s="328">
        <v>-1.7</v>
      </c>
      <c r="AR57" s="329">
        <v>-11.7</v>
      </c>
    </row>
    <row r="58" spans="1:44" x14ac:dyDescent="0.15">
      <c r="A58" s="259"/>
      <c r="AK58" s="330"/>
      <c r="AL58" s="331" t="s">
        <v>518</v>
      </c>
      <c r="AM58" s="332">
        <v>1683555</v>
      </c>
      <c r="AN58" s="333">
        <v>35480</v>
      </c>
      <c r="AO58" s="334">
        <v>21.2</v>
      </c>
      <c r="AP58" s="335">
        <v>35086</v>
      </c>
      <c r="AQ58" s="336">
        <v>-3.2</v>
      </c>
      <c r="AR58" s="337">
        <v>24.4</v>
      </c>
    </row>
    <row r="59" spans="1:44" x14ac:dyDescent="0.15">
      <c r="A59" s="259"/>
      <c r="AK59" s="315" t="s">
        <v>522</v>
      </c>
      <c r="AL59" s="316"/>
      <c r="AM59" s="324">
        <v>2133838</v>
      </c>
      <c r="AN59" s="325">
        <v>45241</v>
      </c>
      <c r="AO59" s="326">
        <v>-30</v>
      </c>
      <c r="AP59" s="327">
        <v>73019</v>
      </c>
      <c r="AQ59" s="328">
        <v>6.7</v>
      </c>
      <c r="AR59" s="329">
        <v>-36.700000000000003</v>
      </c>
    </row>
    <row r="60" spans="1:44" x14ac:dyDescent="0.15">
      <c r="A60" s="259"/>
      <c r="AK60" s="330"/>
      <c r="AL60" s="331" t="s">
        <v>518</v>
      </c>
      <c r="AM60" s="332">
        <v>1025029</v>
      </c>
      <c r="AN60" s="333">
        <v>21732</v>
      </c>
      <c r="AO60" s="334">
        <v>-38.700000000000003</v>
      </c>
      <c r="AP60" s="335">
        <v>39427</v>
      </c>
      <c r="AQ60" s="336">
        <v>12.4</v>
      </c>
      <c r="AR60" s="337">
        <v>-51.1</v>
      </c>
    </row>
    <row r="61" spans="1:44" x14ac:dyDescent="0.15">
      <c r="A61" s="259"/>
      <c r="AK61" s="315" t="s">
        <v>523</v>
      </c>
      <c r="AL61" s="338"/>
      <c r="AM61" s="324">
        <v>3701693</v>
      </c>
      <c r="AN61" s="325">
        <v>77142</v>
      </c>
      <c r="AO61" s="326">
        <v>12.1</v>
      </c>
      <c r="AP61" s="327">
        <v>72392</v>
      </c>
      <c r="AQ61" s="339">
        <v>1.1000000000000001</v>
      </c>
      <c r="AR61" s="329">
        <v>11</v>
      </c>
    </row>
    <row r="62" spans="1:44" x14ac:dyDescent="0.15">
      <c r="A62" s="259"/>
      <c r="AK62" s="330"/>
      <c r="AL62" s="331" t="s">
        <v>518</v>
      </c>
      <c r="AM62" s="332">
        <v>2356243</v>
      </c>
      <c r="AN62" s="333">
        <v>48984</v>
      </c>
      <c r="AO62" s="334">
        <v>20.399999999999999</v>
      </c>
      <c r="AP62" s="335">
        <v>38817</v>
      </c>
      <c r="AQ62" s="336">
        <v>0.7</v>
      </c>
      <c r="AR62" s="337">
        <v>19.7</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TW3/EHPLyly9C8jsqUTT5MhIq0xp6SWAbFnr9fInEemTsOHTH0ay4AJ9l+UXT9cMyDDVq8s4dRdobmi9CBNCOQ==" saltValue="GMEXW5gXriANqdLW7lsY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9wPmRbpG18m0kunv1a4od9f3s/QwnNnYh2Q+I6D0FWVmGy2cD4R9vyxzsO/Uwytd/ikNd0CguGBpVF1V16WuCA==" saltValue="O2ZprVWUohsaazlbgsRAV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4JtGfOWebqzkDJliOaVOJ0HPcrN7FYzY7kE6hjlqkOsYNHsZY9pQ4xLHdojX2LjN2v11M+kphiRCX5r7kV0+7g==" saltValue="ALAeqTtsOKXi64xA6Tfg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36.92</v>
      </c>
      <c r="G47" s="12">
        <v>38.24</v>
      </c>
      <c r="H47" s="12">
        <v>38.26</v>
      </c>
      <c r="I47" s="12">
        <v>38.35</v>
      </c>
      <c r="J47" s="13">
        <v>36.92</v>
      </c>
    </row>
    <row r="48" spans="2:10" ht="57.75" customHeight="1" x14ac:dyDescent="0.15">
      <c r="B48" s="14"/>
      <c r="C48" s="1154" t="s">
        <v>4</v>
      </c>
      <c r="D48" s="1154"/>
      <c r="E48" s="1155"/>
      <c r="F48" s="15">
        <v>3.87</v>
      </c>
      <c r="G48" s="16">
        <v>3.39</v>
      </c>
      <c r="H48" s="16">
        <v>6.48</v>
      </c>
      <c r="I48" s="16">
        <v>3.57</v>
      </c>
      <c r="J48" s="17">
        <v>6.18</v>
      </c>
    </row>
    <row r="49" spans="2:10" ht="57.75" customHeight="1" thickBot="1" x14ac:dyDescent="0.2">
      <c r="B49" s="18"/>
      <c r="C49" s="1156" t="s">
        <v>5</v>
      </c>
      <c r="D49" s="1156"/>
      <c r="E49" s="1157"/>
      <c r="F49" s="19" t="s">
        <v>530</v>
      </c>
      <c r="G49" s="20" t="s">
        <v>531</v>
      </c>
      <c r="H49" s="20">
        <v>3.34</v>
      </c>
      <c r="I49" s="20" t="s">
        <v>532</v>
      </c>
      <c r="J49" s="21" t="s">
        <v>533</v>
      </c>
    </row>
    <row r="50" spans="2:10" x14ac:dyDescent="0.15"/>
  </sheetData>
  <sheetProtection algorithmName="SHA-512" hashValue="/EZYm5B0xmjhDGGqg/dtuiq1saQTzyuKoFPflu/nRRhKP6HP4EfdDJkd4Ja/3TnaeTUUzMbPDr+fZlnrNVuoew==" saltValue="/ctQQEkWO5NYZ1FxIkvl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0"/>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534</v>
      </c>
      <c r="D34" s="1162"/>
      <c r="E34" s="1163"/>
      <c r="F34" s="32">
        <v>31.14</v>
      </c>
      <c r="G34" s="33">
        <v>23.91</v>
      </c>
      <c r="H34" s="33">
        <v>22.81</v>
      </c>
      <c r="I34" s="33">
        <v>19.899999999999999</v>
      </c>
      <c r="J34" s="34">
        <v>21.82</v>
      </c>
      <c r="K34" s="22"/>
      <c r="L34" s="22"/>
      <c r="M34" s="22"/>
      <c r="N34" s="22"/>
      <c r="O34" s="22"/>
      <c r="P34" s="22"/>
    </row>
    <row r="35" spans="1:16" ht="39" customHeight="1" x14ac:dyDescent="0.15">
      <c r="A35" s="22"/>
      <c r="B35" s="35"/>
      <c r="C35" s="1158" t="s">
        <v>535</v>
      </c>
      <c r="D35" s="1158"/>
      <c r="E35" s="1159"/>
      <c r="F35" s="36">
        <v>3.87</v>
      </c>
      <c r="G35" s="37">
        <v>3.39</v>
      </c>
      <c r="H35" s="37">
        <v>6.48</v>
      </c>
      <c r="I35" s="37">
        <v>3.57</v>
      </c>
      <c r="J35" s="38">
        <v>6.17</v>
      </c>
      <c r="K35" s="22"/>
      <c r="L35" s="22"/>
      <c r="M35" s="22"/>
      <c r="N35" s="22"/>
      <c r="O35" s="22"/>
      <c r="P35" s="22"/>
    </row>
    <row r="36" spans="1:16" ht="39" customHeight="1" x14ac:dyDescent="0.15">
      <c r="A36" s="22"/>
      <c r="B36" s="35"/>
      <c r="C36" s="1158" t="s">
        <v>536</v>
      </c>
      <c r="D36" s="1158"/>
      <c r="E36" s="1159"/>
      <c r="F36" s="36">
        <v>1.62</v>
      </c>
      <c r="G36" s="37">
        <v>1.92</v>
      </c>
      <c r="H36" s="37">
        <v>3.2</v>
      </c>
      <c r="I36" s="37">
        <v>3.91</v>
      </c>
      <c r="J36" s="38">
        <v>4.9000000000000004</v>
      </c>
      <c r="K36" s="22"/>
      <c r="L36" s="22"/>
      <c r="M36" s="22"/>
      <c r="N36" s="22"/>
      <c r="O36" s="22"/>
      <c r="P36" s="22"/>
    </row>
    <row r="37" spans="1:16" ht="39" customHeight="1" x14ac:dyDescent="0.15">
      <c r="A37" s="22"/>
      <c r="B37" s="35"/>
      <c r="C37" s="1158" t="s">
        <v>537</v>
      </c>
      <c r="D37" s="1158"/>
      <c r="E37" s="1159"/>
      <c r="F37" s="36">
        <v>3.99</v>
      </c>
      <c r="G37" s="37">
        <v>3.89</v>
      </c>
      <c r="H37" s="37">
        <v>3.73</v>
      </c>
      <c r="I37" s="37">
        <v>2.85</v>
      </c>
      <c r="J37" s="38">
        <v>2.81</v>
      </c>
      <c r="K37" s="22"/>
      <c r="L37" s="22"/>
      <c r="M37" s="22"/>
      <c r="N37" s="22"/>
      <c r="O37" s="22"/>
      <c r="P37" s="22"/>
    </row>
    <row r="38" spans="1:16" ht="39" customHeight="1" x14ac:dyDescent="0.15">
      <c r="A38" s="22"/>
      <c r="B38" s="35"/>
      <c r="C38" s="1158" t="s">
        <v>538</v>
      </c>
      <c r="D38" s="1158"/>
      <c r="E38" s="1159"/>
      <c r="F38" s="36">
        <v>1.33</v>
      </c>
      <c r="G38" s="37">
        <v>1.69</v>
      </c>
      <c r="H38" s="37">
        <v>1.0900000000000001</v>
      </c>
      <c r="I38" s="37">
        <v>0.78</v>
      </c>
      <c r="J38" s="38">
        <v>1.44</v>
      </c>
      <c r="K38" s="22"/>
      <c r="L38" s="22"/>
      <c r="M38" s="22"/>
      <c r="N38" s="22"/>
      <c r="O38" s="22"/>
      <c r="P38" s="22"/>
    </row>
    <row r="39" spans="1:16" ht="39" customHeight="1" x14ac:dyDescent="0.15">
      <c r="A39" s="22"/>
      <c r="B39" s="35"/>
      <c r="C39" s="1158" t="s">
        <v>539</v>
      </c>
      <c r="D39" s="1158"/>
      <c r="E39" s="1159"/>
      <c r="F39" s="36">
        <v>0.02</v>
      </c>
      <c r="G39" s="37">
        <v>0.17</v>
      </c>
      <c r="H39" s="37">
        <v>0.98</v>
      </c>
      <c r="I39" s="37">
        <v>1.8</v>
      </c>
      <c r="J39" s="38">
        <v>1.03</v>
      </c>
      <c r="K39" s="22"/>
      <c r="L39" s="22"/>
      <c r="M39" s="22"/>
      <c r="N39" s="22"/>
      <c r="O39" s="22"/>
      <c r="P39" s="22"/>
    </row>
    <row r="40" spans="1:16" ht="39" customHeight="1" x14ac:dyDescent="0.15">
      <c r="A40" s="22"/>
      <c r="B40" s="35"/>
      <c r="C40" s="1158" t="s">
        <v>540</v>
      </c>
      <c r="D40" s="1158"/>
      <c r="E40" s="1159"/>
      <c r="F40" s="36">
        <v>0.14000000000000001</v>
      </c>
      <c r="G40" s="37">
        <v>0.13</v>
      </c>
      <c r="H40" s="37">
        <v>0.14000000000000001</v>
      </c>
      <c r="I40" s="37">
        <v>0.15</v>
      </c>
      <c r="J40" s="38">
        <v>0.17</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542</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row r="50" s="23" customFormat="1" ht="13.5" hidden="1" customHeight="1" x14ac:dyDescent="0.15"/>
  </sheetData>
  <sheetProtection algorithmName="SHA-512" hashValue="Ybmi12VLkYfr5wND/rgrZbgpajFuulYFQMIDDJ63vdCXfuVoE9ysDz6p3oogige9diia2VeAhcECibNG9LIp/Q==" saltValue="qZZH2t7Z0NQldcS9BkUE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1836</v>
      </c>
      <c r="L45" s="58">
        <v>1988</v>
      </c>
      <c r="M45" s="58">
        <v>2101</v>
      </c>
      <c r="N45" s="58">
        <v>2130</v>
      </c>
      <c r="O45" s="59">
        <v>2076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586</v>
      </c>
      <c r="L48" s="62">
        <v>546</v>
      </c>
      <c r="M48" s="62">
        <v>554</v>
      </c>
      <c r="N48" s="62">
        <v>546</v>
      </c>
      <c r="O48" s="63">
        <v>543</v>
      </c>
      <c r="P48" s="46"/>
      <c r="Q48" s="46"/>
      <c r="R48" s="46"/>
      <c r="S48" s="46"/>
      <c r="T48" s="46"/>
      <c r="U48" s="46"/>
    </row>
    <row r="49" spans="1:21" ht="30.75" customHeight="1" x14ac:dyDescent="0.15">
      <c r="A49" s="46"/>
      <c r="B49" s="1189"/>
      <c r="C49" s="1190"/>
      <c r="D49" s="60"/>
      <c r="E49" s="1166" t="s">
        <v>14</v>
      </c>
      <c r="F49" s="1166"/>
      <c r="G49" s="1166"/>
      <c r="H49" s="1166"/>
      <c r="I49" s="1166"/>
      <c r="J49" s="1167"/>
      <c r="K49" s="61">
        <v>242</v>
      </c>
      <c r="L49" s="62">
        <v>223</v>
      </c>
      <c r="M49" s="62">
        <v>283</v>
      </c>
      <c r="N49" s="62">
        <v>278</v>
      </c>
      <c r="O49" s="63">
        <v>272</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2203</v>
      </c>
      <c r="L52" s="62">
        <v>2172</v>
      </c>
      <c r="M52" s="62">
        <v>2162</v>
      </c>
      <c r="N52" s="62">
        <v>2134</v>
      </c>
      <c r="O52" s="63">
        <v>2030</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461</v>
      </c>
      <c r="L53" s="67">
        <v>585</v>
      </c>
      <c r="M53" s="67">
        <v>776</v>
      </c>
      <c r="N53" s="67">
        <v>820</v>
      </c>
      <c r="O53" s="68">
        <v>861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row r="67" s="47" customFormat="1" ht="12.6" hidden="1" customHeight="1" x14ac:dyDescent="0.15"/>
    <row r="68" s="47" customFormat="1" ht="12.6" hidden="1" customHeight="1" x14ac:dyDescent="0.15"/>
  </sheetData>
  <sheetProtection algorithmName="SHA-512" hashValue="6HDbfhbn8vwQPdG+xoj1LJBhvurnl+1FwFRPJjlVyBqXgBK1JFG/PqGnVafWXPWhLjTZ2KBdO7c+XLQNOiZB4g==" saltValue="F9gdXf2rcGh3igWORch/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s="94" customFormat="1" ht="15" customHeight="1" x14ac:dyDescent="0.15"/>
    <row r="15" s="94" customFormat="1" ht="15" customHeight="1" x14ac:dyDescent="0.15"/>
    <row r="16" s="94" customFormat="1" ht="15" customHeight="1" x14ac:dyDescent="0.15"/>
    <row r="17" s="94" customFormat="1" ht="15" customHeight="1" x14ac:dyDescent="0.15"/>
    <row r="18" s="94" customFormat="1" ht="15" customHeight="1" x14ac:dyDescent="0.15"/>
    <row r="19" s="94" customFormat="1" ht="15" customHeight="1" x14ac:dyDescent="0.15"/>
    <row r="20" s="94" customFormat="1" ht="15" customHeight="1" x14ac:dyDescent="0.15"/>
    <row r="21" s="94" customFormat="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42">
        <v>21557</v>
      </c>
      <c r="J41" s="343">
        <v>21695</v>
      </c>
      <c r="K41" s="343">
        <v>21516</v>
      </c>
      <c r="L41" s="343">
        <v>21188</v>
      </c>
      <c r="M41" s="344">
        <v>20263</v>
      </c>
    </row>
    <row r="42" spans="2:13" ht="27.75" customHeight="1" x14ac:dyDescent="0.15">
      <c r="B42" s="1197"/>
      <c r="C42" s="1198"/>
      <c r="D42" s="104"/>
      <c r="E42" s="1201" t="s">
        <v>32</v>
      </c>
      <c r="F42" s="1201"/>
      <c r="G42" s="1201"/>
      <c r="H42" s="1202"/>
      <c r="I42" s="345" t="s">
        <v>487</v>
      </c>
      <c r="J42" s="346" t="s">
        <v>487</v>
      </c>
      <c r="K42" s="346" t="s">
        <v>487</v>
      </c>
      <c r="L42" s="346" t="s">
        <v>487</v>
      </c>
      <c r="M42" s="347" t="s">
        <v>487</v>
      </c>
    </row>
    <row r="43" spans="2:13" ht="27.75" customHeight="1" x14ac:dyDescent="0.15">
      <c r="B43" s="1197"/>
      <c r="C43" s="1198"/>
      <c r="D43" s="104"/>
      <c r="E43" s="1201" t="s">
        <v>33</v>
      </c>
      <c r="F43" s="1201"/>
      <c r="G43" s="1201"/>
      <c r="H43" s="1202"/>
      <c r="I43" s="345">
        <v>4203</v>
      </c>
      <c r="J43" s="346">
        <v>3843</v>
      </c>
      <c r="K43" s="346">
        <v>3592</v>
      </c>
      <c r="L43" s="346">
        <v>3302</v>
      </c>
      <c r="M43" s="347">
        <v>3131</v>
      </c>
    </row>
    <row r="44" spans="2:13" ht="27.75" customHeight="1" x14ac:dyDescent="0.15">
      <c r="B44" s="1197"/>
      <c r="C44" s="1198"/>
      <c r="D44" s="104"/>
      <c r="E44" s="1201" t="s">
        <v>34</v>
      </c>
      <c r="F44" s="1201"/>
      <c r="G44" s="1201"/>
      <c r="H44" s="1202"/>
      <c r="I44" s="345">
        <v>2496</v>
      </c>
      <c r="J44" s="346">
        <v>2836</v>
      </c>
      <c r="K44" s="346">
        <v>2908</v>
      </c>
      <c r="L44" s="346">
        <v>2764</v>
      </c>
      <c r="M44" s="347">
        <v>2641</v>
      </c>
    </row>
    <row r="45" spans="2:13" ht="27.75" customHeight="1" x14ac:dyDescent="0.15">
      <c r="B45" s="1197"/>
      <c r="C45" s="1198"/>
      <c r="D45" s="104"/>
      <c r="E45" s="1201" t="s">
        <v>35</v>
      </c>
      <c r="F45" s="1201"/>
      <c r="G45" s="1201"/>
      <c r="H45" s="1202"/>
      <c r="I45" s="345">
        <v>2681</v>
      </c>
      <c r="J45" s="346">
        <v>2661</v>
      </c>
      <c r="K45" s="346">
        <v>2596</v>
      </c>
      <c r="L45" s="346">
        <v>2555</v>
      </c>
      <c r="M45" s="347">
        <v>2484</v>
      </c>
    </row>
    <row r="46" spans="2:13" ht="27.75" customHeight="1" x14ac:dyDescent="0.15">
      <c r="B46" s="1197"/>
      <c r="C46" s="1198"/>
      <c r="D46" s="105"/>
      <c r="E46" s="1201" t="s">
        <v>36</v>
      </c>
      <c r="F46" s="1201"/>
      <c r="G46" s="1201"/>
      <c r="H46" s="1202"/>
      <c r="I46" s="345" t="s">
        <v>487</v>
      </c>
      <c r="J46" s="346" t="s">
        <v>487</v>
      </c>
      <c r="K46" s="346" t="s">
        <v>487</v>
      </c>
      <c r="L46" s="346" t="s">
        <v>487</v>
      </c>
      <c r="M46" s="347" t="s">
        <v>487</v>
      </c>
    </row>
    <row r="47" spans="2:13" ht="27.75" customHeight="1" x14ac:dyDescent="0.15">
      <c r="B47" s="1197"/>
      <c r="C47" s="1198"/>
      <c r="D47" s="106"/>
      <c r="E47" s="1211" t="s">
        <v>37</v>
      </c>
      <c r="F47" s="1212"/>
      <c r="G47" s="1212"/>
      <c r="H47" s="1213"/>
      <c r="I47" s="345" t="s">
        <v>487</v>
      </c>
      <c r="J47" s="346" t="s">
        <v>487</v>
      </c>
      <c r="K47" s="346" t="s">
        <v>487</v>
      </c>
      <c r="L47" s="346" t="s">
        <v>487</v>
      </c>
      <c r="M47" s="347" t="s">
        <v>487</v>
      </c>
    </row>
    <row r="48" spans="2:13" ht="27.75" customHeight="1" x14ac:dyDescent="0.15">
      <c r="B48" s="1197"/>
      <c r="C48" s="1198"/>
      <c r="D48" s="104"/>
      <c r="E48" s="1201" t="s">
        <v>38</v>
      </c>
      <c r="F48" s="1201"/>
      <c r="G48" s="1201"/>
      <c r="H48" s="1202"/>
      <c r="I48" s="345" t="s">
        <v>487</v>
      </c>
      <c r="J48" s="346" t="s">
        <v>487</v>
      </c>
      <c r="K48" s="346" t="s">
        <v>487</v>
      </c>
      <c r="L48" s="346" t="s">
        <v>487</v>
      </c>
      <c r="M48" s="347" t="s">
        <v>487</v>
      </c>
    </row>
    <row r="49" spans="2:13" ht="27.75" customHeight="1" x14ac:dyDescent="0.15">
      <c r="B49" s="1199"/>
      <c r="C49" s="1200"/>
      <c r="D49" s="104"/>
      <c r="E49" s="1201" t="s">
        <v>39</v>
      </c>
      <c r="F49" s="1201"/>
      <c r="G49" s="1201"/>
      <c r="H49" s="1202"/>
      <c r="I49" s="345" t="s">
        <v>487</v>
      </c>
      <c r="J49" s="346" t="s">
        <v>487</v>
      </c>
      <c r="K49" s="346" t="s">
        <v>487</v>
      </c>
      <c r="L49" s="346" t="s">
        <v>487</v>
      </c>
      <c r="M49" s="347" t="s">
        <v>487</v>
      </c>
    </row>
    <row r="50" spans="2:13" ht="27.75" customHeight="1" x14ac:dyDescent="0.15">
      <c r="B50" s="1195" t="s">
        <v>40</v>
      </c>
      <c r="C50" s="1196"/>
      <c r="D50" s="107"/>
      <c r="E50" s="1201" t="s">
        <v>41</v>
      </c>
      <c r="F50" s="1201"/>
      <c r="G50" s="1201"/>
      <c r="H50" s="1202"/>
      <c r="I50" s="345">
        <v>7839</v>
      </c>
      <c r="J50" s="346">
        <v>8520</v>
      </c>
      <c r="K50" s="346">
        <v>8885</v>
      </c>
      <c r="L50" s="346">
        <v>8867</v>
      </c>
      <c r="M50" s="347">
        <v>8841</v>
      </c>
    </row>
    <row r="51" spans="2:13" ht="27.75" customHeight="1" x14ac:dyDescent="0.15">
      <c r="B51" s="1197"/>
      <c r="C51" s="1198"/>
      <c r="D51" s="104"/>
      <c r="E51" s="1201" t="s">
        <v>42</v>
      </c>
      <c r="F51" s="1201"/>
      <c r="G51" s="1201"/>
      <c r="H51" s="1202"/>
      <c r="I51" s="345">
        <v>1412</v>
      </c>
      <c r="J51" s="346">
        <v>1398</v>
      </c>
      <c r="K51" s="346">
        <v>1393</v>
      </c>
      <c r="L51" s="346">
        <v>1359</v>
      </c>
      <c r="M51" s="347">
        <v>1417</v>
      </c>
    </row>
    <row r="52" spans="2:13" ht="27.75" customHeight="1" x14ac:dyDescent="0.15">
      <c r="B52" s="1199"/>
      <c r="C52" s="1200"/>
      <c r="D52" s="104"/>
      <c r="E52" s="1201" t="s">
        <v>43</v>
      </c>
      <c r="F52" s="1201"/>
      <c r="G52" s="1201"/>
      <c r="H52" s="1202"/>
      <c r="I52" s="345">
        <v>20509</v>
      </c>
      <c r="J52" s="346">
        <v>20569</v>
      </c>
      <c r="K52" s="346">
        <v>20117</v>
      </c>
      <c r="L52" s="346">
        <v>19530</v>
      </c>
      <c r="M52" s="347">
        <v>18418</v>
      </c>
    </row>
    <row r="53" spans="2:13" ht="27.75" customHeight="1" thickBot="1" x14ac:dyDescent="0.2">
      <c r="B53" s="1203" t="s">
        <v>19</v>
      </c>
      <c r="C53" s="1204"/>
      <c r="D53" s="108"/>
      <c r="E53" s="1205" t="s">
        <v>44</v>
      </c>
      <c r="F53" s="1205"/>
      <c r="G53" s="1205"/>
      <c r="H53" s="1206"/>
      <c r="I53" s="348">
        <v>1178</v>
      </c>
      <c r="J53" s="349">
        <v>548</v>
      </c>
      <c r="K53" s="349">
        <v>218</v>
      </c>
      <c r="L53" s="349">
        <v>54</v>
      </c>
      <c r="M53" s="350">
        <v>-158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0SAywd8wjiKLu9VCxEfd9OBrcN0387Etd91RXRiEwYlQ5OKEtms6byqFWPFIVI6ERMGi73LU7q6z1eHqGpF3dA==" saltValue="SwJTxXG/kVyWdZsYI9ez9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5"/>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120">
        <v>4636</v>
      </c>
      <c r="G55" s="120">
        <v>4542</v>
      </c>
      <c r="H55" s="121">
        <v>4419</v>
      </c>
    </row>
    <row r="56" spans="2:8" ht="52.5" customHeight="1" x14ac:dyDescent="0.15">
      <c r="B56" s="122"/>
      <c r="C56" s="1224" t="s">
        <v>47</v>
      </c>
      <c r="D56" s="1224"/>
      <c r="E56" s="1225"/>
      <c r="F56" s="123">
        <v>960</v>
      </c>
      <c r="G56" s="123">
        <v>961</v>
      </c>
      <c r="H56" s="124">
        <v>1021</v>
      </c>
    </row>
    <row r="57" spans="2:8" ht="53.25" customHeight="1" x14ac:dyDescent="0.15">
      <c r="B57" s="122"/>
      <c r="C57" s="1226" t="s">
        <v>48</v>
      </c>
      <c r="D57" s="1226"/>
      <c r="E57" s="1227"/>
      <c r="F57" s="125">
        <v>2921</v>
      </c>
      <c r="G57" s="125">
        <v>2864</v>
      </c>
      <c r="H57" s="126">
        <v>2805</v>
      </c>
    </row>
    <row r="58" spans="2:8" ht="45.75" customHeight="1" x14ac:dyDescent="0.15">
      <c r="B58" s="127"/>
      <c r="C58" s="1214" t="s">
        <v>558</v>
      </c>
      <c r="D58" s="1215"/>
      <c r="E58" s="1216"/>
      <c r="F58" s="128">
        <v>2362</v>
      </c>
      <c r="G58" s="128">
        <v>2307</v>
      </c>
      <c r="H58" s="129">
        <v>2256</v>
      </c>
    </row>
    <row r="59" spans="2:8" ht="45.75" customHeight="1" x14ac:dyDescent="0.15">
      <c r="B59" s="127"/>
      <c r="C59" s="1214" t="s">
        <v>559</v>
      </c>
      <c r="D59" s="1215"/>
      <c r="E59" s="1216"/>
      <c r="F59" s="128">
        <v>371</v>
      </c>
      <c r="G59" s="128">
        <v>371</v>
      </c>
      <c r="H59" s="129">
        <v>371</v>
      </c>
    </row>
    <row r="60" spans="2:8" ht="45.75" customHeight="1" x14ac:dyDescent="0.15">
      <c r="B60" s="127"/>
      <c r="C60" s="1214" t="s">
        <v>560</v>
      </c>
      <c r="D60" s="1215"/>
      <c r="E60" s="1216"/>
      <c r="F60" s="128">
        <v>110</v>
      </c>
      <c r="G60" s="128">
        <v>110</v>
      </c>
      <c r="H60" s="129">
        <v>110</v>
      </c>
    </row>
    <row r="61" spans="2:8" ht="45.75" customHeight="1" x14ac:dyDescent="0.15">
      <c r="B61" s="127"/>
      <c r="C61" s="1214" t="s">
        <v>561</v>
      </c>
      <c r="D61" s="1215"/>
      <c r="E61" s="1216"/>
      <c r="F61" s="128">
        <v>27</v>
      </c>
      <c r="G61" s="128">
        <v>26</v>
      </c>
      <c r="H61" s="129">
        <v>26</v>
      </c>
    </row>
    <row r="62" spans="2:8" ht="45.75" customHeight="1" thickBot="1" x14ac:dyDescent="0.2">
      <c r="B62" s="130"/>
      <c r="C62" s="1217" t="s">
        <v>562</v>
      </c>
      <c r="D62" s="1218"/>
      <c r="E62" s="1219"/>
      <c r="F62" s="131">
        <v>10</v>
      </c>
      <c r="G62" s="131">
        <v>18</v>
      </c>
      <c r="H62" s="132">
        <v>20</v>
      </c>
    </row>
    <row r="63" spans="2:8" ht="52.5" customHeight="1" thickBot="1" x14ac:dyDescent="0.2">
      <c r="B63" s="133"/>
      <c r="C63" s="1220" t="s">
        <v>49</v>
      </c>
      <c r="D63" s="1220"/>
      <c r="E63" s="1221"/>
      <c r="F63" s="134">
        <v>8517</v>
      </c>
      <c r="G63" s="134">
        <v>8368</v>
      </c>
      <c r="H63" s="135">
        <v>8245</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row r="79" s="1" customFormat="1" ht="13.5" hidden="1" customHeight="1" x14ac:dyDescent="0.15"/>
    <row r="80" s="1" customFormat="1" ht="13.5" hidden="1" customHeight="1" x14ac:dyDescent="0.15"/>
    <row r="81" s="1" customFormat="1" ht="13.5" hidden="1" customHeight="1" x14ac:dyDescent="0.15"/>
    <row r="82" s="1" customFormat="1" ht="13.5" hidden="1" customHeight="1" x14ac:dyDescent="0.15"/>
    <row r="83" s="1" customFormat="1" ht="13.5" hidden="1" customHeight="1" x14ac:dyDescent="0.15"/>
    <row r="84" s="1" customFormat="1" ht="13.5" hidden="1" customHeight="1" x14ac:dyDescent="0.15"/>
    <row r="85" s="1" customFormat="1" ht="13.5" hidden="1" customHeight="1" x14ac:dyDescent="0.15"/>
  </sheetData>
  <sheetProtection algorithmName="SHA-512" hashValue="uD6Vi4LS5PebSsJ2wQX/TBN0D/lXm4hbCI2fi7+xfaHm78OscvnKP2KIxThhrCcl0lmWEtCKCKeo8JozJBmrYg==" saltValue="QjRmm9RajiZ3k5johCpj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7382-ABB5-4442-A029-E804A8267A13}">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564</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9" t="s">
        <v>574</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59"/>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59"/>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59"/>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59"/>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566</v>
      </c>
    </row>
    <row r="50" spans="1:109" x14ac:dyDescent="0.15">
      <c r="B50" s="259"/>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15">
      <c r="B51" s="259"/>
      <c r="G51" s="1243"/>
      <c r="H51" s="1243"/>
      <c r="I51" s="1246"/>
      <c r="J51" s="1246"/>
      <c r="K51" s="1244"/>
      <c r="L51" s="1244"/>
      <c r="M51" s="1244"/>
      <c r="N51" s="1244"/>
      <c r="AM51" s="359"/>
      <c r="AN51" s="1245" t="s">
        <v>567</v>
      </c>
      <c r="AO51" s="1245"/>
      <c r="AP51" s="1245"/>
      <c r="AQ51" s="1245"/>
      <c r="AR51" s="1245"/>
      <c r="AS51" s="1245"/>
      <c r="AT51" s="1245"/>
      <c r="AU51" s="1245"/>
      <c r="AV51" s="1245"/>
      <c r="AW51" s="1245"/>
      <c r="AX51" s="1245"/>
      <c r="AY51" s="1245"/>
      <c r="AZ51" s="1245"/>
      <c r="BA51" s="1245"/>
      <c r="BB51" s="1245" t="s">
        <v>568</v>
      </c>
      <c r="BC51" s="1245"/>
      <c r="BD51" s="1245"/>
      <c r="BE51" s="1245"/>
      <c r="BF51" s="1245"/>
      <c r="BG51" s="1245"/>
      <c r="BH51" s="1245"/>
      <c r="BI51" s="1245"/>
      <c r="BJ51" s="1245"/>
      <c r="BK51" s="1245"/>
      <c r="BL51" s="1245"/>
      <c r="BM51" s="1245"/>
      <c r="BN51" s="1245"/>
      <c r="BO51" s="1245"/>
      <c r="BP51" s="1228">
        <v>12.5</v>
      </c>
      <c r="BQ51" s="1228"/>
      <c r="BR51" s="1228"/>
      <c r="BS51" s="1228"/>
      <c r="BT51" s="1228"/>
      <c r="BU51" s="1228"/>
      <c r="BV51" s="1228"/>
      <c r="BW51" s="1228"/>
      <c r="BX51" s="1228">
        <v>5.7</v>
      </c>
      <c r="BY51" s="1228"/>
      <c r="BZ51" s="1228"/>
      <c r="CA51" s="1228"/>
      <c r="CB51" s="1228"/>
      <c r="CC51" s="1228"/>
      <c r="CD51" s="1228"/>
      <c r="CE51" s="1228"/>
      <c r="CF51" s="1228">
        <v>2.1</v>
      </c>
      <c r="CG51" s="1228"/>
      <c r="CH51" s="1228"/>
      <c r="CI51" s="1228"/>
      <c r="CJ51" s="1228"/>
      <c r="CK51" s="1228"/>
      <c r="CL51" s="1228"/>
      <c r="CM51" s="1228"/>
      <c r="CN51" s="1228">
        <v>0.5</v>
      </c>
      <c r="CO51" s="1228"/>
      <c r="CP51" s="1228"/>
      <c r="CQ51" s="1228"/>
      <c r="CR51" s="1228"/>
      <c r="CS51" s="1228"/>
      <c r="CT51" s="1228"/>
      <c r="CU51" s="1228"/>
      <c r="CV51" s="1228"/>
      <c r="CW51" s="1228"/>
      <c r="CX51" s="1228"/>
      <c r="CY51" s="1228"/>
      <c r="CZ51" s="1228"/>
      <c r="DA51" s="1228"/>
      <c r="DB51" s="1228"/>
      <c r="DC51" s="1228"/>
    </row>
    <row r="52" spans="1:109" x14ac:dyDescent="0.15">
      <c r="B52" s="259"/>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569</v>
      </c>
      <c r="BC53" s="1245"/>
      <c r="BD53" s="1245"/>
      <c r="BE53" s="1245"/>
      <c r="BF53" s="1245"/>
      <c r="BG53" s="1245"/>
      <c r="BH53" s="1245"/>
      <c r="BI53" s="1245"/>
      <c r="BJ53" s="1245"/>
      <c r="BK53" s="1245"/>
      <c r="BL53" s="1245"/>
      <c r="BM53" s="1245"/>
      <c r="BN53" s="1245"/>
      <c r="BO53" s="1245"/>
      <c r="BP53" s="1228">
        <v>51.3</v>
      </c>
      <c r="BQ53" s="1228"/>
      <c r="BR53" s="1228"/>
      <c r="BS53" s="1228"/>
      <c r="BT53" s="1228"/>
      <c r="BU53" s="1228"/>
      <c r="BV53" s="1228"/>
      <c r="BW53" s="1228"/>
      <c r="BX53" s="1228">
        <v>53</v>
      </c>
      <c r="BY53" s="1228"/>
      <c r="BZ53" s="1228"/>
      <c r="CA53" s="1228"/>
      <c r="CB53" s="1228"/>
      <c r="CC53" s="1228"/>
      <c r="CD53" s="1228"/>
      <c r="CE53" s="1228"/>
      <c r="CF53" s="1228">
        <v>53</v>
      </c>
      <c r="CG53" s="1228"/>
      <c r="CH53" s="1228"/>
      <c r="CI53" s="1228"/>
      <c r="CJ53" s="1228"/>
      <c r="CK53" s="1228"/>
      <c r="CL53" s="1228"/>
      <c r="CM53" s="1228"/>
      <c r="CN53" s="1228">
        <v>53.7</v>
      </c>
      <c r="CO53" s="1228"/>
      <c r="CP53" s="1228"/>
      <c r="CQ53" s="1228"/>
      <c r="CR53" s="1228"/>
      <c r="CS53" s="1228"/>
      <c r="CT53" s="1228"/>
      <c r="CU53" s="1228"/>
      <c r="CV53" s="1228">
        <v>55.3</v>
      </c>
      <c r="CW53" s="1228"/>
      <c r="CX53" s="1228"/>
      <c r="CY53" s="1228"/>
      <c r="CZ53" s="1228"/>
      <c r="DA53" s="1228"/>
      <c r="DB53" s="1228"/>
      <c r="DC53" s="1228"/>
    </row>
    <row r="54" spans="1:109" x14ac:dyDescent="0.15">
      <c r="A54" s="358"/>
      <c r="B54" s="259"/>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8"/>
      <c r="H55" s="1238"/>
      <c r="I55" s="1238"/>
      <c r="J55" s="1238"/>
      <c r="K55" s="1244"/>
      <c r="L55" s="1244"/>
      <c r="M55" s="1244"/>
      <c r="N55" s="1244"/>
      <c r="AN55" s="1242" t="s">
        <v>570</v>
      </c>
      <c r="AO55" s="1242"/>
      <c r="AP55" s="1242"/>
      <c r="AQ55" s="1242"/>
      <c r="AR55" s="1242"/>
      <c r="AS55" s="1242"/>
      <c r="AT55" s="1242"/>
      <c r="AU55" s="1242"/>
      <c r="AV55" s="1242"/>
      <c r="AW55" s="1242"/>
      <c r="AX55" s="1242"/>
      <c r="AY55" s="1242"/>
      <c r="AZ55" s="1242"/>
      <c r="BA55" s="1242"/>
      <c r="BB55" s="1245" t="s">
        <v>568</v>
      </c>
      <c r="BC55" s="1245"/>
      <c r="BD55" s="1245"/>
      <c r="BE55" s="1245"/>
      <c r="BF55" s="1245"/>
      <c r="BG55" s="1245"/>
      <c r="BH55" s="1245"/>
      <c r="BI55" s="1245"/>
      <c r="BJ55" s="1245"/>
      <c r="BK55" s="1245"/>
      <c r="BL55" s="1245"/>
      <c r="BM55" s="1245"/>
      <c r="BN55" s="1245"/>
      <c r="BO55" s="1245"/>
      <c r="BP55" s="1228">
        <v>49.7</v>
      </c>
      <c r="BQ55" s="1228"/>
      <c r="BR55" s="1228"/>
      <c r="BS55" s="1228"/>
      <c r="BT55" s="1228"/>
      <c r="BU55" s="1228"/>
      <c r="BV55" s="1228"/>
      <c r="BW55" s="1228"/>
      <c r="BX55" s="1228">
        <v>37.299999999999997</v>
      </c>
      <c r="BY55" s="1228"/>
      <c r="BZ55" s="1228"/>
      <c r="CA55" s="1228"/>
      <c r="CB55" s="1228"/>
      <c r="CC55" s="1228"/>
      <c r="CD55" s="1228"/>
      <c r="CE55" s="1228"/>
      <c r="CF55" s="1228">
        <v>25.4</v>
      </c>
      <c r="CG55" s="1228"/>
      <c r="CH55" s="1228"/>
      <c r="CI55" s="1228"/>
      <c r="CJ55" s="1228"/>
      <c r="CK55" s="1228"/>
      <c r="CL55" s="1228"/>
      <c r="CM55" s="1228"/>
      <c r="CN55" s="1228">
        <v>17.600000000000001</v>
      </c>
      <c r="CO55" s="1228"/>
      <c r="CP55" s="1228"/>
      <c r="CQ55" s="1228"/>
      <c r="CR55" s="1228"/>
      <c r="CS55" s="1228"/>
      <c r="CT55" s="1228"/>
      <c r="CU55" s="1228"/>
      <c r="CV55" s="1228">
        <v>17.2</v>
      </c>
      <c r="CW55" s="1228"/>
      <c r="CX55" s="1228"/>
      <c r="CY55" s="1228"/>
      <c r="CZ55" s="1228"/>
      <c r="DA55" s="1228"/>
      <c r="DB55" s="1228"/>
      <c r="DC55" s="1228"/>
    </row>
    <row r="56" spans="1:109" x14ac:dyDescent="0.15">
      <c r="A56" s="358"/>
      <c r="B56" s="259"/>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8"/>
      <c r="H57" s="1238"/>
      <c r="I57" s="1247"/>
      <c r="J57" s="1247"/>
      <c r="K57" s="1244"/>
      <c r="L57" s="1244"/>
      <c r="M57" s="1244"/>
      <c r="N57" s="1244"/>
      <c r="AM57" s="255"/>
      <c r="AN57" s="1242"/>
      <c r="AO57" s="1242"/>
      <c r="AP57" s="1242"/>
      <c r="AQ57" s="1242"/>
      <c r="AR57" s="1242"/>
      <c r="AS57" s="1242"/>
      <c r="AT57" s="1242"/>
      <c r="AU57" s="1242"/>
      <c r="AV57" s="1242"/>
      <c r="AW57" s="1242"/>
      <c r="AX57" s="1242"/>
      <c r="AY57" s="1242"/>
      <c r="AZ57" s="1242"/>
      <c r="BA57" s="1242"/>
      <c r="BB57" s="1245" t="s">
        <v>569</v>
      </c>
      <c r="BC57" s="1245"/>
      <c r="BD57" s="1245"/>
      <c r="BE57" s="1245"/>
      <c r="BF57" s="1245"/>
      <c r="BG57" s="1245"/>
      <c r="BH57" s="1245"/>
      <c r="BI57" s="1245"/>
      <c r="BJ57" s="1245"/>
      <c r="BK57" s="1245"/>
      <c r="BL57" s="1245"/>
      <c r="BM57" s="1245"/>
      <c r="BN57" s="1245"/>
      <c r="BO57" s="1245"/>
      <c r="BP57" s="1228">
        <v>60.2</v>
      </c>
      <c r="BQ57" s="1228"/>
      <c r="BR57" s="1228"/>
      <c r="BS57" s="1228"/>
      <c r="BT57" s="1228"/>
      <c r="BU57" s="1228"/>
      <c r="BV57" s="1228"/>
      <c r="BW57" s="1228"/>
      <c r="BX57" s="1228">
        <v>62</v>
      </c>
      <c r="BY57" s="1228"/>
      <c r="BZ57" s="1228"/>
      <c r="CA57" s="1228"/>
      <c r="CB57" s="1228"/>
      <c r="CC57" s="1228"/>
      <c r="CD57" s="1228"/>
      <c r="CE57" s="1228"/>
      <c r="CF57" s="1228">
        <v>63.2</v>
      </c>
      <c r="CG57" s="1228"/>
      <c r="CH57" s="1228"/>
      <c r="CI57" s="1228"/>
      <c r="CJ57" s="1228"/>
      <c r="CK57" s="1228"/>
      <c r="CL57" s="1228"/>
      <c r="CM57" s="1228"/>
      <c r="CN57" s="1228">
        <v>65.3</v>
      </c>
      <c r="CO57" s="1228"/>
      <c r="CP57" s="1228"/>
      <c r="CQ57" s="1228"/>
      <c r="CR57" s="1228"/>
      <c r="CS57" s="1228"/>
      <c r="CT57" s="1228"/>
      <c r="CU57" s="1228"/>
      <c r="CV57" s="1228">
        <v>66.900000000000006</v>
      </c>
      <c r="CW57" s="1228"/>
      <c r="CX57" s="1228"/>
      <c r="CY57" s="1228"/>
      <c r="CZ57" s="1228"/>
      <c r="DA57" s="1228"/>
      <c r="DB57" s="1228"/>
      <c r="DC57" s="1228"/>
      <c r="DD57" s="363"/>
      <c r="DE57" s="362"/>
    </row>
    <row r="58" spans="1:109" s="358" customFormat="1" x14ac:dyDescent="0.15">
      <c r="A58" s="255"/>
      <c r="B58" s="362"/>
      <c r="G58" s="1238"/>
      <c r="H58" s="1238"/>
      <c r="I58" s="1247"/>
      <c r="J58" s="1247"/>
      <c r="K58" s="1244"/>
      <c r="L58" s="1244"/>
      <c r="M58" s="1244"/>
      <c r="N58" s="1244"/>
      <c r="AM58" s="255"/>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571</v>
      </c>
    </row>
    <row r="64" spans="1:109" x14ac:dyDescent="0.15">
      <c r="B64" s="259"/>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9" t="s">
        <v>573</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59"/>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59"/>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59"/>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59"/>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566</v>
      </c>
    </row>
    <row r="72" spans="2:107" x14ac:dyDescent="0.15">
      <c r="B72" s="259"/>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x14ac:dyDescent="0.15">
      <c r="B73" s="259"/>
      <c r="G73" s="1243"/>
      <c r="H73" s="1243"/>
      <c r="I73" s="1243"/>
      <c r="J73" s="1243"/>
      <c r="K73" s="1248"/>
      <c r="L73" s="1248"/>
      <c r="M73" s="1248"/>
      <c r="N73" s="1248"/>
      <c r="AM73" s="359"/>
      <c r="AN73" s="1245" t="s">
        <v>567</v>
      </c>
      <c r="AO73" s="1245"/>
      <c r="AP73" s="1245"/>
      <c r="AQ73" s="1245"/>
      <c r="AR73" s="1245"/>
      <c r="AS73" s="1245"/>
      <c r="AT73" s="1245"/>
      <c r="AU73" s="1245"/>
      <c r="AV73" s="1245"/>
      <c r="AW73" s="1245"/>
      <c r="AX73" s="1245"/>
      <c r="AY73" s="1245"/>
      <c r="AZ73" s="1245"/>
      <c r="BA73" s="1245"/>
      <c r="BB73" s="1245" t="s">
        <v>568</v>
      </c>
      <c r="BC73" s="1245"/>
      <c r="BD73" s="1245"/>
      <c r="BE73" s="1245"/>
      <c r="BF73" s="1245"/>
      <c r="BG73" s="1245"/>
      <c r="BH73" s="1245"/>
      <c r="BI73" s="1245"/>
      <c r="BJ73" s="1245"/>
      <c r="BK73" s="1245"/>
      <c r="BL73" s="1245"/>
      <c r="BM73" s="1245"/>
      <c r="BN73" s="1245"/>
      <c r="BO73" s="1245"/>
      <c r="BP73" s="1228">
        <v>12.5</v>
      </c>
      <c r="BQ73" s="1228"/>
      <c r="BR73" s="1228"/>
      <c r="BS73" s="1228"/>
      <c r="BT73" s="1228"/>
      <c r="BU73" s="1228"/>
      <c r="BV73" s="1228"/>
      <c r="BW73" s="1228"/>
      <c r="BX73" s="1228">
        <v>5.7</v>
      </c>
      <c r="BY73" s="1228"/>
      <c r="BZ73" s="1228"/>
      <c r="CA73" s="1228"/>
      <c r="CB73" s="1228"/>
      <c r="CC73" s="1228"/>
      <c r="CD73" s="1228"/>
      <c r="CE73" s="1228"/>
      <c r="CF73" s="1228">
        <v>2.1</v>
      </c>
      <c r="CG73" s="1228"/>
      <c r="CH73" s="1228"/>
      <c r="CI73" s="1228"/>
      <c r="CJ73" s="1228"/>
      <c r="CK73" s="1228"/>
      <c r="CL73" s="1228"/>
      <c r="CM73" s="1228"/>
      <c r="CN73" s="1228">
        <v>0.5</v>
      </c>
      <c r="CO73" s="1228"/>
      <c r="CP73" s="1228"/>
      <c r="CQ73" s="1228"/>
      <c r="CR73" s="1228"/>
      <c r="CS73" s="1228"/>
      <c r="CT73" s="1228"/>
      <c r="CU73" s="1228"/>
      <c r="CV73" s="1228"/>
      <c r="CW73" s="1228"/>
      <c r="CX73" s="1228"/>
      <c r="CY73" s="1228"/>
      <c r="CZ73" s="1228"/>
      <c r="DA73" s="1228"/>
      <c r="DB73" s="1228"/>
      <c r="DC73" s="1228"/>
    </row>
    <row r="74" spans="2:107" x14ac:dyDescent="0.15">
      <c r="B74" s="259"/>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572</v>
      </c>
      <c r="BC75" s="1245"/>
      <c r="BD75" s="1245"/>
      <c r="BE75" s="1245"/>
      <c r="BF75" s="1245"/>
      <c r="BG75" s="1245"/>
      <c r="BH75" s="1245"/>
      <c r="BI75" s="1245"/>
      <c r="BJ75" s="1245"/>
      <c r="BK75" s="1245"/>
      <c r="BL75" s="1245"/>
      <c r="BM75" s="1245"/>
      <c r="BN75" s="1245"/>
      <c r="BO75" s="1245"/>
      <c r="BP75" s="1228">
        <v>4.0999999999999996</v>
      </c>
      <c r="BQ75" s="1228"/>
      <c r="BR75" s="1228"/>
      <c r="BS75" s="1228"/>
      <c r="BT75" s="1228"/>
      <c r="BU75" s="1228"/>
      <c r="BV75" s="1228"/>
      <c r="BW75" s="1228"/>
      <c r="BX75" s="1228">
        <v>4.5999999999999996</v>
      </c>
      <c r="BY75" s="1228"/>
      <c r="BZ75" s="1228"/>
      <c r="CA75" s="1228"/>
      <c r="CB75" s="1228"/>
      <c r="CC75" s="1228"/>
      <c r="CD75" s="1228"/>
      <c r="CE75" s="1228"/>
      <c r="CF75" s="1228">
        <v>6.2</v>
      </c>
      <c r="CG75" s="1228"/>
      <c r="CH75" s="1228"/>
      <c r="CI75" s="1228"/>
      <c r="CJ75" s="1228"/>
      <c r="CK75" s="1228"/>
      <c r="CL75" s="1228"/>
      <c r="CM75" s="1228"/>
      <c r="CN75" s="1228">
        <v>7.3</v>
      </c>
      <c r="CO75" s="1228"/>
      <c r="CP75" s="1228"/>
      <c r="CQ75" s="1228"/>
      <c r="CR75" s="1228"/>
      <c r="CS75" s="1228"/>
      <c r="CT75" s="1228"/>
      <c r="CU75" s="1228"/>
      <c r="CV75" s="1228">
        <v>8.1</v>
      </c>
      <c r="CW75" s="1228"/>
      <c r="CX75" s="1228"/>
      <c r="CY75" s="1228"/>
      <c r="CZ75" s="1228"/>
      <c r="DA75" s="1228"/>
      <c r="DB75" s="1228"/>
      <c r="DC75" s="1228"/>
    </row>
    <row r="76" spans="2:107" x14ac:dyDescent="0.15">
      <c r="B76" s="259"/>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8"/>
      <c r="H77" s="1238"/>
      <c r="I77" s="1238"/>
      <c r="J77" s="1238"/>
      <c r="K77" s="1248"/>
      <c r="L77" s="1248"/>
      <c r="M77" s="1248"/>
      <c r="N77" s="1248"/>
      <c r="AN77" s="1242" t="s">
        <v>570</v>
      </c>
      <c r="AO77" s="1242"/>
      <c r="AP77" s="1242"/>
      <c r="AQ77" s="1242"/>
      <c r="AR77" s="1242"/>
      <c r="AS77" s="1242"/>
      <c r="AT77" s="1242"/>
      <c r="AU77" s="1242"/>
      <c r="AV77" s="1242"/>
      <c r="AW77" s="1242"/>
      <c r="AX77" s="1242"/>
      <c r="AY77" s="1242"/>
      <c r="AZ77" s="1242"/>
      <c r="BA77" s="1242"/>
      <c r="BB77" s="1245" t="s">
        <v>568</v>
      </c>
      <c r="BC77" s="1245"/>
      <c r="BD77" s="1245"/>
      <c r="BE77" s="1245"/>
      <c r="BF77" s="1245"/>
      <c r="BG77" s="1245"/>
      <c r="BH77" s="1245"/>
      <c r="BI77" s="1245"/>
      <c r="BJ77" s="1245"/>
      <c r="BK77" s="1245"/>
      <c r="BL77" s="1245"/>
      <c r="BM77" s="1245"/>
      <c r="BN77" s="1245"/>
      <c r="BO77" s="1245"/>
      <c r="BP77" s="1228">
        <v>49.7</v>
      </c>
      <c r="BQ77" s="1228"/>
      <c r="BR77" s="1228"/>
      <c r="BS77" s="1228"/>
      <c r="BT77" s="1228"/>
      <c r="BU77" s="1228"/>
      <c r="BV77" s="1228"/>
      <c r="BW77" s="1228"/>
      <c r="BX77" s="1228">
        <v>37.299999999999997</v>
      </c>
      <c r="BY77" s="1228"/>
      <c r="BZ77" s="1228"/>
      <c r="CA77" s="1228"/>
      <c r="CB77" s="1228"/>
      <c r="CC77" s="1228"/>
      <c r="CD77" s="1228"/>
      <c r="CE77" s="1228"/>
      <c r="CF77" s="1228">
        <v>25.4</v>
      </c>
      <c r="CG77" s="1228"/>
      <c r="CH77" s="1228"/>
      <c r="CI77" s="1228"/>
      <c r="CJ77" s="1228"/>
      <c r="CK77" s="1228"/>
      <c r="CL77" s="1228"/>
      <c r="CM77" s="1228"/>
      <c r="CN77" s="1228">
        <v>17.600000000000001</v>
      </c>
      <c r="CO77" s="1228"/>
      <c r="CP77" s="1228"/>
      <c r="CQ77" s="1228"/>
      <c r="CR77" s="1228"/>
      <c r="CS77" s="1228"/>
      <c r="CT77" s="1228"/>
      <c r="CU77" s="1228"/>
      <c r="CV77" s="1228">
        <v>17.2</v>
      </c>
      <c r="CW77" s="1228"/>
      <c r="CX77" s="1228"/>
      <c r="CY77" s="1228"/>
      <c r="CZ77" s="1228"/>
      <c r="DA77" s="1228"/>
      <c r="DB77" s="1228"/>
      <c r="DC77" s="1228"/>
    </row>
    <row r="78" spans="2:107" x14ac:dyDescent="0.15">
      <c r="B78" s="259"/>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572</v>
      </c>
      <c r="BC79" s="1245"/>
      <c r="BD79" s="1245"/>
      <c r="BE79" s="1245"/>
      <c r="BF79" s="1245"/>
      <c r="BG79" s="1245"/>
      <c r="BH79" s="1245"/>
      <c r="BI79" s="1245"/>
      <c r="BJ79" s="1245"/>
      <c r="BK79" s="1245"/>
      <c r="BL79" s="1245"/>
      <c r="BM79" s="1245"/>
      <c r="BN79" s="1245"/>
      <c r="BO79" s="1245"/>
      <c r="BP79" s="1228">
        <v>9.1999999999999993</v>
      </c>
      <c r="BQ79" s="1228"/>
      <c r="BR79" s="1228"/>
      <c r="BS79" s="1228"/>
      <c r="BT79" s="1228"/>
      <c r="BU79" s="1228"/>
      <c r="BV79" s="1228"/>
      <c r="BW79" s="1228"/>
      <c r="BX79" s="1228">
        <v>8.6</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v>
      </c>
      <c r="CW79" s="1228"/>
      <c r="CX79" s="1228"/>
      <c r="CY79" s="1228"/>
      <c r="CZ79" s="1228"/>
      <c r="DA79" s="1228"/>
      <c r="DB79" s="1228"/>
      <c r="DC79" s="1228"/>
    </row>
    <row r="80" spans="2:107" x14ac:dyDescent="0.15">
      <c r="B80" s="259"/>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YITHn4uQAqfohMwsob70MA1F81RD76u/Oy02kOhGEOZpz9e07HFjAZeHfrBIlb8yFv7kIPWmnkP//9gkWkyubw==" saltValue="OJ7rnRyvxfiKhcJAtMBc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0BDD2-7FB7-4A46-BA01-F40DE916C063}">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2V4x2fhS/iprjrNHc+4BgCi9n2WGi8Gjuh5BcoqsyHHJ9hVuBiUtrkisv/i7X8ujYT7AUbj1SdGtYnT+TaiGJw==" saltValue="3r05AhnODZvO8eV5gW3DW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C8D3-2C80-4E30-88C5-28858D627EA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YyGQ9WPkghsHSCOzbLKRoejqB5N2odjQiLgCyLsvPcn46zQHnJv9lOMN7Z5KyYGKZ6gPs4v8P2TDBduLNMxxwQ==" saltValue="OSlFFqxNIrgX5NEb+kMN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149157</v>
      </c>
      <c r="E3" s="154"/>
      <c r="F3" s="155">
        <v>74581</v>
      </c>
      <c r="G3" s="156"/>
      <c r="H3" s="157"/>
    </row>
    <row r="4" spans="1:8" x14ac:dyDescent="0.15">
      <c r="A4" s="158"/>
      <c r="B4" s="159"/>
      <c r="C4" s="160"/>
      <c r="D4" s="161">
        <v>130677</v>
      </c>
      <c r="E4" s="162"/>
      <c r="F4" s="163">
        <v>41563</v>
      </c>
      <c r="G4" s="164"/>
      <c r="H4" s="165"/>
    </row>
    <row r="5" spans="1:8" x14ac:dyDescent="0.15">
      <c r="A5" s="146" t="s">
        <v>519</v>
      </c>
      <c r="B5" s="151"/>
      <c r="C5" s="152"/>
      <c r="D5" s="153">
        <v>52051</v>
      </c>
      <c r="E5" s="154"/>
      <c r="F5" s="155">
        <v>76347</v>
      </c>
      <c r="G5" s="156"/>
      <c r="H5" s="157"/>
    </row>
    <row r="6" spans="1:8" x14ac:dyDescent="0.15">
      <c r="A6" s="158"/>
      <c r="B6" s="159"/>
      <c r="C6" s="160"/>
      <c r="D6" s="161">
        <v>27750</v>
      </c>
      <c r="E6" s="162"/>
      <c r="F6" s="163">
        <v>41762</v>
      </c>
      <c r="G6" s="164"/>
      <c r="H6" s="165"/>
    </row>
    <row r="7" spans="1:8" x14ac:dyDescent="0.15">
      <c r="A7" s="146" t="s">
        <v>520</v>
      </c>
      <c r="B7" s="151"/>
      <c r="C7" s="152"/>
      <c r="D7" s="153">
        <v>74614</v>
      </c>
      <c r="E7" s="154"/>
      <c r="F7" s="155">
        <v>69604</v>
      </c>
      <c r="G7" s="156"/>
      <c r="H7" s="157"/>
    </row>
    <row r="8" spans="1:8" x14ac:dyDescent="0.15">
      <c r="A8" s="158"/>
      <c r="B8" s="159"/>
      <c r="C8" s="160"/>
      <c r="D8" s="161">
        <v>29281</v>
      </c>
      <c r="E8" s="162"/>
      <c r="F8" s="163">
        <v>36247</v>
      </c>
      <c r="G8" s="164"/>
      <c r="H8" s="165"/>
    </row>
    <row r="9" spans="1:8" x14ac:dyDescent="0.15">
      <c r="A9" s="146" t="s">
        <v>521</v>
      </c>
      <c r="B9" s="151"/>
      <c r="C9" s="152"/>
      <c r="D9" s="153">
        <v>64646</v>
      </c>
      <c r="E9" s="154"/>
      <c r="F9" s="155">
        <v>68410</v>
      </c>
      <c r="G9" s="156"/>
      <c r="H9" s="157"/>
    </row>
    <row r="10" spans="1:8" x14ac:dyDescent="0.15">
      <c r="A10" s="158"/>
      <c r="B10" s="159"/>
      <c r="C10" s="160"/>
      <c r="D10" s="161">
        <v>35480</v>
      </c>
      <c r="E10" s="162"/>
      <c r="F10" s="163">
        <v>35086</v>
      </c>
      <c r="G10" s="164"/>
      <c r="H10" s="165"/>
    </row>
    <row r="11" spans="1:8" x14ac:dyDescent="0.15">
      <c r="A11" s="146" t="s">
        <v>522</v>
      </c>
      <c r="B11" s="151"/>
      <c r="C11" s="152"/>
      <c r="D11" s="153">
        <v>45241</v>
      </c>
      <c r="E11" s="154"/>
      <c r="F11" s="155">
        <v>73019</v>
      </c>
      <c r="G11" s="156"/>
      <c r="H11" s="157"/>
    </row>
    <row r="12" spans="1:8" x14ac:dyDescent="0.15">
      <c r="A12" s="158"/>
      <c r="B12" s="159"/>
      <c r="C12" s="166"/>
      <c r="D12" s="161">
        <v>21732</v>
      </c>
      <c r="E12" s="162"/>
      <c r="F12" s="163">
        <v>39427</v>
      </c>
      <c r="G12" s="164"/>
      <c r="H12" s="165"/>
    </row>
    <row r="13" spans="1:8" x14ac:dyDescent="0.15">
      <c r="A13" s="146"/>
      <c r="B13" s="151"/>
      <c r="C13" s="152"/>
      <c r="D13" s="153">
        <v>77142</v>
      </c>
      <c r="E13" s="154"/>
      <c r="F13" s="155">
        <v>72392</v>
      </c>
      <c r="G13" s="167"/>
      <c r="H13" s="157"/>
    </row>
    <row r="14" spans="1:8" x14ac:dyDescent="0.15">
      <c r="A14" s="158"/>
      <c r="B14" s="159"/>
      <c r="C14" s="160"/>
      <c r="D14" s="161">
        <v>48984</v>
      </c>
      <c r="E14" s="162"/>
      <c r="F14" s="163">
        <v>38817</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3.87</v>
      </c>
      <c r="C19" s="168">
        <f>ROUND(VALUE(SUBSTITUTE(実質収支比率等に係る経年分析!G$48,"▲","-")),2)</f>
        <v>3.39</v>
      </c>
      <c r="D19" s="168">
        <f>ROUND(VALUE(SUBSTITUTE(実質収支比率等に係る経年分析!H$48,"▲","-")),2)</f>
        <v>6.48</v>
      </c>
      <c r="E19" s="168">
        <f>ROUND(VALUE(SUBSTITUTE(実質収支比率等に係る経年分析!I$48,"▲","-")),2)</f>
        <v>3.57</v>
      </c>
      <c r="F19" s="168">
        <f>ROUND(VALUE(SUBSTITUTE(実質収支比率等に係る経年分析!J$48,"▲","-")),2)</f>
        <v>6.18</v>
      </c>
    </row>
    <row r="20" spans="1:11" x14ac:dyDescent="0.15">
      <c r="A20" s="168" t="s">
        <v>53</v>
      </c>
      <c r="B20" s="168">
        <f>ROUND(VALUE(SUBSTITUTE(実質収支比率等に係る経年分析!F$47,"▲","-")),2)</f>
        <v>36.92</v>
      </c>
      <c r="C20" s="168">
        <f>ROUND(VALUE(SUBSTITUTE(実質収支比率等に係る経年分析!G$47,"▲","-")),2)</f>
        <v>38.24</v>
      </c>
      <c r="D20" s="168">
        <f>ROUND(VALUE(SUBSTITUTE(実質収支比率等に係る経年分析!H$47,"▲","-")),2)</f>
        <v>38.26</v>
      </c>
      <c r="E20" s="168">
        <f>ROUND(VALUE(SUBSTITUTE(実質収支比率等に係る経年分析!I$47,"▲","-")),2)</f>
        <v>38.35</v>
      </c>
      <c r="F20" s="168">
        <f>ROUND(VALUE(SUBSTITUTE(実質収支比率等に係る経年分析!J$47,"▲","-")),2)</f>
        <v>36.92</v>
      </c>
    </row>
    <row r="21" spans="1:11" x14ac:dyDescent="0.15">
      <c r="A21" s="168" t="s">
        <v>54</v>
      </c>
      <c r="B21" s="168">
        <f>IF(ISNUMBER(VALUE(SUBSTITUTE(実質収支比率等に係る経年分析!F$49,"▲","-"))),ROUND(VALUE(SUBSTITUTE(実質収支比率等に係る経年分析!F$49,"▲","-")),2),NA())</f>
        <v>-1.74</v>
      </c>
      <c r="C21" s="168">
        <f>IF(ISNUMBER(VALUE(SUBSTITUTE(実質収支比率等に係る経年分析!G$49,"▲","-"))),ROUND(VALUE(SUBSTITUTE(実質収支比率等に係る経年分析!G$49,"▲","-")),2),NA())</f>
        <v>-0.31</v>
      </c>
      <c r="D21" s="168">
        <f>IF(ISNUMBER(VALUE(SUBSTITUTE(実質収支比率等に係る経年分析!H$49,"▲","-"))),ROUND(VALUE(SUBSTITUTE(実質収支比率等に係る経年分析!H$49,"▲","-")),2),NA())</f>
        <v>3.34</v>
      </c>
      <c r="E21" s="168">
        <f>IF(ISNUMBER(VALUE(SUBSTITUTE(実質収支比率等に係る経年分析!I$49,"▲","-"))),ROUND(VALUE(SUBSTITUTE(実質収支比率等に係る経年分析!I$49,"▲","-")),2),NA())</f>
        <v>-7.23</v>
      </c>
      <c r="F21" s="168">
        <f>IF(ISNUMBER(VALUE(SUBSTITUTE(実質収支比率等に係る経年分析!J$49,"▲","-"))),ROUND(VALUE(SUBSTITUTE(実質収支比率等に係る経年分析!J$49,"▲","-")),2),NA())</f>
        <v>-0.23</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0.14000000000000001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0.13</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0.14000000000000001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0.15</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0.17</v>
      </c>
    </row>
    <row r="31" spans="1:11" x14ac:dyDescent="0.15">
      <c r="A31" s="169" t="str">
        <f>IF(連結実質赤字比率に係る赤字・黒字の構成分析!C$39="",NA(),連結実質赤字比率に係る赤字・黒字の構成分析!C$39)</f>
        <v>介護保険特別会計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0.17</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0.98</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1.8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1.03</v>
      </c>
    </row>
    <row r="32" spans="1:11" x14ac:dyDescent="0.15">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1.33</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1.69</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1.0900000000000001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0.78</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1.44</v>
      </c>
    </row>
    <row r="33" spans="1:16" x14ac:dyDescent="0.15">
      <c r="A33" s="169" t="str">
        <f>IF(連結実質赤字比率に係る赤字・黒字の構成分析!C$37="",NA(),連結実質赤字比率に係る赤字・黒字の構成分析!C$37)</f>
        <v>都市開発事業会計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3.99</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3.89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3.73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2.85</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2.81</v>
      </c>
    </row>
    <row r="34" spans="1:16" x14ac:dyDescent="0.15">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1.62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1.92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3.91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4.9000000000000004</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3.87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3.39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6.48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3.57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6.17</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31.14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23.91</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22.81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19.899999999999999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21.82</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2203</v>
      </c>
      <c r="E42" s="170"/>
      <c r="F42" s="170"/>
      <c r="G42" s="170">
        <f>'実質公債費比率（分子）の構造'!L$52</f>
        <v>2172</v>
      </c>
      <c r="H42" s="170"/>
      <c r="I42" s="170"/>
      <c r="J42" s="170">
        <f>'実質公債費比率（分子）の構造'!M$52</f>
        <v>2162</v>
      </c>
      <c r="K42" s="170"/>
      <c r="L42" s="170"/>
      <c r="M42" s="170">
        <f>'実質公債費比率（分子）の構造'!N$52</f>
        <v>2134</v>
      </c>
      <c r="N42" s="170"/>
      <c r="O42" s="170"/>
      <c r="P42" s="170">
        <f>'実質公債費比率（分子）の構造'!O$52</f>
        <v>2030</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242</v>
      </c>
      <c r="C45" s="170"/>
      <c r="D45" s="170"/>
      <c r="E45" s="170">
        <f>'実質公債費比率（分子）の構造'!L$49</f>
        <v>223</v>
      </c>
      <c r="F45" s="170"/>
      <c r="G45" s="170"/>
      <c r="H45" s="170">
        <f>'実質公債費比率（分子）の構造'!M$49</f>
        <v>283</v>
      </c>
      <c r="I45" s="170"/>
      <c r="J45" s="170"/>
      <c r="K45" s="170">
        <f>'実質公債費比率（分子）の構造'!N$49</f>
        <v>278</v>
      </c>
      <c r="L45" s="170"/>
      <c r="M45" s="170"/>
      <c r="N45" s="170">
        <f>'実質公債費比率（分子）の構造'!O$49</f>
        <v>272</v>
      </c>
      <c r="O45" s="170"/>
      <c r="P45" s="170"/>
    </row>
    <row r="46" spans="1:16" x14ac:dyDescent="0.15">
      <c r="A46" s="170" t="s">
        <v>64</v>
      </c>
      <c r="B46" s="170">
        <f>'実質公債費比率（分子）の構造'!K$48</f>
        <v>586</v>
      </c>
      <c r="C46" s="170"/>
      <c r="D46" s="170"/>
      <c r="E46" s="170">
        <f>'実質公債費比率（分子）の構造'!L$48</f>
        <v>546</v>
      </c>
      <c r="F46" s="170"/>
      <c r="G46" s="170"/>
      <c r="H46" s="170">
        <f>'実質公債費比率（分子）の構造'!M$48</f>
        <v>554</v>
      </c>
      <c r="I46" s="170"/>
      <c r="J46" s="170"/>
      <c r="K46" s="170">
        <f>'実質公債費比率（分子）の構造'!N$48</f>
        <v>546</v>
      </c>
      <c r="L46" s="170"/>
      <c r="M46" s="170"/>
      <c r="N46" s="170">
        <f>'実質公債費比率（分子）の構造'!O$48</f>
        <v>543</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1836</v>
      </c>
      <c r="C49" s="170"/>
      <c r="D49" s="170"/>
      <c r="E49" s="170">
        <f>'実質公債費比率（分子）の構造'!L$45</f>
        <v>1988</v>
      </c>
      <c r="F49" s="170"/>
      <c r="G49" s="170"/>
      <c r="H49" s="170">
        <f>'実質公債費比率（分子）の構造'!M$45</f>
        <v>2101</v>
      </c>
      <c r="I49" s="170"/>
      <c r="J49" s="170"/>
      <c r="K49" s="170">
        <f>'実質公債費比率（分子）の構造'!N$45</f>
        <v>2130</v>
      </c>
      <c r="L49" s="170"/>
      <c r="M49" s="170"/>
      <c r="N49" s="170">
        <f>'実質公債費比率（分子）の構造'!O$45</f>
        <v>2076</v>
      </c>
      <c r="O49" s="170"/>
      <c r="P49" s="170"/>
    </row>
    <row r="50" spans="1:16" x14ac:dyDescent="0.15">
      <c r="A50" s="170" t="s">
        <v>67</v>
      </c>
      <c r="B50" s="170" t="e">
        <f>NA()</f>
        <v>#N/A</v>
      </c>
      <c r="C50" s="170">
        <f>IF(ISNUMBER('実質公債費比率（分子）の構造'!K$53),'実質公債費比率（分子）の構造'!K$53,NA())</f>
        <v>461</v>
      </c>
      <c r="D50" s="170" t="e">
        <f>NA()</f>
        <v>#N/A</v>
      </c>
      <c r="E50" s="170" t="e">
        <f>NA()</f>
        <v>#N/A</v>
      </c>
      <c r="F50" s="170">
        <f>IF(ISNUMBER('実質公債費比率（分子）の構造'!L$53),'実質公債費比率（分子）の構造'!L$53,NA())</f>
        <v>585</v>
      </c>
      <c r="G50" s="170" t="e">
        <f>NA()</f>
        <v>#N/A</v>
      </c>
      <c r="H50" s="170" t="e">
        <f>NA()</f>
        <v>#N/A</v>
      </c>
      <c r="I50" s="170">
        <f>IF(ISNUMBER('実質公債費比率（分子）の構造'!M$53),'実質公債費比率（分子）の構造'!M$53,NA())</f>
        <v>776</v>
      </c>
      <c r="J50" s="170" t="e">
        <f>NA()</f>
        <v>#N/A</v>
      </c>
      <c r="K50" s="170" t="e">
        <f>NA()</f>
        <v>#N/A</v>
      </c>
      <c r="L50" s="170">
        <f>IF(ISNUMBER('実質公債費比率（分子）の構造'!N$53),'実質公債費比率（分子）の構造'!N$53,NA())</f>
        <v>820</v>
      </c>
      <c r="M50" s="170" t="e">
        <f>NA()</f>
        <v>#N/A</v>
      </c>
      <c r="N50" s="170" t="e">
        <f>NA()</f>
        <v>#N/A</v>
      </c>
      <c r="O50" s="170">
        <f>IF(ISNUMBER('実質公債費比率（分子）の構造'!O$53),'実質公債費比率（分子）の構造'!O$53,NA())</f>
        <v>861</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20509</v>
      </c>
      <c r="E56" s="169"/>
      <c r="F56" s="169"/>
      <c r="G56" s="169">
        <f>'将来負担比率（分子）の構造'!J$52</f>
        <v>20569</v>
      </c>
      <c r="H56" s="169"/>
      <c r="I56" s="169"/>
      <c r="J56" s="169">
        <f>'将来負担比率（分子）の構造'!K$52</f>
        <v>20117</v>
      </c>
      <c r="K56" s="169"/>
      <c r="L56" s="169"/>
      <c r="M56" s="169">
        <f>'将来負担比率（分子）の構造'!L$52</f>
        <v>19530</v>
      </c>
      <c r="N56" s="169"/>
      <c r="O56" s="169"/>
      <c r="P56" s="169">
        <f>'将来負担比率（分子）の構造'!M$52</f>
        <v>18418</v>
      </c>
    </row>
    <row r="57" spans="1:16" x14ac:dyDescent="0.15">
      <c r="A57" s="169" t="s">
        <v>42</v>
      </c>
      <c r="B57" s="169"/>
      <c r="C57" s="169"/>
      <c r="D57" s="169">
        <f>'将来負担比率（分子）の構造'!I$51</f>
        <v>1412</v>
      </c>
      <c r="E57" s="169"/>
      <c r="F57" s="169"/>
      <c r="G57" s="169">
        <f>'将来負担比率（分子）の構造'!J$51</f>
        <v>1398</v>
      </c>
      <c r="H57" s="169"/>
      <c r="I57" s="169"/>
      <c r="J57" s="169">
        <f>'将来負担比率（分子）の構造'!K$51</f>
        <v>1393</v>
      </c>
      <c r="K57" s="169"/>
      <c r="L57" s="169"/>
      <c r="M57" s="169">
        <f>'将来負担比率（分子）の構造'!L$51</f>
        <v>1359</v>
      </c>
      <c r="N57" s="169"/>
      <c r="O57" s="169"/>
      <c r="P57" s="169">
        <f>'将来負担比率（分子）の構造'!M$51</f>
        <v>1417</v>
      </c>
    </row>
    <row r="58" spans="1:16" x14ac:dyDescent="0.15">
      <c r="A58" s="169" t="s">
        <v>41</v>
      </c>
      <c r="B58" s="169"/>
      <c r="C58" s="169"/>
      <c r="D58" s="169">
        <f>'将来負担比率（分子）の構造'!I$50</f>
        <v>7839</v>
      </c>
      <c r="E58" s="169"/>
      <c r="F58" s="169"/>
      <c r="G58" s="169">
        <f>'将来負担比率（分子）の構造'!J$50</f>
        <v>8520</v>
      </c>
      <c r="H58" s="169"/>
      <c r="I58" s="169"/>
      <c r="J58" s="169">
        <f>'将来負担比率（分子）の構造'!K$50</f>
        <v>8885</v>
      </c>
      <c r="K58" s="169"/>
      <c r="L58" s="169"/>
      <c r="M58" s="169">
        <f>'将来負担比率（分子）の構造'!L$50</f>
        <v>8867</v>
      </c>
      <c r="N58" s="169"/>
      <c r="O58" s="169"/>
      <c r="P58" s="169">
        <f>'将来負担比率（分子）の構造'!M$50</f>
        <v>8841</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2681</v>
      </c>
      <c r="C62" s="169"/>
      <c r="D62" s="169"/>
      <c r="E62" s="169">
        <f>'将来負担比率（分子）の構造'!J$45</f>
        <v>2661</v>
      </c>
      <c r="F62" s="169"/>
      <c r="G62" s="169"/>
      <c r="H62" s="169">
        <f>'将来負担比率（分子）の構造'!K$45</f>
        <v>2596</v>
      </c>
      <c r="I62" s="169"/>
      <c r="J62" s="169"/>
      <c r="K62" s="169">
        <f>'将来負担比率（分子）の構造'!L$45</f>
        <v>2555</v>
      </c>
      <c r="L62" s="169"/>
      <c r="M62" s="169"/>
      <c r="N62" s="169">
        <f>'将来負担比率（分子）の構造'!M$45</f>
        <v>2484</v>
      </c>
      <c r="O62" s="169"/>
      <c r="P62" s="169"/>
    </row>
    <row r="63" spans="1:16" x14ac:dyDescent="0.15">
      <c r="A63" s="169" t="s">
        <v>34</v>
      </c>
      <c r="B63" s="169">
        <f>'将来負担比率（分子）の構造'!I$44</f>
        <v>2496</v>
      </c>
      <c r="C63" s="169"/>
      <c r="D63" s="169"/>
      <c r="E63" s="169">
        <f>'将来負担比率（分子）の構造'!J$44</f>
        <v>2836</v>
      </c>
      <c r="F63" s="169"/>
      <c r="G63" s="169"/>
      <c r="H63" s="169">
        <f>'将来負担比率（分子）の構造'!K$44</f>
        <v>2908</v>
      </c>
      <c r="I63" s="169"/>
      <c r="J63" s="169"/>
      <c r="K63" s="169">
        <f>'将来負担比率（分子）の構造'!L$44</f>
        <v>2764</v>
      </c>
      <c r="L63" s="169"/>
      <c r="M63" s="169"/>
      <c r="N63" s="169">
        <f>'将来負担比率（分子）の構造'!M$44</f>
        <v>2641</v>
      </c>
      <c r="O63" s="169"/>
      <c r="P63" s="169"/>
    </row>
    <row r="64" spans="1:16" x14ac:dyDescent="0.15">
      <c r="A64" s="169" t="s">
        <v>33</v>
      </c>
      <c r="B64" s="169">
        <f>'将来負担比率（分子）の構造'!I$43</f>
        <v>4203</v>
      </c>
      <c r="C64" s="169"/>
      <c r="D64" s="169"/>
      <c r="E64" s="169">
        <f>'将来負担比率（分子）の構造'!J$43</f>
        <v>3843</v>
      </c>
      <c r="F64" s="169"/>
      <c r="G64" s="169"/>
      <c r="H64" s="169">
        <f>'将来負担比率（分子）の構造'!K$43</f>
        <v>3592</v>
      </c>
      <c r="I64" s="169"/>
      <c r="J64" s="169"/>
      <c r="K64" s="169">
        <f>'将来負担比率（分子）の構造'!L$43</f>
        <v>3302</v>
      </c>
      <c r="L64" s="169"/>
      <c r="M64" s="169"/>
      <c r="N64" s="169">
        <f>'将来負担比率（分子）の構造'!M$43</f>
        <v>3131</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21557</v>
      </c>
      <c r="C66" s="169"/>
      <c r="D66" s="169"/>
      <c r="E66" s="169">
        <f>'将来負担比率（分子）の構造'!J$41</f>
        <v>21695</v>
      </c>
      <c r="F66" s="169"/>
      <c r="G66" s="169"/>
      <c r="H66" s="169">
        <f>'将来負担比率（分子）の構造'!K$41</f>
        <v>21516</v>
      </c>
      <c r="I66" s="169"/>
      <c r="J66" s="169"/>
      <c r="K66" s="169">
        <f>'将来負担比率（分子）の構造'!L$41</f>
        <v>21188</v>
      </c>
      <c r="L66" s="169"/>
      <c r="M66" s="169"/>
      <c r="N66" s="169">
        <f>'将来負担比率（分子）の構造'!M$41</f>
        <v>20263</v>
      </c>
      <c r="O66" s="169"/>
      <c r="P66" s="169"/>
    </row>
    <row r="67" spans="1:16" x14ac:dyDescent="0.15">
      <c r="A67" s="169" t="s">
        <v>71</v>
      </c>
      <c r="B67" s="169" t="e">
        <f>NA()</f>
        <v>#N/A</v>
      </c>
      <c r="C67" s="169">
        <f>IF(ISNUMBER('将来負担比率（分子）の構造'!I$53), IF('将来負担比率（分子）の構造'!I$53 &lt; 0, 0, '将来負担比率（分子）の構造'!I$53), NA())</f>
        <v>1178</v>
      </c>
      <c r="D67" s="169" t="e">
        <f>NA()</f>
        <v>#N/A</v>
      </c>
      <c r="E67" s="169" t="e">
        <f>NA()</f>
        <v>#N/A</v>
      </c>
      <c r="F67" s="169">
        <f>IF(ISNUMBER('将来負担比率（分子）の構造'!J$53), IF('将来負担比率（分子）の構造'!J$53 &lt; 0, 0, '将来負担比率（分子）の構造'!J$53), NA())</f>
        <v>548</v>
      </c>
      <c r="G67" s="169" t="e">
        <f>NA()</f>
        <v>#N/A</v>
      </c>
      <c r="H67" s="169" t="e">
        <f>NA()</f>
        <v>#N/A</v>
      </c>
      <c r="I67" s="169">
        <f>IF(ISNUMBER('将来負担比率（分子）の構造'!K$53), IF('将来負担比率（分子）の構造'!K$53 &lt; 0, 0, '将来負担比率（分子）の構造'!K$53), NA())</f>
        <v>218</v>
      </c>
      <c r="J67" s="169" t="e">
        <f>NA()</f>
        <v>#N/A</v>
      </c>
      <c r="K67" s="169" t="e">
        <f>NA()</f>
        <v>#N/A</v>
      </c>
      <c r="L67" s="169">
        <f>IF(ISNUMBER('将来負担比率（分子）の構造'!L$53), IF('将来負担比率（分子）の構造'!L$53 &lt; 0, 0, '将来負担比率（分子）の構造'!L$53), NA())</f>
        <v>54</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4636</v>
      </c>
      <c r="C72" s="173">
        <f>基金残高に係る経年分析!G55</f>
        <v>4542</v>
      </c>
      <c r="D72" s="173">
        <f>基金残高に係る経年分析!H55</f>
        <v>4419</v>
      </c>
    </row>
    <row r="73" spans="1:16" x14ac:dyDescent="0.15">
      <c r="A73" s="172" t="s">
        <v>74</v>
      </c>
      <c r="B73" s="173">
        <f>基金残高に係る経年分析!F56</f>
        <v>960</v>
      </c>
      <c r="C73" s="173">
        <f>基金残高に係る経年分析!G56</f>
        <v>961</v>
      </c>
      <c r="D73" s="173">
        <f>基金残高に係る経年分析!H56</f>
        <v>1021</v>
      </c>
    </row>
    <row r="74" spans="1:16" x14ac:dyDescent="0.15">
      <c r="A74" s="172" t="s">
        <v>75</v>
      </c>
      <c r="B74" s="173">
        <f>基金残高に係る経年分析!F57</f>
        <v>2921</v>
      </c>
      <c r="C74" s="173">
        <f>基金残高に係る経年分析!G57</f>
        <v>2864</v>
      </c>
      <c r="D74" s="173">
        <f>基金残高に係る経年分析!H57</f>
        <v>2805</v>
      </c>
    </row>
  </sheetData>
  <sheetProtection algorithmName="SHA-512" hashValue="AZp1uokoRs6kwivPOh4oURwyVpVxGOpSTj0tAhCQy8FqVFzgPwRKs0W48UKy9ao4pO/M4rj9F1+IoLeg2nIRpQ==" saltValue="ji3qgJZ2VENMx26GKBhZ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田中 健也</cp:lastModifiedBy>
  <cp:lastPrinted>2025-08-28T07:25:58Z</cp:lastPrinted>
  <dcterms:created xsi:type="dcterms:W3CDTF">2025-02-19T03:38:06Z</dcterms:created>
  <dcterms:modified xsi:type="dcterms:W3CDTF">2026-03-31T05:03:06Z</dcterms:modified>
  <cp:category/>
</cp:coreProperties>
</file>