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mc:AlternateContent xmlns:mc="http://schemas.openxmlformats.org/markup-compatibility/2006">
    <mc:Choice Requires="x15">
      <x15ac:absPath xmlns:x15ac="http://schemas.microsoft.com/office/spreadsheetml/2010/11/ac" url="\\172.16.70.80\20020_Zaisei\36 財政状況等一覧表\R06財政状況一覧\R80930財政状況資料集（最終）\"/>
    </mc:Choice>
  </mc:AlternateContent>
  <xr:revisionPtr revIDLastSave="0" documentId="13_ncr:1_{23D9C435-7488-4914-A955-FF93021F7A07}" xr6:coauthVersionLast="47" xr6:coauthVersionMax="47" xr10:uidLastSave="{00000000-0000-0000-0000-000000000000}"/>
  <bookViews>
    <workbookView xWindow="-23730" yWindow="-16200" windowWidth="24360" windowHeight="15600" tabRatio="85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6"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C36" i="10"/>
  <c r="BE35" i="10"/>
  <c r="C35" i="10"/>
  <c r="BW34" i="10"/>
  <c r="BE34" i="10"/>
  <c r="C34" i="10"/>
  <c r="U34" i="10" s="1"/>
  <c r="U35" i="10" s="1"/>
  <c r="U36" i="10" s="1"/>
  <c r="BW35" i="10" l="1"/>
  <c r="BW36" i="10" s="1"/>
  <c r="BW37" i="10" s="1"/>
  <c r="BW38" i="10" s="1"/>
  <c r="BW39" i="10" s="1"/>
  <c r="BW40" i="10" s="1"/>
  <c r="AM34" i="10"/>
  <c r="AM35" i="10" s="1"/>
  <c r="AM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O34" i="10" l="1"/>
  <c r="CO35" i="10" s="1"/>
</calcChain>
</file>

<file path=xl/sharedStrings.xml><?xml version="1.0" encoding="utf-8"?>
<sst xmlns="http://schemas.openxmlformats.org/spreadsheetml/2006/main" count="1114" uniqueCount="575">
  <si>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</si>
  <si>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</si>
  <si>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</si>
  <si>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</si>
  <si>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</si>
  <si>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</si>
  <si>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</si>
  <si>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</si>
  <si>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</si>
  <si>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</si>
  <si>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</si>
  <si>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</si>
  <si>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</si>
  <si>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</si>
  <si>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</si>
  <si>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</si>
  <si>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</si>
  <si>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</si>
  <si>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</si>
  <si>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</si>
  <si>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</si>
  <si>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</si>
  <si>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</si>
  <si>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</si>
  <si>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</si>
  <si>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</si>
  <si>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</si>
  <si>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</si>
  <si>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</si>
  <si>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</si>
  <si>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</si>
  <si>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</si>
  <si>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</si>
  <si>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</si>
  <si>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</si>
  <si>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</si>
  <si>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</si>
  <si>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</si>
  <si>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</si>
  <si>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</si>
  <si>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</si>
  <si>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</si>
  <si>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</si>
  <si>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</si>
  <si>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</si>
  <si>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</si>
  <si>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</si>
  <si>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</si>
  <si>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</si>
  <si>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</si>
  <si>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</si>
  <si>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</si>
  <si>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</si>
  <si>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</si>
  <si>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</si>
  <si>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</si>
  <si>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</si>
  <si>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</si>
  <si>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</si>
  <si>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</si>
  <si>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</si>
  <si>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</si>
  <si>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</si>
  <si>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</si>
  <si>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</si>
  <si>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</si>
  <si>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</si>
  <si>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</si>
  <si>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</si>
  <si>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</si>
  <si>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</si>
  <si>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</si>
  <si>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</si>
  <si>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</si>
  <si>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</si>
  <si>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</si>
  <si>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</si>
  <si>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</si>
  <si>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</si>
  <si>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兵庫県</t>
    <phoneticPr fontId="5"/>
  </si>
  <si>
    <t>市町村類型</t>
    <phoneticPr fontId="5"/>
  </si>
  <si>
    <t>Ⅰ－２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</si>
  <si>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</si>
  <si>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</si>
  <si>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</si>
  <si>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</si>
  <si>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</si>
  <si>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</si>
  <si>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</si>
  <si>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</si>
  <si>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</si>
  <si>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</si>
  <si>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</si>
  <si>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</si>
  <si>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小野市</t>
    <phoneticPr fontId="5"/>
  </si>
  <si>
    <t>地方交付税種地</t>
    <rPh sb="0" eb="2">
      <t>チホウ</t>
    </rPh>
    <rPh sb="2" eb="5">
      <t>コウフゼイ</t>
    </rPh>
    <rPh sb="5" eb="6">
      <t>シュ</t>
    </rPh>
    <rPh sb="6" eb="7">
      <t>チ</t>
    </rPh>
    <phoneticPr fontId="5"/>
  </si>
  <si>
    <t>2-4</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</si>
  <si>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</si>
  <si>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</si>
  <si>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</si>
  <si>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</si>
  <si>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</si>
  <si>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</si>
  <si>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</si>
  <si>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</si>
  <si>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</si>
  <si>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</si>
  <si>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</si>
  <si>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</si>
  <si>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</si>
  <si>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</si>
  <si>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</si>
  <si>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</si>
  <si>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</si>
  <si>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</si>
  <si>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</si>
  <si>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</si>
  <si>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</si>
  <si>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-2.1</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</si>
  <si>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</si>
  <si>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</si>
  <si>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</si>
  <si>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</si>
  <si>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</si>
  <si>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</si>
  <si>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</si>
  <si>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</si>
  <si>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</si>
  <si>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</si>
  <si>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</si>
  <si>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</si>
  <si>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</si>
  <si>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</si>
  <si>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</si>
  <si>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</si>
  <si>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</si>
  <si>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</si>
  <si>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</si>
  <si>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</si>
  <si>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</si>
  <si>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</si>
  <si>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-0.7</t>
    <phoneticPr fontId="5"/>
  </si>
  <si>
    <t>基準財政需要額</t>
    <phoneticPr fontId="25"/>
  </si>
  <si>
    <t>うち日本人(％)</t>
    <phoneticPr fontId="5"/>
  </si>
  <si>
    <t>-1.2</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</si>
  <si>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</si>
  <si>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</si>
  <si>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</si>
  <si>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</si>
  <si>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</si>
  <si>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</si>
  <si>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</si>
  <si>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</si>
  <si>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</si>
  <si>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</si>
  <si>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</si>
  <si>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</si>
  <si>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</si>
  <si>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</si>
  <si>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</si>
  <si>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</si>
  <si>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</si>
  <si>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</si>
  <si>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</si>
  <si>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</si>
  <si>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</si>
  <si>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</si>
  <si>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</si>
  <si>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</si>
  <si>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</si>
  <si>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</si>
  <si>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</si>
  <si>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</si>
  <si>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</si>
  <si>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</si>
  <si>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</si>
  <si>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</si>
  <si>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</si>
  <si>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</si>
  <si>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</si>
  <si>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</si>
  <si>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</si>
  <si>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</si>
  <si>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</si>
  <si>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</si>
  <si>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</si>
  <si>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</si>
  <si>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</si>
  <si>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</si>
  <si>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</si>
  <si>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</si>
  <si>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</si>
  <si>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</si>
  <si>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</si>
  <si>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</si>
  <si>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</si>
  <si>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</si>
  <si>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</si>
  <si>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</si>
  <si>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</si>
  <si>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</si>
  <si>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</si>
  <si>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</si>
  <si>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兵庫県小野市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</si>
  <si>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</si>
  <si>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</si>
  <si>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</si>
  <si>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</si>
  <si>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</si>
  <si>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</si>
  <si>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</si>
  <si>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</si>
  <si>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</si>
  <si>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</si>
  <si>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</si>
  <si>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</si>
  <si>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</si>
  <si>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</si>
  <si>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</si>
  <si>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</si>
  <si>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</si>
  <si>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</si>
  <si>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</si>
  <si>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</si>
  <si>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</si>
  <si>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</si>
  <si>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</si>
  <si>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</si>
  <si>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</si>
  <si>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</si>
  <si>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</si>
  <si>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</si>
  <si>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</si>
  <si>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</si>
  <si>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</si>
  <si>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</si>
  <si>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</si>
  <si>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</si>
  <si>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</si>
  <si>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</si>
  <si>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</si>
  <si>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</si>
  <si>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</si>
  <si>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</si>
  <si>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</si>
  <si>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</si>
  <si>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</si>
  <si>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</si>
  <si>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</si>
  <si>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</si>
  <si>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</si>
  <si>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</si>
  <si>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</si>
  <si>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</si>
  <si>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</si>
  <si>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</si>
  <si>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</si>
  <si>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</si>
  <si>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</si>
  <si>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</si>
  <si>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</si>
  <si>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</si>
  <si>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</si>
  <si>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</si>
  <si>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</si>
  <si>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</si>
  <si>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</si>
  <si>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</si>
  <si>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</si>
  <si>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</si>
  <si>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</si>
  <si>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</si>
  <si>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</si>
  <si>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</si>
  <si>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</si>
  <si>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</si>
  <si>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</si>
  <si>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</si>
  <si>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</si>
  <si>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</si>
  <si>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</si>
  <si>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</si>
  <si>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</si>
  <si>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</si>
  <si>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</si>
  <si>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</si>
  <si>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</si>
  <si>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</si>
  <si>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</si>
  <si>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</si>
  <si>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</si>
  <si>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</si>
  <si>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</si>
  <si>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</si>
  <si>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</si>
  <si>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</si>
  <si>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</si>
  <si>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</si>
  <si>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</si>
  <si>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</si>
  <si>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</si>
  <si>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</si>
  <si>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</si>
  <si>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</si>
  <si>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</si>
  <si>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</si>
  <si>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</si>
  <si>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</si>
  <si>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</si>
  <si>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</si>
  <si>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</si>
  <si>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</si>
  <si>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</si>
  <si>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</si>
  <si>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</si>
  <si>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</si>
  <si>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</si>
  <si>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</si>
  <si>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</si>
  <si>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</si>
  <si>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</si>
  <si>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</si>
  <si>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</si>
  <si>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</si>
  <si>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</si>
  <si>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</si>
  <si>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</si>
  <si>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</si>
  <si>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</si>
  <si>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</si>
  <si>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</si>
  <si>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</si>
  <si>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</si>
  <si>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</si>
  <si>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</si>
  <si>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</si>
  <si>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</si>
  <si>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</si>
  <si>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</si>
  <si>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</si>
  <si>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</si>
  <si>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</si>
  <si>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</si>
  <si>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</si>
  <si>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</si>
  <si>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</si>
  <si>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</si>
  <si>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</si>
  <si>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</si>
  <si>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</si>
  <si>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</si>
  <si>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</si>
  <si>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</si>
  <si>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</si>
  <si>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兵庫県小野市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</si>
  <si>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</si>
  <si>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</si>
  <si>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</si>
  <si>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</si>
  <si>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</si>
  <si>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</si>
  <si>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</si>
  <si>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</si>
  <si>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</si>
  <si>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</si>
  <si>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</si>
  <si>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</si>
  <si>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</si>
  <si>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</si>
  <si>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</si>
  <si>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</si>
  <si>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</si>
  <si>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</si>
  <si>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</si>
  <si>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</si>
  <si>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</si>
  <si>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</si>
  <si>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</si>
  <si>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</si>
  <si>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</si>
  <si>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</si>
  <si>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</si>
  <si>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</si>
  <si>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</si>
  <si>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</si>
  <si>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</si>
  <si>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</si>
  <si>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</si>
  <si>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</si>
  <si>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</si>
  <si>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</si>
  <si>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</si>
  <si>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</si>
  <si>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</si>
  <si>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都市開発事業会計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</si>
  <si>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</si>
  <si>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</si>
  <si>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</si>
  <si>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</si>
  <si>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</si>
  <si>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</si>
  <si>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</si>
  <si>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</si>
  <si>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</si>
  <si>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</si>
  <si>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</si>
  <si>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</si>
  <si>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</si>
  <si>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</si>
  <si>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</si>
  <si>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</si>
  <si>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</si>
  <si>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</si>
  <si>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</si>
  <si>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</si>
  <si>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</si>
  <si>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</si>
  <si>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</si>
  <si>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</si>
  <si>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</si>
  <si>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</si>
  <si>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</si>
  <si>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</si>
  <si>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</si>
  <si>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</si>
  <si>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</si>
  <si>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</si>
  <si>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</si>
  <si>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</si>
  <si>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</si>
  <si>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</si>
  <si>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</si>
  <si>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</si>
  <si>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</si>
  <si>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</si>
  <si>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</si>
  <si>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</si>
  <si>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</si>
  <si>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</si>
  <si>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</si>
  <si>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</si>
  <si>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</si>
  <si>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</si>
  <si>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</si>
  <si>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</si>
  <si>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</si>
  <si>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</si>
  <si>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</si>
  <si>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</si>
  <si>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</si>
  <si>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</si>
  <si>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</si>
  <si>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</si>
  <si>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</si>
  <si>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</si>
  <si>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</si>
  <si>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</si>
  <si>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</si>
  <si>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</si>
  <si>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</si>
  <si>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</si>
  <si>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</si>
  <si>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</si>
  <si>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</si>
  <si>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</si>
  <si>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</si>
  <si>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</si>
  <si>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</si>
  <si>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</si>
  <si>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</si>
  <si>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</si>
  <si>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</si>
  <si>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</si>
  <si>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</si>
  <si>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</si>
  <si>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</si>
  <si>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</si>
  <si>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</si>
  <si>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</si>
  <si>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</si>
  <si>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</si>
  <si>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</si>
  <si>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</si>
  <si>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</si>
  <si>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</si>
  <si>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</si>
  <si>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</si>
  <si>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</si>
  <si>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</si>
  <si>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</si>
  <si>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</si>
  <si>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</si>
  <si>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</si>
  <si>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</si>
  <si>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</si>
  <si>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</si>
  <si>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</si>
  <si>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</si>
  <si>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</si>
  <si>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</si>
  <si>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</si>
  <si>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</si>
  <si>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</si>
  <si>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</si>
  <si>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</si>
  <si>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</si>
  <si>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</si>
  <si>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</si>
  <si>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</si>
  <si>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</si>
  <si>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</si>
  <si>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</si>
  <si>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</si>
  <si>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</si>
  <si>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</si>
  <si>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</si>
  <si>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</si>
  <si>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</si>
  <si>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</si>
  <si>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</si>
  <si>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</si>
  <si>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</si>
  <si>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</si>
  <si>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</si>
  <si>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</si>
  <si>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</si>
  <si>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</si>
  <si>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</si>
  <si>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</si>
  <si>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</si>
  <si>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0.31</t>
  </si>
  <si>
    <t>▲ 7.23</t>
  </si>
  <si>
    <t>▲ 0.23</t>
  </si>
  <si>
    <t>▲ 0.55</t>
  </si>
  <si>
    <t>水道事業会計</t>
  </si>
  <si>
    <t>下水道事業会計</t>
  </si>
  <si>
    <t>一般会計</t>
  </si>
  <si>
    <t>都市開発事業会計</t>
  </si>
  <si>
    <t>国民健康保険特別会計</t>
  </si>
  <si>
    <t>後期高齢者医療特別会計</t>
  </si>
  <si>
    <t>介護保険特別会計</t>
  </si>
  <si>
    <t>その他会計（赤字）</t>
  </si>
  <si>
    <t>その他会計（黒字）</t>
  </si>
  <si>
    <t>R02</t>
    <phoneticPr fontId="5"/>
  </si>
  <si>
    <t>R03</t>
    <phoneticPr fontId="5"/>
  </si>
  <si>
    <t>R04</t>
    <phoneticPr fontId="5"/>
  </si>
  <si>
    <t>R05</t>
    <phoneticPr fontId="5"/>
  </si>
  <si>
    <t>R06</t>
    <phoneticPr fontId="5"/>
  </si>
  <si>
    <t>小野市都市施設管理協会</t>
    <phoneticPr fontId="2"/>
  </si>
  <si>
    <t>小野市土地開発公社</t>
    <phoneticPr fontId="2"/>
  </si>
  <si>
    <t>公共施設整備基金</t>
    <phoneticPr fontId="5"/>
  </si>
  <si>
    <t>福祉基金</t>
    <phoneticPr fontId="5"/>
  </si>
  <si>
    <t>文化振興基金</t>
    <phoneticPr fontId="5"/>
  </si>
  <si>
    <t>教育基金</t>
    <phoneticPr fontId="5"/>
  </si>
  <si>
    <t>白雲谷温泉施設整備及び運営基金</t>
    <phoneticPr fontId="5"/>
  </si>
  <si>
    <t>-</t>
    <phoneticPr fontId="2"/>
  </si>
  <si>
    <t>北播磨総合医療センター企業団</t>
    <rPh sb="0" eb="7">
      <t>キタハリマソウゴウイリョウ</t>
    </rPh>
    <rPh sb="11" eb="13">
      <t>キギョウ</t>
    </rPh>
    <rPh sb="13" eb="14">
      <t>ダン</t>
    </rPh>
    <phoneticPr fontId="2"/>
  </si>
  <si>
    <t>北播衛生事務組合</t>
    <rPh sb="0" eb="4">
      <t>ホクバンエイセイ</t>
    </rPh>
    <rPh sb="4" eb="6">
      <t>ジム</t>
    </rPh>
    <rPh sb="6" eb="8">
      <t>クミアイ</t>
    </rPh>
    <phoneticPr fontId="2"/>
  </si>
  <si>
    <t>小野加東加西環境施設事務組合</t>
    <rPh sb="0" eb="14">
      <t>オノカトウカサイカンキョウシセツジムクミアイ</t>
    </rPh>
    <phoneticPr fontId="2"/>
  </si>
  <si>
    <t>小野加東広域事務組合</t>
    <rPh sb="0" eb="2">
      <t>オノ</t>
    </rPh>
    <rPh sb="2" eb="4">
      <t>カトウ</t>
    </rPh>
    <rPh sb="4" eb="10">
      <t>コウイキジムクミアイ</t>
    </rPh>
    <phoneticPr fontId="2"/>
  </si>
  <si>
    <t>兵庫県市町村職員退職手当組合</t>
    <rPh sb="0" eb="3">
      <t>ヒョウゴケン</t>
    </rPh>
    <rPh sb="3" eb="6">
      <t>シチョウソン</t>
    </rPh>
    <rPh sb="6" eb="8">
      <t>ショクイン</t>
    </rPh>
    <rPh sb="8" eb="10">
      <t>タイショク</t>
    </rPh>
    <rPh sb="10" eb="12">
      <t>テアテ</t>
    </rPh>
    <rPh sb="12" eb="14">
      <t>クミアイ</t>
    </rPh>
    <phoneticPr fontId="2"/>
  </si>
  <si>
    <t>兵庫県後期高齢者医療広域連合(一般会計)</t>
    <rPh sb="0" eb="3">
      <t>ヒョウゴケン</t>
    </rPh>
    <rPh sb="3" eb="5">
      <t>コウキ</t>
    </rPh>
    <rPh sb="5" eb="8">
      <t>コウレイシャ</t>
    </rPh>
    <rPh sb="8" eb="10">
      <t>イリョウ</t>
    </rPh>
    <rPh sb="10" eb="12">
      <t>コウイキ</t>
    </rPh>
    <rPh sb="12" eb="14">
      <t>レンゴウ</t>
    </rPh>
    <rPh sb="15" eb="17">
      <t>イッパン</t>
    </rPh>
    <rPh sb="17" eb="19">
      <t>カイケイ</t>
    </rPh>
    <phoneticPr fontId="2"/>
  </si>
  <si>
    <t>兵庫県後期高齢者医療広域連合(特別会計)</t>
    <rPh sb="0" eb="3">
      <t>ヒョウゴケン</t>
    </rPh>
    <rPh sb="3" eb="5">
      <t>コウキ</t>
    </rPh>
    <rPh sb="5" eb="8">
      <t>コウレイシャ</t>
    </rPh>
    <rPh sb="8" eb="10">
      <t>イリョウ</t>
    </rPh>
    <rPh sb="10" eb="12">
      <t>コウイキ</t>
    </rPh>
    <rPh sb="12" eb="14">
      <t>レンゴウ</t>
    </rPh>
    <rPh sb="15" eb="17">
      <t>トクベツ</t>
    </rPh>
    <rPh sb="17" eb="19">
      <t>カイケイ</t>
    </rPh>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</si>
  <si>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</si>
  <si>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</si>
  <si>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</si>
  <si>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令和６年度は、中学校の長寿命化や道路改良など大規模な投資事業を実施したが、継続事業で年度内の事業完了に至っていない事業が複数あり、建設仮勘定として計上していることなどから、前年度と比べて有形固定資産減価償却率が1.0ポイント増加した。将来負担比率は、後年度に交付税措置の無い地方債の発行抑制などにより、将来負担額が減少し、基金などの充当可能財源が将来負担額を上回ったため、該当なしとなった。類似団体との比較では、将来負担比率、有形固定資産減価償却率とも良好な水準を保っており、老朽化対策を行いつつ健全財政も維持している。今後も公共施設等総合管理計画や個別施設計画に基づき、長寿命化や機能集約・複合化によるコストの縮減と平準化を図り、公共施設の適正管理に取り組んでいく。</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</si>
  <si>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</si>
  <si>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</si>
  <si>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</si>
  <si>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</si>
  <si>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</si>
  <si>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</si>
  <si>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</si>
  <si>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後年度に交付税措置の無い地方債の発行抑制などにより将来負担比率は減少したが、令和3年度以降、新庁舎建設や公共施設の長寿命化に係る地方債の償還開始などにより実質公債費比率は増加傾向にある。類似団体と比較して良好な水準を維持しており、近い将来財政を圧迫する見込みはないが、交付税措置のある地方債や国県補助金等を活用し、過度な将来負担が生じないよう計画的な投資事業の実施と公債費の適正化に取り組んでいく必要がある。</t>
    <rPh sb="87" eb="89">
      <t>ケイコウ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</si>
</sst>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0"/>
      <color rgb="FF000000"/>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6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quotePrefix="1"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98" xfId="15" applyNumberFormat="1" applyFont="1" applyBorder="1" applyAlignment="1" applyProtection="1">
      <alignment horizontal="righ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2" xfId="15" quotePrefix="1"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77" fontId="34" fillId="0" borderId="137" xfId="12" quotePrefix="1"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6" xfId="12" quotePrefix="1" applyNumberFormat="1" applyFont="1" applyBorder="1" applyAlignment="1" applyProtection="1">
      <alignment horizontal="right" vertical="center" shrinkToFit="1"/>
      <protection locked="0"/>
    </xf>
    <xf numFmtId="177" fontId="34" fillId="0" borderId="120" xfId="12" quotePrefix="1"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77" fontId="34" fillId="8" borderId="129" xfId="12" quotePrefix="1" applyNumberFormat="1" applyFont="1" applyFill="1" applyBorder="1" applyAlignment="1" applyProtection="1">
      <alignment horizontal="right"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8" fillId="0" borderId="41" xfId="16" applyFont="1" applyBorder="1" applyAlignment="1" applyProtection="1">
      <alignment horizontal="left" vertical="top" wrapText="1"/>
      <protection locked="0"/>
    </xf>
    <xf numFmtId="0" fontId="18" fillId="0" borderId="12" xfId="16" applyFont="1" applyBorder="1" applyAlignment="1" applyProtection="1">
      <alignment horizontal="left" vertical="top" wrapText="1"/>
      <protection locked="0"/>
    </xf>
    <xf numFmtId="0" fontId="18" fillId="0" borderId="51" xfId="16" applyFont="1" applyBorder="1" applyAlignment="1" applyProtection="1">
      <alignment horizontal="left" vertical="top" wrapText="1"/>
      <protection locked="0"/>
    </xf>
    <xf numFmtId="0" fontId="18" fillId="0" borderId="65" xfId="16" applyFont="1" applyBorder="1" applyAlignment="1" applyProtection="1">
      <alignment horizontal="left" vertical="top" wrapText="1"/>
      <protection locked="0"/>
    </xf>
    <xf numFmtId="0" fontId="18" fillId="0" borderId="0" xfId="16" applyFont="1" applyAlignment="1" applyProtection="1">
      <alignment horizontal="left" vertical="top" wrapText="1"/>
      <protection locked="0"/>
    </xf>
    <xf numFmtId="0" fontId="18" fillId="0" borderId="38" xfId="16" applyFont="1" applyBorder="1" applyAlignment="1" applyProtection="1">
      <alignment horizontal="left" vertical="top" wrapText="1"/>
      <protection locked="0"/>
    </xf>
    <xf numFmtId="0" fontId="18" fillId="0" borderId="37" xfId="16" applyFont="1" applyBorder="1" applyAlignment="1" applyProtection="1">
      <alignment horizontal="left" vertical="top" wrapText="1"/>
      <protection locked="0"/>
    </xf>
    <xf numFmtId="0" fontId="18" fillId="0" borderId="56" xfId="16" applyFont="1" applyBorder="1" applyAlignment="1" applyProtection="1">
      <alignment horizontal="left" vertical="top" wrapText="1"/>
      <protection locked="0"/>
    </xf>
    <xf numFmtId="0" fontId="18"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xf numFmtId="0" fontId="39"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BF3676D4-6AEE-4D94-8038-061CAC8D52E7}"/>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76347</c:v>
                </c:pt>
                <c:pt idx="1">
                  <c:v>69604</c:v>
                </c:pt>
                <c:pt idx="2">
                  <c:v>68410</c:v>
                </c:pt>
                <c:pt idx="3">
                  <c:v>73019</c:v>
                </c:pt>
                <c:pt idx="4">
                  <c:v>76590</c:v>
                </c:pt>
              </c:numCache>
            </c:numRef>
          </c:val>
          <c:smooth val="0"/>
          <c:extLst>
            <c:ext xmlns:c16="http://schemas.microsoft.com/office/drawing/2014/chart" uri="{C3380CC4-5D6E-409C-BE32-E72D297353CC}">
              <c16:uniqueId val="{00000000-1E0B-4B65-8A8E-6E9F922712A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52051</c:v>
                </c:pt>
                <c:pt idx="1">
                  <c:v>74614</c:v>
                </c:pt>
                <c:pt idx="2">
                  <c:v>64646</c:v>
                </c:pt>
                <c:pt idx="3">
                  <c:v>45241</c:v>
                </c:pt>
                <c:pt idx="4">
                  <c:v>61281</c:v>
                </c:pt>
              </c:numCache>
            </c:numRef>
          </c:val>
          <c:smooth val="0"/>
          <c:extLst>
            <c:ext xmlns:c16="http://schemas.microsoft.com/office/drawing/2014/chart" uri="{C3380CC4-5D6E-409C-BE32-E72D297353CC}">
              <c16:uniqueId val="{00000001-1E0B-4B65-8A8E-6E9F922712A2}"/>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3.39</c:v>
                </c:pt>
                <c:pt idx="1">
                  <c:v>6.48</c:v>
                </c:pt>
                <c:pt idx="2">
                  <c:v>3.57</c:v>
                </c:pt>
                <c:pt idx="3">
                  <c:v>6.18</c:v>
                </c:pt>
                <c:pt idx="4">
                  <c:v>5.37</c:v>
                </c:pt>
              </c:numCache>
            </c:numRef>
          </c:val>
          <c:extLst>
            <c:ext xmlns:c16="http://schemas.microsoft.com/office/drawing/2014/chart" uri="{C3380CC4-5D6E-409C-BE32-E72D297353CC}">
              <c16:uniqueId val="{00000000-51F4-409B-949C-BE887AEBB23A}"/>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38.24</c:v>
                </c:pt>
                <c:pt idx="1">
                  <c:v>38.26</c:v>
                </c:pt>
                <c:pt idx="2">
                  <c:v>38.35</c:v>
                </c:pt>
                <c:pt idx="3">
                  <c:v>36.92</c:v>
                </c:pt>
                <c:pt idx="4">
                  <c:v>38.97</c:v>
                </c:pt>
              </c:numCache>
            </c:numRef>
          </c:val>
          <c:extLst>
            <c:ext xmlns:c16="http://schemas.microsoft.com/office/drawing/2014/chart" uri="{C3380CC4-5D6E-409C-BE32-E72D297353CC}">
              <c16:uniqueId val="{00000001-51F4-409B-949C-BE887AEBB23A}"/>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-0.31</c:v>
                </c:pt>
                <c:pt idx="1">
                  <c:v>3.34</c:v>
                </c:pt>
                <c:pt idx="2">
                  <c:v>-7.23</c:v>
                </c:pt>
                <c:pt idx="3">
                  <c:v>-0.23</c:v>
                </c:pt>
                <c:pt idx="4">
                  <c:v>-0.55000000000000004</c:v>
                </c:pt>
              </c:numCache>
            </c:numRef>
          </c:val>
          <c:smooth val="0"/>
          <c:extLst>
            <c:ext xmlns:c16="http://schemas.microsoft.com/office/drawing/2014/chart" uri="{C3380CC4-5D6E-409C-BE32-E72D297353CC}">
              <c16:uniqueId val="{00000002-51F4-409B-949C-BE887AEBB23A}"/>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00FF-43B5-8AC5-4E5BFDA16A07}"/>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00FF-43B5-8AC5-4E5BFDA16A07}"/>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00FF-43B5-8AC5-4E5BFDA16A07}"/>
            </c:ext>
          </c:extLst>
        </c:ser>
        <c:ser>
          <c:idx val="3"/>
          <c:order val="3"/>
          <c:tx>
            <c:strRef>
              <c:f>データシート!$A$30</c:f>
              <c:strCache>
                <c:ptCount val="1"/>
                <c:pt idx="0">
                  <c:v>介護保険特別会計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0.17</c:v>
                </c:pt>
                <c:pt idx="2">
                  <c:v>#N/A</c:v>
                </c:pt>
                <c:pt idx="3">
                  <c:v>0.98</c:v>
                </c:pt>
                <c:pt idx="4">
                  <c:v>#N/A</c:v>
                </c:pt>
                <c:pt idx="5">
                  <c:v>1.8</c:v>
                </c:pt>
                <c:pt idx="6">
                  <c:v>#N/A</c:v>
                </c:pt>
                <c:pt idx="7">
                  <c:v>1.03</c:v>
                </c:pt>
                <c:pt idx="8">
                  <c:v>#N/A</c:v>
                </c:pt>
                <c:pt idx="9">
                  <c:v>0.06</c:v>
                </c:pt>
              </c:numCache>
            </c:numRef>
          </c:val>
          <c:extLst>
            <c:ext xmlns:c16="http://schemas.microsoft.com/office/drawing/2014/chart" uri="{C3380CC4-5D6E-409C-BE32-E72D297353CC}">
              <c16:uniqueId val="{00000003-00FF-43B5-8AC5-4E5BFDA16A07}"/>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0.13</c:v>
                </c:pt>
                <c:pt idx="2">
                  <c:v>#N/A</c:v>
                </c:pt>
                <c:pt idx="3">
                  <c:v>0.14000000000000001</c:v>
                </c:pt>
                <c:pt idx="4">
                  <c:v>#N/A</c:v>
                </c:pt>
                <c:pt idx="5">
                  <c:v>0.15</c:v>
                </c:pt>
                <c:pt idx="6">
                  <c:v>#N/A</c:v>
                </c:pt>
                <c:pt idx="7">
                  <c:v>0.17</c:v>
                </c:pt>
                <c:pt idx="8">
                  <c:v>#N/A</c:v>
                </c:pt>
                <c:pt idx="9">
                  <c:v>0.37</c:v>
                </c:pt>
              </c:numCache>
            </c:numRef>
          </c:val>
          <c:extLst>
            <c:ext xmlns:c16="http://schemas.microsoft.com/office/drawing/2014/chart" uri="{C3380CC4-5D6E-409C-BE32-E72D297353CC}">
              <c16:uniqueId val="{00000004-00FF-43B5-8AC5-4E5BFDA16A07}"/>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1.69</c:v>
                </c:pt>
                <c:pt idx="2">
                  <c:v>#N/A</c:v>
                </c:pt>
                <c:pt idx="3">
                  <c:v>1.0900000000000001</c:v>
                </c:pt>
                <c:pt idx="4">
                  <c:v>#N/A</c:v>
                </c:pt>
                <c:pt idx="5">
                  <c:v>0.78</c:v>
                </c:pt>
                <c:pt idx="6">
                  <c:v>#N/A</c:v>
                </c:pt>
                <c:pt idx="7">
                  <c:v>1.44</c:v>
                </c:pt>
                <c:pt idx="8">
                  <c:v>#N/A</c:v>
                </c:pt>
                <c:pt idx="9">
                  <c:v>1.1599999999999999</c:v>
                </c:pt>
              </c:numCache>
            </c:numRef>
          </c:val>
          <c:extLst>
            <c:ext xmlns:c16="http://schemas.microsoft.com/office/drawing/2014/chart" uri="{C3380CC4-5D6E-409C-BE32-E72D297353CC}">
              <c16:uniqueId val="{00000005-00FF-43B5-8AC5-4E5BFDA16A07}"/>
            </c:ext>
          </c:extLst>
        </c:ser>
        <c:ser>
          <c:idx val="6"/>
          <c:order val="6"/>
          <c:tx>
            <c:strRef>
              <c:f>データシート!$A$33</c:f>
              <c:strCache>
                <c:ptCount val="1"/>
                <c:pt idx="0">
                  <c:v>都市開発事業会計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3.89</c:v>
                </c:pt>
                <c:pt idx="2">
                  <c:v>#N/A</c:v>
                </c:pt>
                <c:pt idx="3">
                  <c:v>3.73</c:v>
                </c:pt>
                <c:pt idx="4">
                  <c:v>#N/A</c:v>
                </c:pt>
                <c:pt idx="5">
                  <c:v>2.85</c:v>
                </c:pt>
                <c:pt idx="6">
                  <c:v>#N/A</c:v>
                </c:pt>
                <c:pt idx="7">
                  <c:v>2.81</c:v>
                </c:pt>
                <c:pt idx="8">
                  <c:v>#N/A</c:v>
                </c:pt>
                <c:pt idx="9">
                  <c:v>2.73</c:v>
                </c:pt>
              </c:numCache>
            </c:numRef>
          </c:val>
          <c:extLst>
            <c:ext xmlns:c16="http://schemas.microsoft.com/office/drawing/2014/chart" uri="{C3380CC4-5D6E-409C-BE32-E72D297353CC}">
              <c16:uniqueId val="{00000006-00FF-43B5-8AC5-4E5BFDA16A07}"/>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3.39</c:v>
                </c:pt>
                <c:pt idx="2">
                  <c:v>#N/A</c:v>
                </c:pt>
                <c:pt idx="3">
                  <c:v>6.48</c:v>
                </c:pt>
                <c:pt idx="4">
                  <c:v>#N/A</c:v>
                </c:pt>
                <c:pt idx="5">
                  <c:v>3.57</c:v>
                </c:pt>
                <c:pt idx="6">
                  <c:v>#N/A</c:v>
                </c:pt>
                <c:pt idx="7">
                  <c:v>6.17</c:v>
                </c:pt>
                <c:pt idx="8">
                  <c:v>#N/A</c:v>
                </c:pt>
                <c:pt idx="9">
                  <c:v>5.37</c:v>
                </c:pt>
              </c:numCache>
            </c:numRef>
          </c:val>
          <c:extLst>
            <c:ext xmlns:c16="http://schemas.microsoft.com/office/drawing/2014/chart" uri="{C3380CC4-5D6E-409C-BE32-E72D297353CC}">
              <c16:uniqueId val="{00000007-00FF-43B5-8AC5-4E5BFDA16A07}"/>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1.92</c:v>
                </c:pt>
                <c:pt idx="2">
                  <c:v>#N/A</c:v>
                </c:pt>
                <c:pt idx="3">
                  <c:v>3.2</c:v>
                </c:pt>
                <c:pt idx="4">
                  <c:v>#N/A</c:v>
                </c:pt>
                <c:pt idx="5">
                  <c:v>3.91</c:v>
                </c:pt>
                <c:pt idx="6">
                  <c:v>#N/A</c:v>
                </c:pt>
                <c:pt idx="7">
                  <c:v>4.9000000000000004</c:v>
                </c:pt>
                <c:pt idx="8">
                  <c:v>#N/A</c:v>
                </c:pt>
                <c:pt idx="9">
                  <c:v>6.95</c:v>
                </c:pt>
              </c:numCache>
            </c:numRef>
          </c:val>
          <c:extLst>
            <c:ext xmlns:c16="http://schemas.microsoft.com/office/drawing/2014/chart" uri="{C3380CC4-5D6E-409C-BE32-E72D297353CC}">
              <c16:uniqueId val="{00000008-00FF-43B5-8AC5-4E5BFDA16A07}"/>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23.91</c:v>
                </c:pt>
                <c:pt idx="2">
                  <c:v>#N/A</c:v>
                </c:pt>
                <c:pt idx="3">
                  <c:v>22.81</c:v>
                </c:pt>
                <c:pt idx="4">
                  <c:v>#N/A</c:v>
                </c:pt>
                <c:pt idx="5">
                  <c:v>19.899999999999999</c:v>
                </c:pt>
                <c:pt idx="6">
                  <c:v>#N/A</c:v>
                </c:pt>
                <c:pt idx="7">
                  <c:v>21.82</c:v>
                </c:pt>
                <c:pt idx="8">
                  <c:v>#N/A</c:v>
                </c:pt>
                <c:pt idx="9">
                  <c:v>22.37</c:v>
                </c:pt>
              </c:numCache>
            </c:numRef>
          </c:val>
          <c:extLst>
            <c:ext xmlns:c16="http://schemas.microsoft.com/office/drawing/2014/chart" uri="{C3380CC4-5D6E-409C-BE32-E72D297353CC}">
              <c16:uniqueId val="{00000009-00FF-43B5-8AC5-4E5BFDA16A07}"/>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2172</c:v>
                </c:pt>
                <c:pt idx="5">
                  <c:v>2162</c:v>
                </c:pt>
                <c:pt idx="8">
                  <c:v>2134</c:v>
                </c:pt>
                <c:pt idx="11">
                  <c:v>2030</c:v>
                </c:pt>
                <c:pt idx="14">
                  <c:v>2015</c:v>
                </c:pt>
              </c:numCache>
            </c:numRef>
          </c:val>
          <c:extLst>
            <c:ext xmlns:c16="http://schemas.microsoft.com/office/drawing/2014/chart" uri="{C3380CC4-5D6E-409C-BE32-E72D297353CC}">
              <c16:uniqueId val="{00000000-AF1B-4A58-8FFE-65F61687EA0D}"/>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AF1B-4A58-8FFE-65F61687EA0D}"/>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AF1B-4A58-8FFE-65F61687EA0D}"/>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223</c:v>
                </c:pt>
                <c:pt idx="3">
                  <c:v>283</c:v>
                </c:pt>
                <c:pt idx="6">
                  <c:v>278</c:v>
                </c:pt>
                <c:pt idx="9">
                  <c:v>272</c:v>
                </c:pt>
                <c:pt idx="12">
                  <c:v>280</c:v>
                </c:pt>
              </c:numCache>
            </c:numRef>
          </c:val>
          <c:extLst>
            <c:ext xmlns:c16="http://schemas.microsoft.com/office/drawing/2014/chart" uri="{C3380CC4-5D6E-409C-BE32-E72D297353CC}">
              <c16:uniqueId val="{00000003-AF1B-4A58-8FFE-65F61687EA0D}"/>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546</c:v>
                </c:pt>
                <c:pt idx="3">
                  <c:v>554</c:v>
                </c:pt>
                <c:pt idx="6">
                  <c:v>546</c:v>
                </c:pt>
                <c:pt idx="9">
                  <c:v>543</c:v>
                </c:pt>
                <c:pt idx="12">
                  <c:v>513</c:v>
                </c:pt>
              </c:numCache>
            </c:numRef>
          </c:val>
          <c:extLst>
            <c:ext xmlns:c16="http://schemas.microsoft.com/office/drawing/2014/chart" uri="{C3380CC4-5D6E-409C-BE32-E72D297353CC}">
              <c16:uniqueId val="{00000004-AF1B-4A58-8FFE-65F61687EA0D}"/>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1</c:v>
                </c:pt>
              </c:numCache>
            </c:numRef>
          </c:val>
          <c:extLst>
            <c:ext xmlns:c16="http://schemas.microsoft.com/office/drawing/2014/chart" uri="{C3380CC4-5D6E-409C-BE32-E72D297353CC}">
              <c16:uniqueId val="{00000005-AF1B-4A58-8FFE-65F61687EA0D}"/>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AF1B-4A58-8FFE-65F61687EA0D}"/>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1988</c:v>
                </c:pt>
                <c:pt idx="3">
                  <c:v>2101</c:v>
                </c:pt>
                <c:pt idx="6">
                  <c:v>2130</c:v>
                </c:pt>
                <c:pt idx="9">
                  <c:v>2076</c:v>
                </c:pt>
                <c:pt idx="12">
                  <c:v>1907</c:v>
                </c:pt>
              </c:numCache>
            </c:numRef>
          </c:val>
          <c:extLst>
            <c:ext xmlns:c16="http://schemas.microsoft.com/office/drawing/2014/chart" uri="{C3380CC4-5D6E-409C-BE32-E72D297353CC}">
              <c16:uniqueId val="{00000007-AF1B-4A58-8FFE-65F61687EA0D}"/>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585</c:v>
                </c:pt>
                <c:pt idx="2">
                  <c:v>#N/A</c:v>
                </c:pt>
                <c:pt idx="3">
                  <c:v>#N/A</c:v>
                </c:pt>
                <c:pt idx="4">
                  <c:v>776</c:v>
                </c:pt>
                <c:pt idx="5">
                  <c:v>#N/A</c:v>
                </c:pt>
                <c:pt idx="6">
                  <c:v>#N/A</c:v>
                </c:pt>
                <c:pt idx="7">
                  <c:v>820</c:v>
                </c:pt>
                <c:pt idx="8">
                  <c:v>#N/A</c:v>
                </c:pt>
                <c:pt idx="9">
                  <c:v>#N/A</c:v>
                </c:pt>
                <c:pt idx="10">
                  <c:v>861</c:v>
                </c:pt>
                <c:pt idx="11">
                  <c:v>#N/A</c:v>
                </c:pt>
                <c:pt idx="12">
                  <c:v>#N/A</c:v>
                </c:pt>
                <c:pt idx="13">
                  <c:v>686</c:v>
                </c:pt>
                <c:pt idx="14">
                  <c:v>#N/A</c:v>
                </c:pt>
              </c:numCache>
            </c:numRef>
          </c:val>
          <c:smooth val="0"/>
          <c:extLst>
            <c:ext xmlns:c16="http://schemas.microsoft.com/office/drawing/2014/chart" uri="{C3380CC4-5D6E-409C-BE32-E72D297353CC}">
              <c16:uniqueId val="{00000008-AF1B-4A58-8FFE-65F61687EA0D}"/>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20569</c:v>
                </c:pt>
                <c:pt idx="5">
                  <c:v>20117</c:v>
                </c:pt>
                <c:pt idx="8">
                  <c:v>19530</c:v>
                </c:pt>
                <c:pt idx="11">
                  <c:v>18418</c:v>
                </c:pt>
                <c:pt idx="14">
                  <c:v>17961</c:v>
                </c:pt>
              </c:numCache>
            </c:numRef>
          </c:val>
          <c:extLst>
            <c:ext xmlns:c16="http://schemas.microsoft.com/office/drawing/2014/chart" uri="{C3380CC4-5D6E-409C-BE32-E72D297353CC}">
              <c16:uniqueId val="{00000000-5C0A-4DB4-BE12-1C4DC81428C1}"/>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1398</c:v>
                </c:pt>
                <c:pt idx="5">
                  <c:v>1393</c:v>
                </c:pt>
                <c:pt idx="8">
                  <c:v>1359</c:v>
                </c:pt>
                <c:pt idx="11">
                  <c:v>1417</c:v>
                </c:pt>
                <c:pt idx="14">
                  <c:v>1491</c:v>
                </c:pt>
              </c:numCache>
            </c:numRef>
          </c:val>
          <c:extLst>
            <c:ext xmlns:c16="http://schemas.microsoft.com/office/drawing/2014/chart" uri="{C3380CC4-5D6E-409C-BE32-E72D297353CC}">
              <c16:uniqueId val="{00000001-5C0A-4DB4-BE12-1C4DC81428C1}"/>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8520</c:v>
                </c:pt>
                <c:pt idx="5">
                  <c:v>8885</c:v>
                </c:pt>
                <c:pt idx="8">
                  <c:v>8867</c:v>
                </c:pt>
                <c:pt idx="11">
                  <c:v>8841</c:v>
                </c:pt>
                <c:pt idx="14">
                  <c:v>9266</c:v>
                </c:pt>
              </c:numCache>
            </c:numRef>
          </c:val>
          <c:extLst>
            <c:ext xmlns:c16="http://schemas.microsoft.com/office/drawing/2014/chart" uri="{C3380CC4-5D6E-409C-BE32-E72D297353CC}">
              <c16:uniqueId val="{00000002-5C0A-4DB4-BE12-1C4DC81428C1}"/>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5C0A-4DB4-BE12-1C4DC81428C1}"/>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5C0A-4DB4-BE12-1C4DC81428C1}"/>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C0A-4DB4-BE12-1C4DC81428C1}"/>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2661</c:v>
                </c:pt>
                <c:pt idx="3">
                  <c:v>2596</c:v>
                </c:pt>
                <c:pt idx="6">
                  <c:v>2555</c:v>
                </c:pt>
                <c:pt idx="9">
                  <c:v>2484</c:v>
                </c:pt>
                <c:pt idx="12">
                  <c:v>2480</c:v>
                </c:pt>
              </c:numCache>
            </c:numRef>
          </c:val>
          <c:extLst>
            <c:ext xmlns:c16="http://schemas.microsoft.com/office/drawing/2014/chart" uri="{C3380CC4-5D6E-409C-BE32-E72D297353CC}">
              <c16:uniqueId val="{00000006-5C0A-4DB4-BE12-1C4DC81428C1}"/>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2836</c:v>
                </c:pt>
                <c:pt idx="3">
                  <c:v>2908</c:v>
                </c:pt>
                <c:pt idx="6">
                  <c:v>2764</c:v>
                </c:pt>
                <c:pt idx="9">
                  <c:v>2641</c:v>
                </c:pt>
                <c:pt idx="12">
                  <c:v>2560</c:v>
                </c:pt>
              </c:numCache>
            </c:numRef>
          </c:val>
          <c:extLst>
            <c:ext xmlns:c16="http://schemas.microsoft.com/office/drawing/2014/chart" uri="{C3380CC4-5D6E-409C-BE32-E72D297353CC}">
              <c16:uniqueId val="{00000007-5C0A-4DB4-BE12-1C4DC81428C1}"/>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3843</c:v>
                </c:pt>
                <c:pt idx="3">
                  <c:v>3592</c:v>
                </c:pt>
                <c:pt idx="6">
                  <c:v>3302</c:v>
                </c:pt>
                <c:pt idx="9">
                  <c:v>3131</c:v>
                </c:pt>
                <c:pt idx="12">
                  <c:v>2975</c:v>
                </c:pt>
              </c:numCache>
            </c:numRef>
          </c:val>
          <c:extLst>
            <c:ext xmlns:c16="http://schemas.microsoft.com/office/drawing/2014/chart" uri="{C3380CC4-5D6E-409C-BE32-E72D297353CC}">
              <c16:uniqueId val="{00000008-5C0A-4DB4-BE12-1C4DC81428C1}"/>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5C0A-4DB4-BE12-1C4DC81428C1}"/>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21695</c:v>
                </c:pt>
                <c:pt idx="3">
                  <c:v>21516</c:v>
                </c:pt>
                <c:pt idx="6">
                  <c:v>21188</c:v>
                </c:pt>
                <c:pt idx="9">
                  <c:v>20263</c:v>
                </c:pt>
                <c:pt idx="12">
                  <c:v>20043</c:v>
                </c:pt>
              </c:numCache>
            </c:numRef>
          </c:val>
          <c:extLst>
            <c:ext xmlns:c16="http://schemas.microsoft.com/office/drawing/2014/chart" uri="{C3380CC4-5D6E-409C-BE32-E72D297353CC}">
              <c16:uniqueId val="{0000000A-5C0A-4DB4-BE12-1C4DC81428C1}"/>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548</c:v>
                </c:pt>
                <c:pt idx="2">
                  <c:v>#N/A</c:v>
                </c:pt>
                <c:pt idx="3">
                  <c:v>#N/A</c:v>
                </c:pt>
                <c:pt idx="4">
                  <c:v>218</c:v>
                </c:pt>
                <c:pt idx="5">
                  <c:v>#N/A</c:v>
                </c:pt>
                <c:pt idx="6">
                  <c:v>#N/A</c:v>
                </c:pt>
                <c:pt idx="7">
                  <c:v>54</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5C0A-4DB4-BE12-1C4DC81428C1}"/>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4542</c:v>
                </c:pt>
                <c:pt idx="1">
                  <c:v>4419</c:v>
                </c:pt>
                <c:pt idx="2">
                  <c:v>4799</c:v>
                </c:pt>
              </c:numCache>
            </c:numRef>
          </c:val>
          <c:extLst>
            <c:ext xmlns:c16="http://schemas.microsoft.com/office/drawing/2014/chart" uri="{C3380CC4-5D6E-409C-BE32-E72D297353CC}">
              <c16:uniqueId val="{00000000-63FA-4DDA-9415-6A3B34B56995}"/>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961</c:v>
                </c:pt>
                <c:pt idx="1">
                  <c:v>1021</c:v>
                </c:pt>
                <c:pt idx="2">
                  <c:v>1071</c:v>
                </c:pt>
              </c:numCache>
            </c:numRef>
          </c:val>
          <c:extLst>
            <c:ext xmlns:c16="http://schemas.microsoft.com/office/drawing/2014/chart" uri="{C3380CC4-5D6E-409C-BE32-E72D297353CC}">
              <c16:uniqueId val="{00000001-63FA-4DDA-9415-6A3B34B56995}"/>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2864</c:v>
                </c:pt>
                <c:pt idx="1">
                  <c:v>2805</c:v>
                </c:pt>
                <c:pt idx="2">
                  <c:v>2640</c:v>
                </c:pt>
              </c:numCache>
            </c:numRef>
          </c:val>
          <c:extLst>
            <c:ext xmlns:c16="http://schemas.microsoft.com/office/drawing/2014/chart" uri="{C3380CC4-5D6E-409C-BE32-E72D297353CC}">
              <c16:uniqueId val="{00000002-63FA-4DDA-9415-6A3B34B56995}"/>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{265B8068-C550-4865-B12E-7EA82F021997}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5642-46FD-93D2-080931845B1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{D064F376-7DFF-44D9-854E-6DEE4026A40E}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642-46FD-93D2-080931845B1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{007FFA15-9C8E-426E-9B0E-4954232421CD}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642-46FD-93D2-080931845B1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{BB330144-C8E0-4732-959C-7680D2417F15}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642-46FD-93D2-080931845B1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{0F799086-EE55-44B7-8E35-E7C4F09790C0}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642-46FD-93D2-080931845B1A}"/>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{43DB69DC-EAAD-4AFE-ABB1-B17CAEDB4E6E}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5642-46FD-93D2-080931845B1A}"/>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{A3226B7D-4C65-4ED9-97E3-0C4A8A51D41E}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5642-46FD-93D2-080931845B1A}"/>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{BD3B582B-0029-4B03-8FFC-02F6AEF344C0}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5642-46FD-93D2-080931845B1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{70E439D2-C0CF-4A8A-B764-A24075A6CAB2}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5642-46FD-93D2-080931845B1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53</c:v>
                </c:pt>
                <c:pt idx="8">
                  <c:v>53</c:v>
                </c:pt>
                <c:pt idx="16">
                  <c:v>53.7</c:v>
                </c:pt>
                <c:pt idx="24">
                  <c:v>55.2</c:v>
                </c:pt>
                <c:pt idx="32">
                  <c:v>56.2</c:v>
                </c:pt>
              </c:numCache>
            </c:numRef>
          </c:xVal>
          <c:yVal>
            <c:numRef>
              <c:f>公会計指標分析・財政指標組合せ分析表!$BP$51:$DC$51</c:f>
              <c:numCache>
                <c:formatCode>#,##0.0;"▲ "#,##0.0</c:formatCode>
                <c:ptCount val="40"/>
                <c:pt idx="0">
                  <c:v>5.7</c:v>
                </c:pt>
                <c:pt idx="8">
                  <c:v>2.1</c:v>
                </c:pt>
                <c:pt idx="16">
                  <c:v>0.5</c:v>
                </c:pt>
              </c:numCache>
            </c:numRef>
          </c:yVal>
          <c:smooth val="0"/>
          <c:extLst>
            <c:ext xmlns:c16="http://schemas.microsoft.com/office/drawing/2014/chart" uri="{C3380CC4-5D6E-409C-BE32-E72D297353CC}">
              <c16:uniqueId val="{00000009-5642-46FD-93D2-080931845B1A}"/>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{480A4F6D-BEB6-4A25-8A1B-51E0C50CF7D9}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5642-46FD-93D2-080931845B1A}"/>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{DC983EDA-C453-46F9-A08D-A1A67810EF11}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642-46FD-93D2-080931845B1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{B2C3250B-3A90-4CA7-8334-B75E8E83E2E9}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642-46FD-93D2-080931845B1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{C0B5820C-41AC-4898-8B2E-848AF97E6368}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642-46FD-93D2-080931845B1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{6764B7C6-6422-458F-9D28-030B7CA2FA6C}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642-46FD-93D2-080931845B1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{C4C372A8-377E-40ED-97E5-7D8E7BD2CD7D}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5642-46FD-93D2-080931845B1A}"/>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{094BE222-BDCA-4543-9885-EF7D8D069E29}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5642-46FD-93D2-080931845B1A}"/>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{C7EC3F44-8C83-44F4-A4ED-8D2DDFD36484}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5642-46FD-93D2-080931845B1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{32625232-6FE9-4DD9-89E2-47C6D518B5B6}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5642-46FD-93D2-080931845B1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63.2</c:v>
                </c:pt>
                <c:pt idx="16">
                  <c:v>65.3</c:v>
                </c:pt>
                <c:pt idx="24">
                  <c:v>66.900000000000006</c:v>
                </c:pt>
                <c:pt idx="32">
                  <c:v>68.099999999999994</c:v>
                </c:pt>
              </c:numCache>
            </c:numRef>
          </c:xVal>
          <c:yVal>
            <c:numRef>
              <c:f>公会計指標分析・財政指標組合せ分析表!$BP$55:$DC$55</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5642-46FD-93D2-080931845B1A}"/>
            </c:ext>
          </c:extLst>
        </c:ser>
        <c:dLbls>
          <c:showLegendKey val="0"/>
          <c:showVal val="1"/>
          <c:showCatName val="0"/>
          <c:showSerName val="0"/>
          <c:showPercent val="0"/>
          <c:showBubbleSize val="0"/>
        </c:dLbls>
        <c:axId val="46179840"/>
        <c:axId val="46181760"/>
      </c:scatterChart>
      <c:valAx>
        <c:axId val="46179840"/>
        <c:scaling>
          <c:orientation val="maxMin"/>
          <c:max val="7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{5418193A-ECF7-47CF-ABDF-9AB6F2448FF0}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934F-4284-AD46-A18D57F299E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{CE83C510-2F2B-48F2-81E3-1C8DD8D1CB57}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34F-4284-AD46-A18D57F299E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{26677FEA-0C4F-4C96-AC00-ABC4EC3E5ACD}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34F-4284-AD46-A18D57F299E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{87BF9F18-82D3-44CD-936C-C8844F0A4B35}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34F-4284-AD46-A18D57F299E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{9D3F3CD5-0A17-4D93-866C-310B00676FF1}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34F-4284-AD46-A18D57F299EF}"/>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{939CDE34-310B-478D-80E2-DA8D60B64BED}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934F-4284-AD46-A18D57F299EF}"/>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{581E7CAE-C812-4A03-8F3B-D1B96927C6F5}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934F-4284-AD46-A18D57F299EF}"/>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{750B749A-B546-4161-8A7C-FF7EA1772432}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934F-4284-AD46-A18D57F299EF}"/>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{858196DA-4737-45DB-86D9-FE3346BC5FC1}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934F-4284-AD46-A18D57F299E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4.5999999999999996</c:v>
                </c:pt>
                <c:pt idx="8">
                  <c:v>6.2</c:v>
                </c:pt>
                <c:pt idx="16">
                  <c:v>7.3</c:v>
                </c:pt>
                <c:pt idx="24">
                  <c:v>8.1</c:v>
                </c:pt>
                <c:pt idx="32">
                  <c:v>7.7</c:v>
                </c:pt>
              </c:numCache>
            </c:numRef>
          </c:xVal>
          <c:yVal>
            <c:numRef>
              <c:f>公会計指標分析・財政指標組合せ分析表!$BP$73:$DC$73</c:f>
              <c:numCache>
                <c:formatCode>#,##0.0;"▲ "#,##0.0</c:formatCode>
                <c:ptCount val="40"/>
                <c:pt idx="0">
                  <c:v>5.7</c:v>
                </c:pt>
                <c:pt idx="8">
                  <c:v>2.1</c:v>
                </c:pt>
                <c:pt idx="16">
                  <c:v>0.5</c:v>
                </c:pt>
              </c:numCache>
            </c:numRef>
          </c:yVal>
          <c:smooth val="0"/>
          <c:extLst>
            <c:ext xmlns:c16="http://schemas.microsoft.com/office/drawing/2014/chart" uri="{C3380CC4-5D6E-409C-BE32-E72D297353CC}">
              <c16:uniqueId val="{00000009-934F-4284-AD46-A18D57F299EF}"/>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{24701BD1-A0B9-4B06-93EE-052B58EE83A9}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934F-4284-AD46-A18D57F299EF}"/>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{D0A34828-5D83-4527-9917-1C3CBD88280F}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34F-4284-AD46-A18D57F299E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{2F195613-7905-4C95-96F6-B478F68E4D55}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34F-4284-AD46-A18D57F299E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{EB1956D5-EF3E-4F45-8EDA-50BD9EC5D6C0}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34F-4284-AD46-A18D57F299E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{240DE088-24A6-47B9-9543-AE0B9A25A628}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34F-4284-AD46-A18D57F299EF}"/>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{CF98F82E-168D-4289-A4A7-49600DA9E23F}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934F-4284-AD46-A18D57F299EF}"/>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{DCB71BAC-0901-4F3F-8D92-3218628D5F6F}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934F-4284-AD46-A18D57F299EF}"/>
                </c:ext>
              </c:extLst>
            </c:dLbl>
            <c:dLbl>
              <c:idx val="24"/>
              <c:layout>
                <c:manualLayout>
                  <c:x val="0"/>
                  <c:y val="1.1778661243490089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{AB9B8C64-1739-4A7F-BD1D-7B9B431137F7}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934F-4284-AD46-A18D57F299EF}"/>
                </c:ext>
              </c:extLst>
            </c:dLbl>
            <c:dLbl>
              <c:idx val="32"/>
              <c:layout>
                <c:manualLayout>
                  <c:x val="0"/>
                  <c:y val="-1.177866124349020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{1432C7C6-43FA-43D2-82AA-AB1A59908DB4}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934F-4284-AD46-A18D57F299E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8.3000000000000007</c:v>
                </c:pt>
                <c:pt idx="16">
                  <c:v>8.4</c:v>
                </c:pt>
                <c:pt idx="24">
                  <c:v>8.6</c:v>
                </c:pt>
                <c:pt idx="32">
                  <c:v>8.6999999999999993</c:v>
                </c:pt>
              </c:numCache>
            </c:numRef>
          </c:xVal>
          <c:yVal>
            <c:numRef>
              <c:f>公会計指標分析・財政指標組合せ分析表!$BP$77:$DC$77</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934F-4284-AD46-A18D57F299EF}"/>
            </c:ext>
          </c:extLst>
        </c:ser>
        <c:dLbls>
          <c:showLegendKey val="0"/>
          <c:showVal val="1"/>
          <c:showCatName val="0"/>
          <c:showSerName val="0"/>
          <c:showPercent val="0"/>
          <c:showBubbleSize val="0"/>
        </c:dLbls>
        <c:axId val="84219776"/>
        <c:axId val="84234240"/>
      </c:scatterChart>
      <c:valAx>
        <c:axId val="84219776"/>
        <c:scaling>
          <c:orientation val="maxMin"/>
          <c:max val="9"/>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兵庫県小野市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46,825
45,308
92.94
23,516,039
22,407,144
661,472
12,314,606
20,031,453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aseline="0">
              <a:solidFill>
                <a:schemeClr val="dk1"/>
              </a:solidFill>
              <a:effectLst/>
              <a:latin typeface="+mn-lt"/>
              <a:ea typeface="+mn-ea"/>
              <a:cs typeface="+mn-cs"/>
            </a:rPr>
            <a:t>　</a:t>
          </a:r>
          <a:r>
            <a:rPr kumimoji="1" lang="ja-JP" altLang="ja-JP" sz="1100">
              <a:solidFill>
                <a:schemeClr val="dk1"/>
              </a:solidFill>
              <a:effectLst/>
              <a:latin typeface="+mn-lt"/>
              <a:ea typeface="+mn-ea"/>
              <a:cs typeface="+mn-cs"/>
            </a:rPr>
            <a:t>財政力指数は前年度と横ばいとなり、引き続き類似団体平均より良好な指標となっている。</a:t>
          </a:r>
          <a:endParaRPr lang="ja-JP" altLang="ja-JP" sz="1400">
            <a:effectLst/>
          </a:endParaRPr>
        </a:p>
        <a:p>
          <a:r>
            <a:rPr kumimoji="1" lang="ja-JP" altLang="ja-JP" sz="1100">
              <a:solidFill>
                <a:schemeClr val="dk1"/>
              </a:solidFill>
              <a:effectLst/>
              <a:latin typeface="+mn-lt"/>
              <a:ea typeface="+mn-ea"/>
              <a:cs typeface="+mn-cs"/>
            </a:rPr>
            <a:t>　高齢化などによる社会福祉費・保健衛生費・高齢者保健福祉費（</a:t>
          </a:r>
          <a:r>
            <a:rPr kumimoji="1" lang="en-US" altLang="ja-JP" sz="1100">
              <a:solidFill>
                <a:schemeClr val="dk1"/>
              </a:solidFill>
              <a:effectLst/>
              <a:latin typeface="+mn-lt"/>
              <a:ea typeface="+mn-ea"/>
              <a:cs typeface="+mn-cs"/>
            </a:rPr>
            <a:t>75</a:t>
          </a:r>
          <a:r>
            <a:rPr kumimoji="1" lang="ja-JP" altLang="ja-JP" sz="1100">
              <a:solidFill>
                <a:schemeClr val="dk1"/>
              </a:solidFill>
              <a:effectLst/>
              <a:latin typeface="+mn-lt"/>
              <a:ea typeface="+mn-ea"/>
              <a:cs typeface="+mn-cs"/>
            </a:rPr>
            <a:t>歳以上）の増加などにより、基準財政需要額は前年度より約</a:t>
          </a:r>
          <a:r>
            <a:rPr kumimoji="1" lang="en-US" altLang="ja-JP" sz="1100">
              <a:solidFill>
                <a:schemeClr val="dk1"/>
              </a:solidFill>
              <a:effectLst/>
              <a:latin typeface="+mn-lt"/>
              <a:ea typeface="+mn-ea"/>
              <a:cs typeface="+mn-cs"/>
            </a:rPr>
            <a:t>3.4</a:t>
          </a:r>
          <a:r>
            <a:rPr kumimoji="1" lang="ja-JP" altLang="ja-JP" sz="1100">
              <a:solidFill>
                <a:schemeClr val="dk1"/>
              </a:solidFill>
              <a:effectLst/>
              <a:latin typeface="+mn-lt"/>
              <a:ea typeface="+mn-ea"/>
              <a:cs typeface="+mn-cs"/>
            </a:rPr>
            <a:t>億円増加した。基準財政収入額は、ひょうご小野産業団地における新規課税の増による固定資産税の増加などにより、前年度より約</a:t>
          </a:r>
          <a:r>
            <a:rPr kumimoji="1" lang="en-US" altLang="ja-JP" sz="1100">
              <a:solidFill>
                <a:schemeClr val="dk1"/>
              </a:solidFill>
              <a:effectLst/>
              <a:latin typeface="+mn-lt"/>
              <a:ea typeface="+mn-ea"/>
              <a:cs typeface="+mn-cs"/>
            </a:rPr>
            <a:t>1.7</a:t>
          </a:r>
          <a:r>
            <a:rPr kumimoji="1" lang="ja-JP" altLang="ja-JP" sz="1100">
              <a:solidFill>
                <a:schemeClr val="dk1"/>
              </a:solidFill>
              <a:effectLst/>
              <a:latin typeface="+mn-lt"/>
              <a:ea typeface="+mn-ea"/>
              <a:cs typeface="+mn-cs"/>
            </a:rPr>
            <a:t>億円増加した。</a:t>
          </a:r>
          <a:endParaRPr lang="ja-JP" altLang="ja-JP" sz="1400">
            <a:effectLst/>
          </a:endParaRPr>
        </a:p>
        <a:p>
          <a:r>
            <a:rPr kumimoji="1" lang="ja-JP" altLang="ja-JP" sz="1100">
              <a:solidFill>
                <a:schemeClr val="dk1"/>
              </a:solidFill>
              <a:effectLst/>
              <a:latin typeface="+mn-lt"/>
              <a:ea typeface="+mn-ea"/>
              <a:cs typeface="+mn-cs"/>
            </a:rPr>
            <a:t>　今後も財政基盤の強化に向けて、税等一般財源の確保に向けた事業を実施するとともに、公共施設の再編を含め、効率的な行政運営に努める。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139700</xdr:rowOff>
    </xdr:from>
    <xdr:to>
      <xdr:col>23</xdr:col>
      <xdr:colOff>133350</xdr:colOff>
      <xdr:row>44</xdr:row>
      <xdr:rowOff>24342</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140450"/>
          <a:ext cx="0" cy="14276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167869</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54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24342</xdr:rowOff>
    </xdr:from>
    <xdr:to>
      <xdr:col>24</xdr:col>
      <xdr:colOff>12700</xdr:colOff>
      <xdr:row>44</xdr:row>
      <xdr:rowOff>24342</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56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54627</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139700</xdr:rowOff>
    </xdr:from>
    <xdr:to>
      <xdr:col>24</xdr:col>
      <xdr:colOff>12700</xdr:colOff>
      <xdr:row>35</xdr:row>
      <xdr:rowOff>139700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39</xdr:row>
      <xdr:rowOff>77258</xdr:rowOff>
    </xdr:from>
    <xdr:to>
      <xdr:col>23</xdr:col>
      <xdr:colOff>133350</xdr:colOff>
      <xdr:row>39</xdr:row>
      <xdr:rowOff>97367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6763808"/>
          <a:ext cx="8382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168927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026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39</xdr:row>
      <xdr:rowOff>97367</xdr:rowOff>
    </xdr:from>
    <xdr:to>
      <xdr:col>19</xdr:col>
      <xdr:colOff>133350</xdr:colOff>
      <xdr:row>39</xdr:row>
      <xdr:rowOff>97367</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678391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111777</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14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39</xdr:row>
      <xdr:rowOff>77258</xdr:rowOff>
    </xdr:from>
    <xdr:to>
      <xdr:col>15</xdr:col>
      <xdr:colOff>82550</xdr:colOff>
      <xdr:row>39</xdr:row>
      <xdr:rowOff>97367</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6763808"/>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5292</xdr:rowOff>
    </xdr:from>
    <xdr:to>
      <xdr:col>15</xdr:col>
      <xdr:colOff>133350</xdr:colOff>
      <xdr:row>41</xdr:row>
      <xdr:rowOff>106892</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034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91669</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121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39</xdr:row>
      <xdr:rowOff>57150</xdr:rowOff>
    </xdr:from>
    <xdr:to>
      <xdr:col>11</xdr:col>
      <xdr:colOff>31750</xdr:colOff>
      <xdr:row>39</xdr:row>
      <xdr:rowOff>77258</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6743700"/>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156633</xdr:rowOff>
    </xdr:from>
    <xdr:to>
      <xdr:col>11</xdr:col>
      <xdr:colOff>82550</xdr:colOff>
      <xdr:row>41</xdr:row>
      <xdr:rowOff>86783</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71560</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10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136525</xdr:rowOff>
    </xdr:from>
    <xdr:to>
      <xdr:col>7</xdr:col>
      <xdr:colOff>31750</xdr:colOff>
      <xdr:row>41</xdr:row>
      <xdr:rowOff>66675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699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51452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08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39</xdr:row>
      <xdr:rowOff>26458</xdr:rowOff>
    </xdr:from>
    <xdr:to>
      <xdr:col>23</xdr:col>
      <xdr:colOff>184150</xdr:colOff>
      <xdr:row>39</xdr:row>
      <xdr:rowOff>128058</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6713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38</xdr:row>
      <xdr:rowOff>42985</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558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39</xdr:row>
      <xdr:rowOff>46567</xdr:rowOff>
    </xdr:from>
    <xdr:to>
      <xdr:col>19</xdr:col>
      <xdr:colOff>184150</xdr:colOff>
      <xdr:row>39</xdr:row>
      <xdr:rowOff>148167</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673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37</xdr:row>
      <xdr:rowOff>158344</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5019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39</xdr:row>
      <xdr:rowOff>46567</xdr:rowOff>
    </xdr:from>
    <xdr:to>
      <xdr:col>15</xdr:col>
      <xdr:colOff>133350</xdr:colOff>
      <xdr:row>39</xdr:row>
      <xdr:rowOff>148167</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73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37</xdr:row>
      <xdr:rowOff>158344</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501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39</xdr:row>
      <xdr:rowOff>26458</xdr:rowOff>
    </xdr:from>
    <xdr:to>
      <xdr:col>11</xdr:col>
      <xdr:colOff>82550</xdr:colOff>
      <xdr:row>39</xdr:row>
      <xdr:rowOff>128058</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713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37</xdr:row>
      <xdr:rowOff>138235</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481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6350</xdr:rowOff>
    </xdr:from>
    <xdr:to>
      <xdr:col>7</xdr:col>
      <xdr:colOff>31750</xdr:colOff>
      <xdr:row>39</xdr:row>
      <xdr:rowOff>107950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37</xdr:row>
      <xdr:rowOff>118127</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46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人事院勧告に伴う人件費の増加と、自立支援給付費、保育給付費などの扶助費が増加したことにより経常的歳出は</a:t>
          </a:r>
          <a:r>
            <a:rPr kumimoji="1" lang="ja-JP" altLang="en-US" sz="1100">
              <a:solidFill>
                <a:schemeClr val="dk1"/>
              </a:solidFill>
              <a:effectLst/>
              <a:latin typeface="+mn-lt"/>
              <a:ea typeface="+mn-ea"/>
              <a:cs typeface="+mn-cs"/>
            </a:rPr>
            <a:t>約</a:t>
          </a:r>
          <a:r>
            <a:rPr kumimoji="1" lang="en-US" altLang="ja-JP" sz="1100">
              <a:solidFill>
                <a:schemeClr val="dk1"/>
              </a:solidFill>
              <a:effectLst/>
              <a:latin typeface="+mn-lt"/>
              <a:ea typeface="+mn-ea"/>
              <a:cs typeface="+mn-cs"/>
            </a:rPr>
            <a:t>1.5</a:t>
          </a:r>
          <a:r>
            <a:rPr kumimoji="1" lang="ja-JP" altLang="ja-JP" sz="1100">
              <a:solidFill>
                <a:schemeClr val="dk1"/>
              </a:solidFill>
              <a:effectLst/>
              <a:latin typeface="+mn-lt"/>
              <a:ea typeface="+mn-ea"/>
              <a:cs typeface="+mn-cs"/>
            </a:rPr>
            <a:t>億円の増加した。</a:t>
          </a:r>
          <a:r>
            <a:rPr kumimoji="1" lang="ja-JP" altLang="en-US" sz="1100">
              <a:solidFill>
                <a:schemeClr val="dk1"/>
              </a:solidFill>
              <a:effectLst/>
              <a:latin typeface="+mn-lt"/>
              <a:ea typeface="+mn-ea"/>
              <a:cs typeface="+mn-cs"/>
            </a:rPr>
            <a:t>一方で、</a:t>
          </a:r>
          <a:r>
            <a:rPr kumimoji="1" lang="ja-JP" altLang="ja-JP" sz="1100">
              <a:solidFill>
                <a:schemeClr val="dk1"/>
              </a:solidFill>
              <a:effectLst/>
              <a:latin typeface="+mn-lt"/>
              <a:ea typeface="+mn-ea"/>
              <a:cs typeface="+mn-cs"/>
            </a:rPr>
            <a:t>市税収入の増加</a:t>
          </a:r>
          <a:r>
            <a:rPr kumimoji="1" lang="ja-JP" altLang="en-US" sz="1100">
              <a:solidFill>
                <a:schemeClr val="dk1"/>
              </a:solidFill>
              <a:effectLst/>
              <a:latin typeface="+mn-lt"/>
              <a:ea typeface="+mn-ea"/>
              <a:cs typeface="+mn-cs"/>
            </a:rPr>
            <a:t>や地方消費税交付金、地方特例交付金、普通交付税などの増加に</a:t>
          </a:r>
          <a:r>
            <a:rPr kumimoji="1" lang="ja-JP" altLang="ja-JP" sz="1100">
              <a:solidFill>
                <a:schemeClr val="dk1"/>
              </a:solidFill>
              <a:effectLst/>
              <a:latin typeface="+mn-lt"/>
              <a:ea typeface="+mn-ea"/>
              <a:cs typeface="+mn-cs"/>
            </a:rPr>
            <a:t>より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経常一般財源</a:t>
          </a:r>
          <a:r>
            <a:rPr kumimoji="1" lang="ja-JP" altLang="en-US" sz="1100">
              <a:solidFill>
                <a:schemeClr val="dk1"/>
              </a:solidFill>
              <a:effectLst/>
              <a:latin typeface="+mn-lt"/>
              <a:ea typeface="+mn-ea"/>
              <a:cs typeface="+mn-cs"/>
            </a:rPr>
            <a:t>が約</a:t>
          </a:r>
          <a:r>
            <a:rPr kumimoji="1" lang="en-US" altLang="ja-JP" sz="1100">
              <a:solidFill>
                <a:schemeClr val="dk1"/>
              </a:solidFill>
              <a:effectLst/>
              <a:latin typeface="+mn-lt"/>
              <a:ea typeface="+mn-ea"/>
              <a:cs typeface="+mn-cs"/>
            </a:rPr>
            <a:t>5.4</a:t>
          </a:r>
          <a:r>
            <a:rPr kumimoji="1" lang="ja-JP" altLang="ja-JP" sz="1100">
              <a:solidFill>
                <a:schemeClr val="dk1"/>
              </a:solidFill>
              <a:effectLst/>
              <a:latin typeface="+mn-lt"/>
              <a:ea typeface="+mn-ea"/>
              <a:cs typeface="+mn-cs"/>
            </a:rPr>
            <a:t>億円の</a:t>
          </a:r>
          <a:r>
            <a:rPr kumimoji="1" lang="ja-JP" altLang="en-US" sz="1100">
              <a:solidFill>
                <a:schemeClr val="dk1"/>
              </a:solidFill>
              <a:effectLst/>
              <a:latin typeface="+mn-lt"/>
              <a:ea typeface="+mn-ea"/>
              <a:cs typeface="+mn-cs"/>
            </a:rPr>
            <a:t>増加となり</a:t>
          </a:r>
          <a:r>
            <a:rPr kumimoji="1" lang="ja-JP" altLang="ja-JP" sz="1100">
              <a:solidFill>
                <a:schemeClr val="dk1"/>
              </a:solidFill>
              <a:effectLst/>
              <a:latin typeface="+mn-lt"/>
              <a:ea typeface="+mn-ea"/>
              <a:cs typeface="+mn-cs"/>
            </a:rPr>
            <a:t>、経常収支比率は</a:t>
          </a:r>
          <a:r>
            <a:rPr kumimoji="1" lang="en-US" altLang="ja-JP" sz="1100">
              <a:solidFill>
                <a:schemeClr val="dk1"/>
              </a:solidFill>
              <a:effectLst/>
              <a:latin typeface="+mn-lt"/>
              <a:ea typeface="+mn-ea"/>
              <a:cs typeface="+mn-cs"/>
            </a:rPr>
            <a:t>2.6</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改善</a:t>
          </a:r>
          <a:r>
            <a:rPr kumimoji="1" lang="ja-JP" altLang="ja-JP" sz="1100">
              <a:solidFill>
                <a:schemeClr val="dk1"/>
              </a:solidFill>
              <a:effectLst/>
              <a:latin typeface="+mn-lt"/>
              <a:ea typeface="+mn-ea"/>
              <a:cs typeface="+mn-cs"/>
            </a:rPr>
            <a:t>した。</a:t>
          </a:r>
          <a:endParaRPr lang="ja-JP" altLang="ja-JP" sz="1400">
            <a:effectLst/>
          </a:endParaRPr>
        </a:p>
        <a:p>
          <a:r>
            <a:rPr kumimoji="1" lang="ja-JP" altLang="ja-JP" sz="1100">
              <a:solidFill>
                <a:schemeClr val="dk1"/>
              </a:solidFill>
              <a:effectLst/>
              <a:latin typeface="+mn-lt"/>
              <a:ea typeface="+mn-ea"/>
              <a:cs typeface="+mn-cs"/>
            </a:rPr>
            <a:t>　今後、社会保障費など経常経費の増加が見込まれることから、引き続き事業の見直し等による経費の適正化を図るとともに、市税等自主財源の確保に努める。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80010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26414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52087</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53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80010</xdr:rowOff>
    </xdr:from>
    <xdr:to>
      <xdr:col>24</xdr:col>
      <xdr:colOff>12700</xdr:colOff>
      <xdr:row>67</xdr:row>
      <xdr:rowOff>80010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67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4233</xdr:rowOff>
    </xdr:from>
    <xdr:to>
      <xdr:col>23</xdr:col>
      <xdr:colOff>133350</xdr:colOff>
      <xdr:row>63</xdr:row>
      <xdr:rowOff>41910</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4114800" y="10634133"/>
          <a:ext cx="838200" cy="209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116010</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917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143933</xdr:rowOff>
    </xdr:from>
    <xdr:to>
      <xdr:col>23</xdr:col>
      <xdr:colOff>184150</xdr:colOff>
      <xdr:row>64</xdr:row>
      <xdr:rowOff>74083</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94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132927</xdr:rowOff>
    </xdr:from>
    <xdr:to>
      <xdr:col>19</xdr:col>
      <xdr:colOff>133350</xdr:colOff>
      <xdr:row>63</xdr:row>
      <xdr:rowOff>41910</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762827"/>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103717</xdr:rowOff>
    </xdr:from>
    <xdr:to>
      <xdr:col>19</xdr:col>
      <xdr:colOff>184150</xdr:colOff>
      <xdr:row>64</xdr:row>
      <xdr:rowOff>33867</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90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18644</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9914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132927</xdr:rowOff>
    </xdr:from>
    <xdr:to>
      <xdr:col>15</xdr:col>
      <xdr:colOff>82550</xdr:colOff>
      <xdr:row>63</xdr:row>
      <xdr:rowOff>33867</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2336800" y="10762827"/>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162560</xdr:rowOff>
    </xdr:from>
    <xdr:to>
      <xdr:col>15</xdr:col>
      <xdr:colOff>133350</xdr:colOff>
      <xdr:row>63</xdr:row>
      <xdr:rowOff>92710</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79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77487</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87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33867</xdr:rowOff>
    </xdr:from>
    <xdr:to>
      <xdr:col>11</xdr:col>
      <xdr:colOff>31750</xdr:colOff>
      <xdr:row>63</xdr:row>
      <xdr:rowOff>49954</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835217"/>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44450</xdr:rowOff>
    </xdr:from>
    <xdr:to>
      <xdr:col>11</xdr:col>
      <xdr:colOff>82550</xdr:colOff>
      <xdr:row>61</xdr:row>
      <xdr:rowOff>146050</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156227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27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47413</xdr:rowOff>
    </xdr:from>
    <xdr:to>
      <xdr:col>7</xdr:col>
      <xdr:colOff>31750</xdr:colOff>
      <xdr:row>63</xdr:row>
      <xdr:rowOff>149013</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84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133790</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935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124883</xdr:rowOff>
    </xdr:from>
    <xdr:to>
      <xdr:col>23</xdr:col>
      <xdr:colOff>184150</xdr:colOff>
      <xdr:row>62</xdr:row>
      <xdr:rowOff>55033</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58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141410</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428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162560</xdr:rowOff>
    </xdr:from>
    <xdr:to>
      <xdr:col>19</xdr:col>
      <xdr:colOff>184150</xdr:colOff>
      <xdr:row>63</xdr:row>
      <xdr:rowOff>92710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79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102887</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561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82127</xdr:rowOff>
    </xdr:from>
    <xdr:to>
      <xdr:col>15</xdr:col>
      <xdr:colOff>133350</xdr:colOff>
      <xdr:row>63</xdr:row>
      <xdr:rowOff>12277</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712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22454</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4809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154517</xdr:rowOff>
    </xdr:from>
    <xdr:to>
      <xdr:col>11</xdr:col>
      <xdr:colOff>82550</xdr:colOff>
      <xdr:row>63</xdr:row>
      <xdr:rowOff>84667</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78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69444</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870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170604</xdr:rowOff>
    </xdr:from>
    <xdr:to>
      <xdr:col>7</xdr:col>
      <xdr:colOff>31750</xdr:colOff>
      <xdr:row>63</xdr:row>
      <xdr:rowOff>100754</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800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110931</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569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[144,083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人口</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人当たり人件費・物件費等</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決算額は、前年度より</a:t>
          </a:r>
          <a:r>
            <a:rPr kumimoji="1" lang="en-US" altLang="ja-JP" sz="1100">
              <a:solidFill>
                <a:schemeClr val="dk1"/>
              </a:solidFill>
              <a:effectLst/>
              <a:latin typeface="+mn-lt"/>
              <a:ea typeface="+mn-ea"/>
              <a:cs typeface="+mn-cs"/>
            </a:rPr>
            <a:t>9,064</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した。人事院勧告に伴う給与改定により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人件費は前年度比</a:t>
          </a:r>
          <a:r>
            <a:rPr kumimoji="1" lang="ja-JP" altLang="en-US" sz="1100">
              <a:solidFill>
                <a:schemeClr val="dk1"/>
              </a:solidFill>
              <a:effectLst/>
              <a:latin typeface="+mn-lt"/>
              <a:ea typeface="+mn-ea"/>
              <a:cs typeface="+mn-cs"/>
            </a:rPr>
            <a:t>約</a:t>
          </a:r>
          <a:r>
            <a:rPr kumimoji="1" lang="en-US" altLang="ja-JP" sz="1100">
              <a:solidFill>
                <a:schemeClr val="dk1"/>
              </a:solidFill>
              <a:effectLst/>
              <a:latin typeface="+mn-lt"/>
              <a:ea typeface="+mn-ea"/>
              <a:cs typeface="+mn-cs"/>
            </a:rPr>
            <a:t>2.0</a:t>
          </a:r>
          <a:r>
            <a:rPr kumimoji="1" lang="ja-JP" altLang="ja-JP" sz="1100">
              <a:solidFill>
                <a:schemeClr val="dk1"/>
              </a:solidFill>
              <a:effectLst/>
              <a:latin typeface="+mn-lt"/>
              <a:ea typeface="+mn-ea"/>
              <a:cs typeface="+mn-cs"/>
            </a:rPr>
            <a:t>億円増加し</a:t>
          </a:r>
          <a:r>
            <a:rPr kumimoji="1" lang="ja-JP" altLang="en-US" sz="1100">
              <a:solidFill>
                <a:schemeClr val="dk1"/>
              </a:solidFill>
              <a:effectLst/>
              <a:latin typeface="+mn-lt"/>
              <a:ea typeface="+mn-ea"/>
              <a:cs typeface="+mn-cs"/>
            </a:rPr>
            <a:t>、物価高騰に伴い物件費は</a:t>
          </a:r>
          <a:r>
            <a:rPr kumimoji="1" lang="ja-JP" altLang="ja-JP" sz="1100">
              <a:solidFill>
                <a:schemeClr val="dk1"/>
              </a:solidFill>
              <a:effectLst/>
              <a:latin typeface="+mn-lt"/>
              <a:ea typeface="+mn-ea"/>
              <a:cs typeface="+mn-cs"/>
            </a:rPr>
            <a:t>前年度</a:t>
          </a:r>
          <a:r>
            <a:rPr kumimoji="1" lang="ja-JP" altLang="en-US" sz="1100">
              <a:solidFill>
                <a:schemeClr val="dk1"/>
              </a:solidFill>
              <a:effectLst/>
              <a:latin typeface="+mn-lt"/>
              <a:ea typeface="+mn-ea"/>
              <a:cs typeface="+mn-cs"/>
            </a:rPr>
            <a:t>比約</a:t>
          </a:r>
          <a:r>
            <a:rPr kumimoji="1" lang="en-US" altLang="ja-JP" sz="1100">
              <a:solidFill>
                <a:schemeClr val="dk1"/>
              </a:solidFill>
              <a:effectLst/>
              <a:latin typeface="+mn-lt"/>
              <a:ea typeface="+mn-ea"/>
              <a:cs typeface="+mn-cs"/>
            </a:rPr>
            <a:t>1.9</a:t>
          </a:r>
          <a:r>
            <a:rPr kumimoji="1" lang="ja-JP" altLang="en-US" sz="1100">
              <a:solidFill>
                <a:schemeClr val="dk1"/>
              </a:solidFill>
              <a:effectLst/>
              <a:latin typeface="+mn-lt"/>
              <a:ea typeface="+mn-ea"/>
              <a:cs typeface="+mn-cs"/>
            </a:rPr>
            <a:t>億円増加</a:t>
          </a:r>
          <a:r>
            <a:rPr kumimoji="1" lang="ja-JP" altLang="ja-JP" sz="1100">
              <a:solidFill>
                <a:schemeClr val="dk1"/>
              </a:solidFill>
              <a:effectLst/>
              <a:latin typeface="+mn-lt"/>
              <a:ea typeface="+mn-ea"/>
              <a:cs typeface="+mn-cs"/>
            </a:rPr>
            <a:t>した。</a:t>
          </a:r>
          <a:endParaRPr lang="ja-JP" altLang="ja-JP" sz="1400">
            <a:effectLst/>
          </a:endParaRPr>
        </a:p>
        <a:p>
          <a:r>
            <a:rPr kumimoji="1" lang="ja-JP" altLang="ja-JP" sz="1100">
              <a:solidFill>
                <a:schemeClr val="dk1"/>
              </a:solidFill>
              <a:effectLst/>
              <a:latin typeface="+mn-lt"/>
              <a:ea typeface="+mn-ea"/>
              <a:cs typeface="+mn-cs"/>
            </a:rPr>
            <a:t>　全国平均、兵庫県平均、類似団体平均をいずれも下回っているが、引き続き適正な職員定数や業務遂行の改善による時間外手当の削減に努め、財政の適正化を図る。</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80842</xdr:rowOff>
    </xdr:from>
    <xdr:to>
      <xdr:col>23</xdr:col>
      <xdr:colOff>133350</xdr:colOff>
      <xdr:row>88</xdr:row>
      <xdr:rowOff>70957</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68292"/>
          <a:ext cx="0" cy="119026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43034</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130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70957</xdr:rowOff>
    </xdr:from>
    <xdr:to>
      <xdr:col>24</xdr:col>
      <xdr:colOff>12700</xdr:colOff>
      <xdr:row>88</xdr:row>
      <xdr:rowOff>70957</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158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167219</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711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80842</xdr:rowOff>
    </xdr:from>
    <xdr:to>
      <xdr:col>24</xdr:col>
      <xdr:colOff>12700</xdr:colOff>
      <xdr:row>81</xdr:row>
      <xdr:rowOff>80842</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68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162652</xdr:rowOff>
    </xdr:from>
    <xdr:to>
      <xdr:col>23</xdr:col>
      <xdr:colOff>133350</xdr:colOff>
      <xdr:row>82</xdr:row>
      <xdr:rowOff>34945</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050102"/>
          <a:ext cx="838200" cy="43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40637</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270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68560</xdr:rowOff>
    </xdr:from>
    <xdr:to>
      <xdr:col>23</xdr:col>
      <xdr:colOff>184150</xdr:colOff>
      <xdr:row>83</xdr:row>
      <xdr:rowOff>170160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298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162652</xdr:rowOff>
    </xdr:from>
    <xdr:to>
      <xdr:col>19</xdr:col>
      <xdr:colOff>133350</xdr:colOff>
      <xdr:row>82</xdr:row>
      <xdr:rowOff>1611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4050102"/>
          <a:ext cx="889000" cy="10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155859</xdr:rowOff>
    </xdr:from>
    <xdr:to>
      <xdr:col>19</xdr:col>
      <xdr:colOff>184150</xdr:colOff>
      <xdr:row>83</xdr:row>
      <xdr:rowOff>86009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1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70786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3011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124989</xdr:rowOff>
    </xdr:from>
    <xdr:to>
      <xdr:col>15</xdr:col>
      <xdr:colOff>82550</xdr:colOff>
      <xdr:row>82</xdr:row>
      <xdr:rowOff>1611</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012439"/>
          <a:ext cx="889000" cy="48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155975</xdr:rowOff>
    </xdr:from>
    <xdr:to>
      <xdr:col>15</xdr:col>
      <xdr:colOff>133350</xdr:colOff>
      <xdr:row>83</xdr:row>
      <xdr:rowOff>86125</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214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70902</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301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124989</xdr:rowOff>
    </xdr:from>
    <xdr:to>
      <xdr:col>11</xdr:col>
      <xdr:colOff>31750</xdr:colOff>
      <xdr:row>81</xdr:row>
      <xdr:rowOff>125222</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flipV="1">
          <a:off x="1447800" y="14012439"/>
          <a:ext cx="889000" cy="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119283</xdr:rowOff>
    </xdr:from>
    <xdr:to>
      <xdr:col>11</xdr:col>
      <xdr:colOff>82550</xdr:colOff>
      <xdr:row>83</xdr:row>
      <xdr:rowOff>49433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178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34210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264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66351</xdr:rowOff>
    </xdr:from>
    <xdr:to>
      <xdr:col>7</xdr:col>
      <xdr:colOff>31750</xdr:colOff>
      <xdr:row>82</xdr:row>
      <xdr:rowOff>167951</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125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152728</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42116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155595</xdr:rowOff>
    </xdr:from>
    <xdr:to>
      <xdr:col>23</xdr:col>
      <xdr:colOff>184150</xdr:colOff>
      <xdr:row>82</xdr:row>
      <xdr:rowOff>85745</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043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76872</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3964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111852</xdr:rowOff>
    </xdr:from>
    <xdr:to>
      <xdr:col>19</xdr:col>
      <xdr:colOff>184150</xdr:colOff>
      <xdr:row>82</xdr:row>
      <xdr:rowOff>42002</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3999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52179</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7681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122261</xdr:rowOff>
    </xdr:from>
    <xdr:to>
      <xdr:col>15</xdr:col>
      <xdr:colOff>133350</xdr:colOff>
      <xdr:row>82</xdr:row>
      <xdr:rowOff>52411</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009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62588</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778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74189</xdr:rowOff>
    </xdr:from>
    <xdr:to>
      <xdr:col>11</xdr:col>
      <xdr:colOff>82550</xdr:colOff>
      <xdr:row>82</xdr:row>
      <xdr:rowOff>4339</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3961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14516</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730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74422</xdr:rowOff>
    </xdr:from>
    <xdr:to>
      <xdr:col>7</xdr:col>
      <xdr:colOff>31750</xdr:colOff>
      <xdr:row>82</xdr:row>
      <xdr:rowOff>4572</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3961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14749</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730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[102.2]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ラスパイレス指数は</a:t>
          </a:r>
          <a:r>
            <a:rPr kumimoji="1" lang="en-US" altLang="ja-JP" sz="1100">
              <a:solidFill>
                <a:schemeClr val="dk1"/>
              </a:solidFill>
              <a:effectLst/>
              <a:latin typeface="+mn-lt"/>
              <a:ea typeface="+mn-ea"/>
              <a:cs typeface="+mn-cs"/>
            </a:rPr>
            <a:t>102.2</a:t>
          </a:r>
          <a:r>
            <a:rPr kumimoji="1" lang="ja-JP" altLang="ja-JP" sz="1100">
              <a:solidFill>
                <a:schemeClr val="dk1"/>
              </a:solidFill>
              <a:effectLst/>
              <a:latin typeface="+mn-lt"/>
              <a:ea typeface="+mn-ea"/>
              <a:cs typeface="+mn-cs"/>
            </a:rPr>
            <a:t>となり全国市平均や類似団体平均より高い水準となっている。</a:t>
          </a:r>
          <a:endParaRPr lang="ja-JP" altLang="ja-JP" sz="1400">
            <a:effectLst/>
          </a:endParaRPr>
        </a:p>
        <a:p>
          <a:r>
            <a:rPr kumimoji="1" lang="ja-JP" altLang="ja-JP" sz="1100">
              <a:solidFill>
                <a:schemeClr val="dk1"/>
              </a:solidFill>
              <a:effectLst/>
              <a:latin typeface="+mn-lt"/>
              <a:ea typeface="+mn-ea"/>
              <a:cs typeface="+mn-cs"/>
            </a:rPr>
            <a:t>　給与の一律カット等は行わず、業務遂行の更なる改善による時間外勤務の削減や、職員手当の適正化により、人件費の総額をいかに減らすかという視点で取り組んでいる。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79829</xdr:rowOff>
    </xdr:from>
    <xdr:to>
      <xdr:col>81</xdr:col>
      <xdr:colOff>44450</xdr:colOff>
      <xdr:row>90</xdr:row>
      <xdr:rowOff>70757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967279"/>
          <a:ext cx="0" cy="15339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42834</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473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70757</xdr:rowOff>
    </xdr:from>
    <xdr:to>
      <xdr:col>81</xdr:col>
      <xdr:colOff>133350</xdr:colOff>
      <xdr:row>90</xdr:row>
      <xdr:rowOff>70757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501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166206</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710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79829</xdr:rowOff>
    </xdr:from>
    <xdr:to>
      <xdr:col>81</xdr:col>
      <xdr:colOff>133350</xdr:colOff>
      <xdr:row>81</xdr:row>
      <xdr:rowOff>79829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967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51707</xdr:rowOff>
    </xdr:from>
    <xdr:to>
      <xdr:col>81</xdr:col>
      <xdr:colOff>44450</xdr:colOff>
      <xdr:row>90</xdr:row>
      <xdr:rowOff>70757</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5139307"/>
          <a:ext cx="838200" cy="361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83656</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4854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67129</xdr:rowOff>
    </xdr:from>
    <xdr:to>
      <xdr:col>81</xdr:col>
      <xdr:colOff>95250</xdr:colOff>
      <xdr:row>85</xdr:row>
      <xdr:rowOff>168729</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51707</xdr:rowOff>
    </xdr:from>
    <xdr:to>
      <xdr:col>77</xdr:col>
      <xdr:colOff>44450</xdr:colOff>
      <xdr:row>88</xdr:row>
      <xdr:rowOff>51707</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5290800" y="1513930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67129</xdr:rowOff>
    </xdr:from>
    <xdr:to>
      <xdr:col>77</xdr:col>
      <xdr:colOff>95250</xdr:colOff>
      <xdr:row>85</xdr:row>
      <xdr:rowOff>168729</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7456</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4092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51707</xdr:rowOff>
    </xdr:from>
    <xdr:to>
      <xdr:col>72</xdr:col>
      <xdr:colOff>203200</xdr:colOff>
      <xdr:row>88</xdr:row>
      <xdr:rowOff>86179</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4401800" y="15139307"/>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67129</xdr:rowOff>
    </xdr:from>
    <xdr:to>
      <xdr:col>73</xdr:col>
      <xdr:colOff>44450</xdr:colOff>
      <xdr:row>85</xdr:row>
      <xdr:rowOff>168729</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7456</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86179</xdr:rowOff>
    </xdr:from>
    <xdr:to>
      <xdr:col>68</xdr:col>
      <xdr:colOff>152400</xdr:colOff>
      <xdr:row>88</xdr:row>
      <xdr:rowOff>86179</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3512800" y="1517377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7456</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41927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90</xdr:row>
      <xdr:rowOff>19957</xdr:rowOff>
    </xdr:from>
    <xdr:to>
      <xdr:col>81</xdr:col>
      <xdr:colOff>95250</xdr:colOff>
      <xdr:row>90</xdr:row>
      <xdr:rowOff>121557</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5450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89</xdr:row>
      <xdr:rowOff>87284</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5346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907</xdr:rowOff>
    </xdr:from>
    <xdr:to>
      <xdr:col>77</xdr:col>
      <xdr:colOff>95250</xdr:colOff>
      <xdr:row>88</xdr:row>
      <xdr:rowOff>102507</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5088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87284</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51748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907</xdr:rowOff>
    </xdr:from>
    <xdr:to>
      <xdr:col>73</xdr:col>
      <xdr:colOff>44450</xdr:colOff>
      <xdr:row>88</xdr:row>
      <xdr:rowOff>102507</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5088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87284</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5174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35379</xdr:rowOff>
    </xdr:from>
    <xdr:to>
      <xdr:col>68</xdr:col>
      <xdr:colOff>203200</xdr:colOff>
      <xdr:row>88</xdr:row>
      <xdr:rowOff>136979</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5122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121756</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52093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35379</xdr:rowOff>
    </xdr:from>
    <xdr:to>
      <xdr:col>64</xdr:col>
      <xdr:colOff>152400</xdr:colOff>
      <xdr:row>88</xdr:row>
      <xdr:rowOff>136979</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5122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121756</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52093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[6.47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平成</a:t>
          </a:r>
          <a:r>
            <a:rPr kumimoji="1" lang="en-US" altLang="ja-JP" sz="1100">
              <a:solidFill>
                <a:schemeClr val="dk1"/>
              </a:solidFill>
              <a:effectLst/>
              <a:latin typeface="+mn-lt"/>
              <a:ea typeface="+mn-ea"/>
              <a:cs typeface="+mn-cs"/>
            </a:rPr>
            <a:t>11</a:t>
          </a:r>
          <a:r>
            <a:rPr kumimoji="1" lang="ja-JP" altLang="ja-JP" sz="1100">
              <a:solidFill>
                <a:schemeClr val="dk1"/>
              </a:solidFill>
              <a:effectLst/>
              <a:latin typeface="+mn-lt"/>
              <a:ea typeface="+mn-ea"/>
              <a:cs typeface="+mn-cs"/>
            </a:rPr>
            <a:t>年以降、人口当たりの職員数を人事マネジメントの一指標として、職員採用や人員配置の適正化を図ってきた。人口減少にあっても増え続ける行政需要に対し、多種多様な勤務形態・人材の活用を進めるとともに、民間委託や指定管理を導入するなど、業務の効率化に努めている。</a:t>
          </a:r>
          <a:endParaRPr lang="ja-JP" altLang="ja-JP" sz="1400">
            <a:effectLst/>
          </a:endParaRPr>
        </a:p>
        <a:p>
          <a:r>
            <a:rPr kumimoji="1" lang="ja-JP" altLang="ja-JP" sz="1100">
              <a:solidFill>
                <a:schemeClr val="dk1"/>
              </a:solidFill>
              <a:effectLst/>
              <a:latin typeface="+mn-lt"/>
              <a:ea typeface="+mn-ea"/>
              <a:cs typeface="+mn-cs"/>
            </a:rPr>
            <a:t>　引き続き兵庫県内最小規模の職員数で業務を遂行し、全国・兵庫県平均及び類似団体平均を下回る状況を堅持する。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42878</xdr:rowOff>
    </xdr:from>
    <xdr:to>
      <xdr:col>81</xdr:col>
      <xdr:colOff>44450</xdr:colOff>
      <xdr:row>66</xdr:row>
      <xdr:rowOff>154940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158428"/>
          <a:ext cx="0" cy="131221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127017</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442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154940</xdr:rowOff>
    </xdr:from>
    <xdr:to>
      <xdr:col>81</xdr:col>
      <xdr:colOff>133350</xdr:colOff>
      <xdr:row>66</xdr:row>
      <xdr:rowOff>154940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470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129255</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901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42878</xdr:rowOff>
    </xdr:from>
    <xdr:to>
      <xdr:col>81</xdr:col>
      <xdr:colOff>133350</xdr:colOff>
      <xdr:row>59</xdr:row>
      <xdr:rowOff>42878</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158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44934</xdr:rowOff>
    </xdr:from>
    <xdr:to>
      <xdr:col>81</xdr:col>
      <xdr:colOff>44450</xdr:colOff>
      <xdr:row>60</xdr:row>
      <xdr:rowOff>56424</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flipV="1">
          <a:off x="16179800" y="10331934"/>
          <a:ext cx="8382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105004</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5634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132927</xdr:rowOff>
    </xdr:from>
    <xdr:to>
      <xdr:col>81</xdr:col>
      <xdr:colOff>95250</xdr:colOff>
      <xdr:row>62</xdr:row>
      <xdr:rowOff>63077</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591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47232</xdr:rowOff>
    </xdr:from>
    <xdr:to>
      <xdr:col>77</xdr:col>
      <xdr:colOff>44450</xdr:colOff>
      <xdr:row>60</xdr:row>
      <xdr:rowOff>56424</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334232"/>
          <a:ext cx="889000" cy="9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114542</xdr:rowOff>
    </xdr:from>
    <xdr:to>
      <xdr:col>77</xdr:col>
      <xdr:colOff>95250</xdr:colOff>
      <xdr:row>62</xdr:row>
      <xdr:rowOff>44692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572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29469</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6593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41487</xdr:rowOff>
    </xdr:from>
    <xdr:to>
      <xdr:col>72</xdr:col>
      <xdr:colOff>203200</xdr:colOff>
      <xdr:row>60</xdr:row>
      <xdr:rowOff>47232</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0328487"/>
          <a:ext cx="889000" cy="5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103051</xdr:rowOff>
    </xdr:from>
    <xdr:to>
      <xdr:col>73</xdr:col>
      <xdr:colOff>44450</xdr:colOff>
      <xdr:row>62</xdr:row>
      <xdr:rowOff>33201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561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17978</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647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36891</xdr:rowOff>
    </xdr:from>
    <xdr:to>
      <xdr:col>68</xdr:col>
      <xdr:colOff>152400</xdr:colOff>
      <xdr:row>60</xdr:row>
      <xdr:rowOff>41487</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323891"/>
          <a:ext cx="889000" cy="4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96157</xdr:rowOff>
    </xdr:from>
    <xdr:to>
      <xdr:col>68</xdr:col>
      <xdr:colOff>203200</xdr:colOff>
      <xdr:row>62</xdr:row>
      <xdr:rowOff>26307</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55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11084</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640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58238</xdr:rowOff>
    </xdr:from>
    <xdr:to>
      <xdr:col>64</xdr:col>
      <xdr:colOff>152400</xdr:colOff>
      <xdr:row>61</xdr:row>
      <xdr:rowOff>159838</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51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144615</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60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165584</xdr:rowOff>
    </xdr:from>
    <xdr:to>
      <xdr:col>81</xdr:col>
      <xdr:colOff>95250</xdr:colOff>
      <xdr:row>60</xdr:row>
      <xdr:rowOff>95734</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281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10661</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126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5624</xdr:rowOff>
    </xdr:from>
    <xdr:to>
      <xdr:col>77</xdr:col>
      <xdr:colOff>95250</xdr:colOff>
      <xdr:row>60</xdr:row>
      <xdr:rowOff>107224</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292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117401</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061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167882</xdr:rowOff>
    </xdr:from>
    <xdr:to>
      <xdr:col>73</xdr:col>
      <xdr:colOff>44450</xdr:colOff>
      <xdr:row>60</xdr:row>
      <xdr:rowOff>98032</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283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108209</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052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162137</xdr:rowOff>
    </xdr:from>
    <xdr:to>
      <xdr:col>68</xdr:col>
      <xdr:colOff>203200</xdr:colOff>
      <xdr:row>60</xdr:row>
      <xdr:rowOff>92287</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277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102464</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046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157541</xdr:rowOff>
    </xdr:from>
    <xdr:to>
      <xdr:col>64</xdr:col>
      <xdr:colOff>152400</xdr:colOff>
      <xdr:row>60</xdr:row>
      <xdr:rowOff>87691</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273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97868</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041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過年度の大型事業にかかる市債償還が終了したことなどにより、一般会計の元利償還金は</a:t>
          </a:r>
          <a:r>
            <a:rPr kumimoji="1" lang="ja-JP" altLang="en-US" sz="1100">
              <a:solidFill>
                <a:schemeClr val="dk1"/>
              </a:solidFill>
              <a:effectLst/>
              <a:latin typeface="+mn-lt"/>
              <a:ea typeface="+mn-ea"/>
              <a:cs typeface="+mn-cs"/>
            </a:rPr>
            <a:t>約</a:t>
          </a:r>
          <a:r>
            <a:rPr kumimoji="1" lang="en-US" altLang="ja-JP" sz="1100">
              <a:solidFill>
                <a:schemeClr val="dk1"/>
              </a:solidFill>
              <a:effectLst/>
              <a:latin typeface="+mn-lt"/>
              <a:ea typeface="+mn-ea"/>
              <a:cs typeface="+mn-cs"/>
            </a:rPr>
            <a:t>1.7</a:t>
          </a:r>
          <a:r>
            <a:rPr kumimoji="1" lang="ja-JP" altLang="ja-JP" sz="1100">
              <a:solidFill>
                <a:schemeClr val="dk1"/>
              </a:solidFill>
              <a:effectLst/>
              <a:latin typeface="+mn-lt"/>
              <a:ea typeface="+mn-ea"/>
              <a:cs typeface="+mn-cs"/>
            </a:rPr>
            <a:t>億円減少した</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当該市債にかかる普通交付税措置</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終了した</a:t>
          </a:r>
          <a:r>
            <a:rPr kumimoji="1" lang="ja-JP" altLang="en-US" sz="1100">
              <a:solidFill>
                <a:schemeClr val="dk1"/>
              </a:solidFill>
              <a:effectLst/>
              <a:latin typeface="+mn-lt"/>
              <a:ea typeface="+mn-ea"/>
              <a:cs typeface="+mn-cs"/>
            </a:rPr>
            <a:t>ものの、</a:t>
          </a:r>
          <a:r>
            <a:rPr kumimoji="1" lang="ja-JP" altLang="ja-JP" sz="1100">
              <a:solidFill>
                <a:schemeClr val="dk1"/>
              </a:solidFill>
              <a:effectLst/>
              <a:latin typeface="+mn-lt"/>
              <a:ea typeface="+mn-ea"/>
              <a:cs typeface="+mn-cs"/>
            </a:rPr>
            <a:t>実質公債費比率は、</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か年平均で</a:t>
          </a:r>
          <a:r>
            <a:rPr kumimoji="1" lang="en-US" altLang="ja-JP" sz="1100">
              <a:solidFill>
                <a:schemeClr val="dk1"/>
              </a:solidFill>
              <a:effectLst/>
              <a:latin typeface="+mn-lt"/>
              <a:ea typeface="+mn-ea"/>
              <a:cs typeface="+mn-cs"/>
            </a:rPr>
            <a:t>0.4</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改善</a:t>
          </a:r>
          <a:r>
            <a:rPr kumimoji="1" lang="ja-JP" altLang="ja-JP" sz="1100">
              <a:solidFill>
                <a:schemeClr val="dk1"/>
              </a:solidFill>
              <a:effectLst/>
              <a:latin typeface="+mn-lt"/>
              <a:ea typeface="+mn-ea"/>
              <a:cs typeface="+mn-cs"/>
            </a:rPr>
            <a:t>した。</a:t>
          </a:r>
          <a:endParaRPr lang="ja-JP" altLang="ja-JP">
            <a:effectLst/>
          </a:endParaRPr>
        </a:p>
        <a:p>
          <a:r>
            <a:rPr kumimoji="1" lang="ja-JP" altLang="ja-JP" sz="1100">
              <a:solidFill>
                <a:schemeClr val="dk1"/>
              </a:solidFill>
              <a:effectLst/>
              <a:latin typeface="+mn-lt"/>
              <a:ea typeface="+mn-ea"/>
              <a:cs typeface="+mn-cs"/>
            </a:rPr>
            <a:t>　今後も老朽化した公共施設等の更新を控えていることから、国・県補助金及び交付税措置のある有利な地方債を積極的に活用し、公債費負担の適正化に努める。</a:t>
          </a:r>
          <a:endParaRPr lang="ja-JP" altLang="ja-JP">
            <a:effectLst/>
          </a:endParaRP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59267</xdr:rowOff>
    </xdr:from>
    <xdr:to>
      <xdr:col>81</xdr:col>
      <xdr:colOff>44450</xdr:colOff>
      <xdr:row>45</xdr:row>
      <xdr:rowOff>74083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060017"/>
          <a:ext cx="0" cy="17293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46160</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76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74083</xdr:rowOff>
    </xdr:from>
    <xdr:to>
      <xdr:col>81</xdr:col>
      <xdr:colOff>133350</xdr:colOff>
      <xdr:row>45</xdr:row>
      <xdr:rowOff>74083</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78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145644</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803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59267</xdr:rowOff>
    </xdr:from>
    <xdr:to>
      <xdr:col>81</xdr:col>
      <xdr:colOff>133350</xdr:colOff>
      <xdr:row>35</xdr:row>
      <xdr:rowOff>59267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060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124178</xdr:rowOff>
    </xdr:from>
    <xdr:to>
      <xdr:col>81</xdr:col>
      <xdr:colOff>44450</xdr:colOff>
      <xdr:row>40</xdr:row>
      <xdr:rowOff>6350</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6179800" y="6810728"/>
          <a:ext cx="8382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8060</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8660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35983</xdr:rowOff>
    </xdr:from>
    <xdr:to>
      <xdr:col>81</xdr:col>
      <xdr:colOff>95250</xdr:colOff>
      <xdr:row>40</xdr:row>
      <xdr:rowOff>137583</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89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70555</xdr:rowOff>
    </xdr:from>
    <xdr:to>
      <xdr:col>77</xdr:col>
      <xdr:colOff>44450</xdr:colOff>
      <xdr:row>40</xdr:row>
      <xdr:rowOff>6350</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5290800" y="6757105"/>
          <a:ext cx="889000" cy="107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22578</xdr:rowOff>
    </xdr:from>
    <xdr:to>
      <xdr:col>77</xdr:col>
      <xdr:colOff>95250</xdr:colOff>
      <xdr:row>40</xdr:row>
      <xdr:rowOff>124178</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108955</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9669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94545</xdr:rowOff>
    </xdr:from>
    <xdr:to>
      <xdr:col>72</xdr:col>
      <xdr:colOff>203200</xdr:colOff>
      <xdr:row>39</xdr:row>
      <xdr:rowOff>70555</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4401800" y="6609645"/>
          <a:ext cx="889000" cy="147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167217</xdr:rowOff>
    </xdr:from>
    <xdr:to>
      <xdr:col>73</xdr:col>
      <xdr:colOff>44450</xdr:colOff>
      <xdr:row>40</xdr:row>
      <xdr:rowOff>97367</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85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82144</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940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51505</xdr:rowOff>
    </xdr:from>
    <xdr:to>
      <xdr:col>68</xdr:col>
      <xdr:colOff>152400</xdr:colOff>
      <xdr:row>38</xdr:row>
      <xdr:rowOff>94545</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a:off x="13512800" y="6395155"/>
          <a:ext cx="889000" cy="214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153811</xdr:rowOff>
    </xdr:from>
    <xdr:to>
      <xdr:col>68</xdr:col>
      <xdr:colOff>203200</xdr:colOff>
      <xdr:row>40</xdr:row>
      <xdr:rowOff>83961</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84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68738</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926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22578</xdr:rowOff>
    </xdr:from>
    <xdr:to>
      <xdr:col>64</xdr:col>
      <xdr:colOff>152400</xdr:colOff>
      <xdr:row>40</xdr:row>
      <xdr:rowOff>124178</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108955</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966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73378</xdr:rowOff>
    </xdr:from>
    <xdr:to>
      <xdr:col>81</xdr:col>
      <xdr:colOff>95250</xdr:colOff>
      <xdr:row>40</xdr:row>
      <xdr:rowOff>3528</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6759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89905</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6605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127000</xdr:rowOff>
    </xdr:from>
    <xdr:to>
      <xdr:col>77</xdr:col>
      <xdr:colOff>95250</xdr:colOff>
      <xdr:row>40</xdr:row>
      <xdr:rowOff>57150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67327</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6582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19755</xdr:rowOff>
    </xdr:from>
    <xdr:to>
      <xdr:col>73</xdr:col>
      <xdr:colOff>44450</xdr:colOff>
      <xdr:row>39</xdr:row>
      <xdr:rowOff>121355</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6706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131532</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6475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43745</xdr:rowOff>
    </xdr:from>
    <xdr:to>
      <xdr:col>68</xdr:col>
      <xdr:colOff>203200</xdr:colOff>
      <xdr:row>38</xdr:row>
      <xdr:rowOff>145345</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6558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36</xdr:row>
      <xdr:rowOff>155522</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6327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705</xdr:rowOff>
    </xdr:from>
    <xdr:to>
      <xdr:col>64</xdr:col>
      <xdr:colOff>152400</xdr:colOff>
      <xdr:row>37</xdr:row>
      <xdr:rowOff>102305</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634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112482</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6113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地方債残高の減少などに</a:t>
          </a:r>
          <a:r>
            <a:rPr kumimoji="1" lang="ja-JP" altLang="en-US" sz="1100">
              <a:solidFill>
                <a:schemeClr val="dk1"/>
              </a:solidFill>
              <a:effectLst/>
              <a:latin typeface="+mn-lt"/>
              <a:ea typeface="+mn-ea"/>
              <a:cs typeface="+mn-cs"/>
            </a:rPr>
            <a:t>伴い</a:t>
          </a:r>
          <a:r>
            <a:rPr kumimoji="1" lang="ja-JP" altLang="ja-JP" sz="1100">
              <a:solidFill>
                <a:schemeClr val="dk1"/>
              </a:solidFill>
              <a:effectLst/>
              <a:latin typeface="+mn-lt"/>
              <a:ea typeface="+mn-ea"/>
              <a:cs typeface="+mn-cs"/>
            </a:rPr>
            <a:t>、基金などの充当可能財源が将来負担額を上回ったため、該当なしとなった。</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今後も地方債残高及び基金残高の適正管理に努め、市が独自に定める財政規律やガイドラインの</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％以下を堅持できるよう、交付税措置のある有利な地方債の活用や既存事業の見直しなどにより、世代間の公平性を保っていく。</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21</xdr:row>
      <xdr:rowOff>35916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451100"/>
          <a:ext cx="0" cy="11852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7993</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60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35916</xdr:rowOff>
    </xdr:from>
    <xdr:to>
      <xdr:col>81</xdr:col>
      <xdr:colOff>133350</xdr:colOff>
      <xdr:row>21</xdr:row>
      <xdr:rowOff>35916</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63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152400</xdr:colOff>
      <xdr:row>14</xdr:row>
      <xdr:rowOff>53213</xdr:rowOff>
    </xdr:from>
    <xdr:to>
      <xdr:col>72</xdr:col>
      <xdr:colOff>203200</xdr:colOff>
      <xdr:row>14</xdr:row>
      <xdr:rowOff>60935</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4401800" y="2453513"/>
          <a:ext cx="889000" cy="7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49776</xdr:rowOff>
    </xdr:from>
    <xdr:ext cx="762000" cy="259045"/>
    <xdr:sp macro="" textlink="">
      <xdr:nvSpPr>
        <xdr:cNvPr id="446" name="将来負担の状況平均値テキスト">
          <a:extLst>
            <a:ext uri="{FF2B5EF4-FFF2-40B4-BE49-F238E27FC236}">
              <a16:creationId xmlns:a16="http://schemas.microsoft.com/office/drawing/2014/main" id="{00000000-0008-0000-0300-0000BE010000}"/>
            </a:ext>
          </a:extLst>
        </xdr:cNvPr>
        <xdr:cNvSpPr txBox="1"/>
      </xdr:nvSpPr>
      <xdr:spPr>
        <a:xfrm>
          <a:off x="17106900" y="245007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77699</xdr:rowOff>
    </xdr:from>
    <xdr:to>
      <xdr:col>81</xdr:col>
      <xdr:colOff>95250</xdr:colOff>
      <xdr:row>15</xdr:row>
      <xdr:rowOff>7849</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967200" y="247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101600</xdr:colOff>
      <xdr:row>14</xdr:row>
      <xdr:rowOff>60935</xdr:rowOff>
    </xdr:from>
    <xdr:to>
      <xdr:col>68</xdr:col>
      <xdr:colOff>152400</xdr:colOff>
      <xdr:row>14</xdr:row>
      <xdr:rowOff>78308</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3512800" y="2461235"/>
          <a:ext cx="889000" cy="17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83007</xdr:rowOff>
    </xdr:from>
    <xdr:to>
      <xdr:col>77</xdr:col>
      <xdr:colOff>95250</xdr:colOff>
      <xdr:row>15</xdr:row>
      <xdr:rowOff>13157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129000" y="248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23334</xdr:rowOff>
    </xdr:from>
    <xdr:ext cx="7366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798800" y="22521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84938</xdr:rowOff>
    </xdr:from>
    <xdr:to>
      <xdr:col>73</xdr:col>
      <xdr:colOff>44450</xdr:colOff>
      <xdr:row>15</xdr:row>
      <xdr:rowOff>15088</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5240000" y="2485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171315</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909800" y="2571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122580</xdr:rowOff>
    </xdr:from>
    <xdr:to>
      <xdr:col>68</xdr:col>
      <xdr:colOff>203200</xdr:colOff>
      <xdr:row>15</xdr:row>
      <xdr:rowOff>52730</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4351000" y="252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37507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020800" y="2609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8560</xdr:rowOff>
    </xdr:from>
    <xdr:to>
      <xdr:col>64</xdr:col>
      <xdr:colOff>152400</xdr:colOff>
      <xdr:row>15</xdr:row>
      <xdr:rowOff>110160</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3462000" y="2580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94937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131800" y="2666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2413</xdr:rowOff>
    </xdr:from>
    <xdr:to>
      <xdr:col>73</xdr:col>
      <xdr:colOff>44450</xdr:colOff>
      <xdr:row>14</xdr:row>
      <xdr:rowOff>104013</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5240000" y="2402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114190</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909800" y="2171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10135</xdr:rowOff>
    </xdr:from>
    <xdr:to>
      <xdr:col>68</xdr:col>
      <xdr:colOff>203200</xdr:colOff>
      <xdr:row>14</xdr:row>
      <xdr:rowOff>111735</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4351000" y="2410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121912</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4020800" y="21793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27508</xdr:rowOff>
    </xdr:from>
    <xdr:to>
      <xdr:col>64</xdr:col>
      <xdr:colOff>152400</xdr:colOff>
      <xdr:row>14</xdr:row>
      <xdr:rowOff>129108</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3462000" y="2427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139285</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131800" y="2196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兵庫県小野市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46,825
45,308
92.94
23,516,039
22,407,144
661,472
12,314,606
20,031,453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人件費に係る経常一般財源は</a:t>
          </a:r>
          <a:r>
            <a:rPr kumimoji="1" lang="ja-JP" altLang="en-US" sz="1100">
              <a:solidFill>
                <a:schemeClr val="dk1"/>
              </a:solidFill>
              <a:effectLst/>
              <a:latin typeface="+mn-lt"/>
              <a:ea typeface="+mn-ea"/>
              <a:cs typeface="+mn-cs"/>
            </a:rPr>
            <a:t>約</a:t>
          </a:r>
          <a:r>
            <a:rPr kumimoji="1" lang="en-US" altLang="ja-JP" sz="1100">
              <a:solidFill>
                <a:schemeClr val="dk1"/>
              </a:solidFill>
              <a:effectLst/>
              <a:latin typeface="+mn-lt"/>
              <a:ea typeface="+mn-ea"/>
              <a:cs typeface="+mn-cs"/>
            </a:rPr>
            <a:t>1.4</a:t>
          </a:r>
          <a:r>
            <a:rPr kumimoji="1" lang="ja-JP" altLang="ja-JP" sz="1100">
              <a:solidFill>
                <a:schemeClr val="dk1"/>
              </a:solidFill>
              <a:effectLst/>
              <a:latin typeface="+mn-lt"/>
              <a:ea typeface="+mn-ea"/>
              <a:cs typeface="+mn-cs"/>
            </a:rPr>
            <a:t>億円増加し、経常収支比率は前年度より</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ポイント増加した。類似団体平均を上回っているが、全国平均と兵庫県平均は下回っている。</a:t>
          </a:r>
          <a:endParaRPr lang="ja-JP" altLang="ja-JP" sz="1400">
            <a:effectLst/>
          </a:endParaRPr>
        </a:p>
        <a:p>
          <a:r>
            <a:rPr kumimoji="1" lang="ja-JP" altLang="ja-JP" sz="1100">
              <a:solidFill>
                <a:schemeClr val="dk1"/>
              </a:solidFill>
              <a:effectLst/>
              <a:latin typeface="+mn-lt"/>
              <a:ea typeface="+mn-ea"/>
              <a:cs typeface="+mn-cs"/>
            </a:rPr>
            <a:t>　継続して職員数の削減に取り組み、徹底した人件費の抑制に取り組んできた。他団体の人口当たりの職員数や、手当を含めた年間収入額を比較し、給与水準の適正化に努めている。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123190</xdr:rowOff>
    </xdr:from>
    <xdr:to>
      <xdr:col>24</xdr:col>
      <xdr:colOff>25400</xdr:colOff>
      <xdr:row>41</xdr:row>
      <xdr:rowOff>8890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78104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152417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10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8890</xdr:rowOff>
    </xdr:from>
    <xdr:to>
      <xdr:col>24</xdr:col>
      <xdr:colOff>114300</xdr:colOff>
      <xdr:row>41</xdr:row>
      <xdr:rowOff>8890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3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38117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24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123190</xdr:rowOff>
    </xdr:from>
    <xdr:to>
      <xdr:col>24</xdr:col>
      <xdr:colOff>114300</xdr:colOff>
      <xdr:row>33</xdr:row>
      <xdr:rowOff>123190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781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107950</xdr:rowOff>
    </xdr:from>
    <xdr:to>
      <xdr:col>24</xdr:col>
      <xdr:colOff>25400</xdr:colOff>
      <xdr:row>37</xdr:row>
      <xdr:rowOff>115570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45160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73677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45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57150</xdr:rowOff>
    </xdr:from>
    <xdr:to>
      <xdr:col>24</xdr:col>
      <xdr:colOff>76200</xdr:colOff>
      <xdr:row>37</xdr:row>
      <xdr:rowOff>158750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62230</xdr:rowOff>
    </xdr:from>
    <xdr:to>
      <xdr:col>19</xdr:col>
      <xdr:colOff>187325</xdr:colOff>
      <xdr:row>37</xdr:row>
      <xdr:rowOff>107950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4058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152400</xdr:rowOff>
    </xdr:from>
    <xdr:to>
      <xdr:col>20</xdr:col>
      <xdr:colOff>38100</xdr:colOff>
      <xdr:row>37</xdr:row>
      <xdr:rowOff>82550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92727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93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62230</xdr:rowOff>
    </xdr:from>
    <xdr:to>
      <xdr:col>15</xdr:col>
      <xdr:colOff>98425</xdr:colOff>
      <xdr:row>37</xdr:row>
      <xdr:rowOff>100330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4058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129540</xdr:rowOff>
    </xdr:from>
    <xdr:to>
      <xdr:col>15</xdr:col>
      <xdr:colOff>149225</xdr:colOff>
      <xdr:row>37</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69867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7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100330</xdr:rowOff>
    </xdr:from>
    <xdr:to>
      <xdr:col>11</xdr:col>
      <xdr:colOff>9525</xdr:colOff>
      <xdr:row>37</xdr:row>
      <xdr:rowOff>115570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4439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16527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152400</xdr:rowOff>
    </xdr:from>
    <xdr:to>
      <xdr:col>6</xdr:col>
      <xdr:colOff>171450</xdr:colOff>
      <xdr:row>37</xdr:row>
      <xdr:rowOff>82550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92727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09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64770</xdr:rowOff>
    </xdr:from>
    <xdr:to>
      <xdr:col>24</xdr:col>
      <xdr:colOff>76200</xdr:colOff>
      <xdr:row>37</xdr:row>
      <xdr:rowOff>166370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36847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57150</xdr:rowOff>
    </xdr:from>
    <xdr:to>
      <xdr:col>20</xdr:col>
      <xdr:colOff>38100</xdr:colOff>
      <xdr:row>37</xdr:row>
      <xdr:rowOff>158750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40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143527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487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11430</xdr:rowOff>
    </xdr:from>
    <xdr:to>
      <xdr:col>15</xdr:col>
      <xdr:colOff>149225</xdr:colOff>
      <xdr:row>37</xdr:row>
      <xdr:rowOff>113030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35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97807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44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49530</xdr:rowOff>
    </xdr:from>
    <xdr:to>
      <xdr:col>11</xdr:col>
      <xdr:colOff>60325</xdr:colOff>
      <xdr:row>37</xdr:row>
      <xdr:rowOff>151130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39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135907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47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64770</xdr:rowOff>
    </xdr:from>
    <xdr:to>
      <xdr:col>6</xdr:col>
      <xdr:colOff>171450</xdr:colOff>
      <xdr:row>37</xdr:row>
      <xdr:rowOff>166370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151147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49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物件費に係る経常一般財源は、物価高騰の影響による経常経費の増加により</a:t>
          </a:r>
          <a:r>
            <a:rPr kumimoji="1" lang="ja-JP" altLang="en-US" sz="1100">
              <a:solidFill>
                <a:schemeClr val="dk1"/>
              </a:solidFill>
              <a:effectLst/>
              <a:latin typeface="+mn-lt"/>
              <a:ea typeface="+mn-ea"/>
              <a:cs typeface="+mn-cs"/>
            </a:rPr>
            <a:t>約</a:t>
          </a:r>
          <a:r>
            <a:rPr kumimoji="1" lang="en-US" altLang="ja-JP" sz="1100">
              <a:solidFill>
                <a:schemeClr val="dk1"/>
              </a:solidFill>
              <a:effectLst/>
              <a:latin typeface="+mn-lt"/>
              <a:ea typeface="+mn-ea"/>
              <a:cs typeface="+mn-cs"/>
            </a:rPr>
            <a:t>1.1</a:t>
          </a:r>
          <a:r>
            <a:rPr kumimoji="1" lang="ja-JP" altLang="ja-JP" sz="1100">
              <a:solidFill>
                <a:schemeClr val="dk1"/>
              </a:solidFill>
              <a:effectLst/>
              <a:latin typeface="+mn-lt"/>
              <a:ea typeface="+mn-ea"/>
              <a:cs typeface="+mn-cs"/>
            </a:rPr>
            <a:t>億円増加し、経常収支比率は</a:t>
          </a:r>
          <a:r>
            <a:rPr kumimoji="1" lang="en-US" altLang="ja-JP" sz="1100">
              <a:solidFill>
                <a:schemeClr val="dk1"/>
              </a:solidFill>
              <a:effectLst/>
              <a:latin typeface="+mn-lt"/>
              <a:ea typeface="+mn-ea"/>
              <a:cs typeface="+mn-cs"/>
            </a:rPr>
            <a:t>0.2</a:t>
          </a:r>
          <a:r>
            <a:rPr kumimoji="1" lang="ja-JP" altLang="ja-JP" sz="1100">
              <a:solidFill>
                <a:schemeClr val="dk1"/>
              </a:solidFill>
              <a:effectLst/>
              <a:latin typeface="+mn-lt"/>
              <a:ea typeface="+mn-ea"/>
              <a:cs typeface="+mn-cs"/>
            </a:rPr>
            <a:t>ポイント増加した。兵庫県平均は上回っ</a:t>
          </a:r>
          <a:r>
            <a:rPr kumimoji="1" lang="ja-JP" altLang="en-US" sz="1100">
              <a:solidFill>
                <a:schemeClr val="dk1"/>
              </a:solidFill>
              <a:effectLst/>
              <a:latin typeface="+mn-lt"/>
              <a:ea typeface="+mn-ea"/>
              <a:cs typeface="+mn-cs"/>
            </a:rPr>
            <a:t>ている</a:t>
          </a:r>
          <a:r>
            <a:rPr kumimoji="1" lang="ja-JP" altLang="ja-JP" sz="1100">
              <a:solidFill>
                <a:schemeClr val="dk1"/>
              </a:solidFill>
              <a:effectLst/>
              <a:latin typeface="+mn-lt"/>
              <a:ea typeface="+mn-ea"/>
              <a:cs typeface="+mn-cs"/>
            </a:rPr>
            <a:t>ものの、全国平均及び類似団体平均は下回っている。</a:t>
          </a:r>
          <a:endParaRPr lang="ja-JP" altLang="ja-JP" sz="1400">
            <a:effectLst/>
          </a:endParaRPr>
        </a:p>
        <a:p>
          <a:r>
            <a:rPr kumimoji="1" lang="ja-JP" altLang="ja-JP" sz="1100">
              <a:solidFill>
                <a:schemeClr val="dk1"/>
              </a:solidFill>
              <a:effectLst/>
              <a:latin typeface="+mn-lt"/>
              <a:ea typeface="+mn-ea"/>
              <a:cs typeface="+mn-cs"/>
            </a:rPr>
            <a:t>　今後も各平均を下回るよう、委託内容や事業の見直しによるコスト削減に取り組む。</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54610</xdr:rowOff>
    </xdr:from>
    <xdr:to>
      <xdr:col>82</xdr:col>
      <xdr:colOff>107950</xdr:colOff>
      <xdr:row>20</xdr:row>
      <xdr:rowOff>104140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83460"/>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76217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0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104140</xdr:rowOff>
    </xdr:from>
    <xdr:to>
      <xdr:col>82</xdr:col>
      <xdr:colOff>196850</xdr:colOff>
      <xdr:row>20</xdr:row>
      <xdr:rowOff>104140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533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140987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26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54610</xdr:rowOff>
    </xdr:from>
    <xdr:to>
      <xdr:col>82</xdr:col>
      <xdr:colOff>196850</xdr:colOff>
      <xdr:row>13</xdr:row>
      <xdr:rowOff>54610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83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96520</xdr:rowOff>
    </xdr:from>
    <xdr:to>
      <xdr:col>82</xdr:col>
      <xdr:colOff>107950</xdr:colOff>
      <xdr:row>16</xdr:row>
      <xdr:rowOff>111760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83972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6367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921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34290</xdr:rowOff>
    </xdr:from>
    <xdr:to>
      <xdr:col>82</xdr:col>
      <xdr:colOff>158750</xdr:colOff>
      <xdr:row>17</xdr:row>
      <xdr:rowOff>135890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948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81280</xdr:rowOff>
    </xdr:from>
    <xdr:to>
      <xdr:col>78</xdr:col>
      <xdr:colOff>69850</xdr:colOff>
      <xdr:row>16</xdr:row>
      <xdr:rowOff>96520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8244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3810</xdr:rowOff>
    </xdr:from>
    <xdr:to>
      <xdr:col>78</xdr:col>
      <xdr:colOff>120650</xdr:colOff>
      <xdr:row>17</xdr:row>
      <xdr:rowOff>105410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918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90187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3004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66040</xdr:rowOff>
    </xdr:from>
    <xdr:to>
      <xdr:col>73</xdr:col>
      <xdr:colOff>180975</xdr:colOff>
      <xdr:row>16</xdr:row>
      <xdr:rowOff>81280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80924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152400</xdr:rowOff>
    </xdr:from>
    <xdr:to>
      <xdr:col>74</xdr:col>
      <xdr:colOff>31750</xdr:colOff>
      <xdr:row>17</xdr:row>
      <xdr:rowOff>82550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67327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98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58420</xdr:rowOff>
    </xdr:from>
    <xdr:to>
      <xdr:col>69</xdr:col>
      <xdr:colOff>92075</xdr:colOff>
      <xdr:row>16</xdr:row>
      <xdr:rowOff>66040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3004800" y="28016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76200</xdr:rowOff>
    </xdr:from>
    <xdr:to>
      <xdr:col>69</xdr:col>
      <xdr:colOff>142875</xdr:colOff>
      <xdr:row>17</xdr:row>
      <xdr:rowOff>6350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1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162577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90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83820</xdr:rowOff>
    </xdr:from>
    <xdr:to>
      <xdr:col>65</xdr:col>
      <xdr:colOff>53975</xdr:colOff>
      <xdr:row>17</xdr:row>
      <xdr:rowOff>13970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170197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91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60960</xdr:rowOff>
    </xdr:from>
    <xdr:to>
      <xdr:col>82</xdr:col>
      <xdr:colOff>158750</xdr:colOff>
      <xdr:row>16</xdr:row>
      <xdr:rowOff>162560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80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77487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64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45720</xdr:rowOff>
    </xdr:from>
    <xdr:to>
      <xdr:col>78</xdr:col>
      <xdr:colOff>120650</xdr:colOff>
      <xdr:row>16</xdr:row>
      <xdr:rowOff>147320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78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157497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557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30480</xdr:rowOff>
    </xdr:from>
    <xdr:to>
      <xdr:col>74</xdr:col>
      <xdr:colOff>31750</xdr:colOff>
      <xdr:row>16</xdr:row>
      <xdr:rowOff>132080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77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142257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542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15240</xdr:rowOff>
    </xdr:from>
    <xdr:to>
      <xdr:col>69</xdr:col>
      <xdr:colOff>142875</xdr:colOff>
      <xdr:row>16</xdr:row>
      <xdr:rowOff>116840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75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127017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527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7620</xdr:rowOff>
    </xdr:from>
    <xdr:to>
      <xdr:col>65</xdr:col>
      <xdr:colOff>53975</xdr:colOff>
      <xdr:row>16</xdr:row>
      <xdr:rowOff>109220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75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119397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51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扶助費に係る経常収支比率は前年度より</a:t>
          </a:r>
          <a:r>
            <a:rPr kumimoji="1" lang="en-US" altLang="ja-JP" sz="1100">
              <a:solidFill>
                <a:schemeClr val="dk1"/>
              </a:solidFill>
              <a:effectLst/>
              <a:latin typeface="+mn-lt"/>
              <a:ea typeface="+mn-ea"/>
              <a:cs typeface="+mn-cs"/>
            </a:rPr>
            <a:t>0.4</a:t>
          </a:r>
          <a:r>
            <a:rPr kumimoji="1" lang="ja-JP" altLang="ja-JP" sz="1100">
              <a:solidFill>
                <a:schemeClr val="dk1"/>
              </a:solidFill>
              <a:effectLst/>
              <a:latin typeface="+mn-lt"/>
              <a:ea typeface="+mn-ea"/>
              <a:cs typeface="+mn-cs"/>
            </a:rPr>
            <a:t>ポイント増加した。</a:t>
          </a:r>
          <a:endParaRPr lang="ja-JP" altLang="ja-JP" sz="1400">
            <a:effectLst/>
          </a:endParaRPr>
        </a:p>
        <a:p>
          <a:r>
            <a:rPr kumimoji="1" lang="ja-JP" altLang="ja-JP" sz="1100">
              <a:solidFill>
                <a:schemeClr val="dk1"/>
              </a:solidFill>
              <a:effectLst/>
              <a:latin typeface="+mn-lt"/>
              <a:ea typeface="+mn-ea"/>
              <a:cs typeface="+mn-cs"/>
            </a:rPr>
            <a:t>　今後も高齢化や子ども・子育て支援により社会福祉費は増加する傾向にあり、市独自事業の見直しや適正な支給を徹底していく。</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62</xdr:row>
      <xdr:rowOff>78015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091385"/>
          <a:ext cx="0" cy="1616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50092</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79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78015</xdr:rowOff>
    </xdr:from>
    <xdr:to>
      <xdr:col>24</xdr:col>
      <xdr:colOff>114300</xdr:colOff>
      <xdr:row>62</xdr:row>
      <xdr:rowOff>78015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707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118835</xdr:rowOff>
    </xdr:from>
    <xdr:to>
      <xdr:col>24</xdr:col>
      <xdr:colOff>25400</xdr:colOff>
      <xdr:row>58</xdr:row>
      <xdr:rowOff>12700</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9891485"/>
          <a:ext cx="8382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109055</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538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92528</xdr:rowOff>
    </xdr:from>
    <xdr:to>
      <xdr:col>24</xdr:col>
      <xdr:colOff>76200</xdr:colOff>
      <xdr:row>57</xdr:row>
      <xdr:rowOff>22678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69850</xdr:rowOff>
    </xdr:from>
    <xdr:to>
      <xdr:col>19</xdr:col>
      <xdr:colOff>187325</xdr:colOff>
      <xdr:row>57</xdr:row>
      <xdr:rowOff>118835</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842500"/>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92528</xdr:rowOff>
    </xdr:from>
    <xdr:to>
      <xdr:col>20</xdr:col>
      <xdr:colOff>38100</xdr:colOff>
      <xdr:row>57</xdr:row>
      <xdr:rowOff>22678</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32855</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462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37193</xdr:rowOff>
    </xdr:from>
    <xdr:to>
      <xdr:col>15</xdr:col>
      <xdr:colOff>98425</xdr:colOff>
      <xdr:row>57</xdr:row>
      <xdr:rowOff>69850</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8098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10885</xdr:rowOff>
    </xdr:from>
    <xdr:to>
      <xdr:col>15</xdr:col>
      <xdr:colOff>149225</xdr:colOff>
      <xdr:row>56</xdr:row>
      <xdr:rowOff>112485</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61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122662</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38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37193</xdr:rowOff>
    </xdr:from>
    <xdr:to>
      <xdr:col>11</xdr:col>
      <xdr:colOff>9525</xdr:colOff>
      <xdr:row>57</xdr:row>
      <xdr:rowOff>118835</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809843"/>
          <a:ext cx="889000" cy="81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149678</xdr:rowOff>
    </xdr:from>
    <xdr:to>
      <xdr:col>11</xdr:col>
      <xdr:colOff>60325</xdr:colOff>
      <xdr:row>56</xdr:row>
      <xdr:rowOff>79828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90005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348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59872</xdr:rowOff>
    </xdr:from>
    <xdr:to>
      <xdr:col>6</xdr:col>
      <xdr:colOff>171450</xdr:colOff>
      <xdr:row>56</xdr:row>
      <xdr:rowOff>161472</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199</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429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133350</xdr:rowOff>
    </xdr:from>
    <xdr:to>
      <xdr:col>24</xdr:col>
      <xdr:colOff>76200</xdr:colOff>
      <xdr:row>58</xdr:row>
      <xdr:rowOff>63500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105427</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68035</xdr:rowOff>
    </xdr:from>
    <xdr:to>
      <xdr:col>20</xdr:col>
      <xdr:colOff>38100</xdr:colOff>
      <xdr:row>57</xdr:row>
      <xdr:rowOff>169635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840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154412</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9270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19050</xdr:rowOff>
    </xdr:from>
    <xdr:to>
      <xdr:col>15</xdr:col>
      <xdr:colOff>149225</xdr:colOff>
      <xdr:row>57</xdr:row>
      <xdr:rowOff>120650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105427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157843</xdr:rowOff>
    </xdr:from>
    <xdr:to>
      <xdr:col>11</xdr:col>
      <xdr:colOff>60325</xdr:colOff>
      <xdr:row>57</xdr:row>
      <xdr:rowOff>87993</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75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72770</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845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68035</xdr:rowOff>
    </xdr:from>
    <xdr:to>
      <xdr:col>6</xdr:col>
      <xdr:colOff>171450</xdr:colOff>
      <xdr:row>57</xdr:row>
      <xdr:rowOff>169635</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840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154412</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92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介護保険や後期高齢者医療特別会計への繰出金など、その他の経費に係る経常一般財源は前年度</a:t>
          </a:r>
          <a:r>
            <a:rPr kumimoji="1" lang="ja-JP" altLang="en-US" sz="1100">
              <a:solidFill>
                <a:schemeClr val="dk1"/>
              </a:solidFill>
              <a:effectLst/>
              <a:latin typeface="+mn-lt"/>
              <a:ea typeface="+mn-ea"/>
              <a:cs typeface="+mn-cs"/>
            </a:rPr>
            <a:t>と同程度</a:t>
          </a:r>
          <a:r>
            <a:rPr kumimoji="1" lang="ja-JP" altLang="ja-JP" sz="1100">
              <a:solidFill>
                <a:schemeClr val="dk1"/>
              </a:solidFill>
              <a:effectLst/>
              <a:latin typeface="+mn-lt"/>
              <a:ea typeface="+mn-ea"/>
              <a:cs typeface="+mn-cs"/>
            </a:rPr>
            <a:t>とな</a:t>
          </a:r>
          <a:r>
            <a:rPr kumimoji="1" lang="ja-JP" altLang="en-US" sz="1100">
              <a:solidFill>
                <a:schemeClr val="dk1"/>
              </a:solidFill>
              <a:effectLst/>
              <a:latin typeface="+mn-lt"/>
              <a:ea typeface="+mn-ea"/>
              <a:cs typeface="+mn-cs"/>
            </a:rPr>
            <a:t>ったが</a:t>
          </a:r>
          <a:r>
            <a:rPr kumimoji="1" lang="ja-JP" altLang="ja-JP" sz="1100">
              <a:solidFill>
                <a:schemeClr val="dk1"/>
              </a:solidFill>
              <a:effectLst/>
              <a:latin typeface="+mn-lt"/>
              <a:ea typeface="+mn-ea"/>
              <a:cs typeface="+mn-cs"/>
            </a:rPr>
            <a:t>、経常収支比率</a:t>
          </a:r>
          <a:r>
            <a:rPr kumimoji="1" lang="ja-JP" altLang="en-US" sz="1100">
              <a:solidFill>
                <a:schemeClr val="dk1"/>
              </a:solidFill>
              <a:effectLst/>
              <a:latin typeface="+mn-lt"/>
              <a:ea typeface="+mn-ea"/>
              <a:cs typeface="+mn-cs"/>
            </a:rPr>
            <a:t>は</a:t>
          </a:r>
          <a:r>
            <a:rPr kumimoji="1" lang="en-US" altLang="ja-JP" sz="1100">
              <a:solidFill>
                <a:schemeClr val="dk1"/>
              </a:solidFill>
              <a:effectLst/>
              <a:latin typeface="+mn-lt"/>
              <a:ea typeface="+mn-ea"/>
              <a:cs typeface="+mn-cs"/>
            </a:rPr>
            <a:t>0.7</a:t>
          </a:r>
          <a:r>
            <a:rPr kumimoji="1" lang="ja-JP" altLang="en-US" sz="1100">
              <a:solidFill>
                <a:schemeClr val="dk1"/>
              </a:solidFill>
              <a:effectLst/>
              <a:latin typeface="+mn-lt"/>
              <a:ea typeface="+mn-ea"/>
              <a:cs typeface="+mn-cs"/>
            </a:rPr>
            <a:t>ポイント減少した。</a:t>
          </a:r>
          <a:r>
            <a:rPr kumimoji="1" lang="ja-JP" altLang="ja-JP" sz="1100">
              <a:solidFill>
                <a:schemeClr val="dk1"/>
              </a:solidFill>
              <a:effectLst/>
              <a:latin typeface="+mn-lt"/>
              <a:ea typeface="+mn-ea"/>
              <a:cs typeface="+mn-cs"/>
            </a:rPr>
            <a:t>全国・兵庫県・類似団体平均とほぼ</a:t>
          </a:r>
          <a:r>
            <a:rPr kumimoji="1" lang="ja-JP" altLang="en-US" sz="1100">
              <a:solidFill>
                <a:schemeClr val="dk1"/>
              </a:solidFill>
              <a:effectLst/>
              <a:latin typeface="+mn-lt"/>
              <a:ea typeface="+mn-ea"/>
              <a:cs typeface="+mn-cs"/>
            </a:rPr>
            <a:t>同水準と</a:t>
          </a:r>
          <a:r>
            <a:rPr kumimoji="1" lang="ja-JP" altLang="ja-JP" sz="1100">
              <a:solidFill>
                <a:schemeClr val="dk1"/>
              </a:solidFill>
              <a:effectLst/>
              <a:latin typeface="+mn-lt"/>
              <a:ea typeface="+mn-ea"/>
              <a:cs typeface="+mn-cs"/>
            </a:rPr>
            <a:t>なっている。</a:t>
          </a:r>
          <a:endParaRPr lang="ja-JP" altLang="ja-JP" sz="1400">
            <a:effectLst/>
          </a:endParaRPr>
        </a:p>
        <a:p>
          <a:r>
            <a:rPr kumimoji="1" lang="ja-JP" altLang="ja-JP" sz="1100">
              <a:solidFill>
                <a:schemeClr val="dk1"/>
              </a:solidFill>
              <a:effectLst/>
              <a:latin typeface="+mn-lt"/>
              <a:ea typeface="+mn-ea"/>
              <a:cs typeface="+mn-cs"/>
            </a:rPr>
            <a:t>　特別会計への繰出金は、高齢化の進展により今後も高い水準で推移することが見込まれるが、市独自施策の見直しや予防医療の推進など特別会計の経営改善を徹底し、コスト削減に取り組む。</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149860</xdr:rowOff>
    </xdr:from>
    <xdr:to>
      <xdr:col>82</xdr:col>
      <xdr:colOff>107950</xdr:colOff>
      <xdr:row>61</xdr:row>
      <xdr:rowOff>146050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65260"/>
          <a:ext cx="0" cy="153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118127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146050</xdr:rowOff>
    </xdr:from>
    <xdr:to>
      <xdr:col>82</xdr:col>
      <xdr:colOff>196850</xdr:colOff>
      <xdr:row>61</xdr:row>
      <xdr:rowOff>146050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64787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0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149860</xdr:rowOff>
    </xdr:from>
    <xdr:to>
      <xdr:col>82</xdr:col>
      <xdr:colOff>196850</xdr:colOff>
      <xdr:row>52</xdr:row>
      <xdr:rowOff>149860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65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12700</xdr:rowOff>
    </xdr:from>
    <xdr:to>
      <xdr:col>82</xdr:col>
      <xdr:colOff>107950</xdr:colOff>
      <xdr:row>56</xdr:row>
      <xdr:rowOff>119380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9613900"/>
          <a:ext cx="8382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40657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641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68580</xdr:rowOff>
    </xdr:from>
    <xdr:to>
      <xdr:col>82</xdr:col>
      <xdr:colOff>158750</xdr:colOff>
      <xdr:row>56</xdr:row>
      <xdr:rowOff>170180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119380</xdr:rowOff>
    </xdr:from>
    <xdr:to>
      <xdr:col>78</xdr:col>
      <xdr:colOff>69850</xdr:colOff>
      <xdr:row>56</xdr:row>
      <xdr:rowOff>119380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7205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68580</xdr:rowOff>
    </xdr:from>
    <xdr:to>
      <xdr:col>78</xdr:col>
      <xdr:colOff>120650</xdr:colOff>
      <xdr:row>56</xdr:row>
      <xdr:rowOff>170180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8907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438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119380</xdr:rowOff>
    </xdr:from>
    <xdr:to>
      <xdr:col>73</xdr:col>
      <xdr:colOff>180975</xdr:colOff>
      <xdr:row>56</xdr:row>
      <xdr:rowOff>149860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3893800" y="972058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83820</xdr:rowOff>
    </xdr:from>
    <xdr:to>
      <xdr:col>74</xdr:col>
      <xdr:colOff>31750</xdr:colOff>
      <xdr:row>57</xdr:row>
      <xdr:rowOff>13970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685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170197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71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119380</xdr:rowOff>
    </xdr:from>
    <xdr:to>
      <xdr:col>69</xdr:col>
      <xdr:colOff>92075</xdr:colOff>
      <xdr:row>56</xdr:row>
      <xdr:rowOff>149860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a:off x="13004800" y="972058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22860</xdr:rowOff>
    </xdr:from>
    <xdr:to>
      <xdr:col>69</xdr:col>
      <xdr:colOff>142875</xdr:colOff>
      <xdr:row>56</xdr:row>
      <xdr:rowOff>124460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62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134637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39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99060</xdr:rowOff>
    </xdr:from>
    <xdr:to>
      <xdr:col>65</xdr:col>
      <xdr:colOff>53975</xdr:colOff>
      <xdr:row>57</xdr:row>
      <xdr:rowOff>29210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13987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786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133350</xdr:rowOff>
    </xdr:from>
    <xdr:to>
      <xdr:col>82</xdr:col>
      <xdr:colOff>158750</xdr:colOff>
      <xdr:row>56</xdr:row>
      <xdr:rowOff>63500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149877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68580</xdr:rowOff>
    </xdr:from>
    <xdr:to>
      <xdr:col>78</xdr:col>
      <xdr:colOff>120650</xdr:colOff>
      <xdr:row>56</xdr:row>
      <xdr:rowOff>170180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66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154957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756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68580</xdr:rowOff>
    </xdr:from>
    <xdr:to>
      <xdr:col>74</xdr:col>
      <xdr:colOff>31750</xdr:colOff>
      <xdr:row>56</xdr:row>
      <xdr:rowOff>170180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66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8907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438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99060</xdr:rowOff>
    </xdr:from>
    <xdr:to>
      <xdr:col>69</xdr:col>
      <xdr:colOff>142875</xdr:colOff>
      <xdr:row>57</xdr:row>
      <xdr:rowOff>29210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70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13987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786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68580</xdr:rowOff>
    </xdr:from>
    <xdr:to>
      <xdr:col>65</xdr:col>
      <xdr:colOff>53975</xdr:colOff>
      <xdr:row>56</xdr:row>
      <xdr:rowOff>170180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66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8907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438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補助費に係る経常一般財源は</a:t>
          </a:r>
          <a:r>
            <a:rPr kumimoji="1" lang="ja-JP" altLang="en-US" sz="1100">
              <a:solidFill>
                <a:schemeClr val="dk1"/>
              </a:solidFill>
              <a:effectLst/>
              <a:latin typeface="+mn-lt"/>
              <a:ea typeface="+mn-ea"/>
              <a:cs typeface="+mn-cs"/>
            </a:rPr>
            <a:t>前年度並みとなったが</a:t>
          </a:r>
          <a:r>
            <a:rPr kumimoji="1" lang="ja-JP" altLang="ja-JP" sz="1100">
              <a:solidFill>
                <a:schemeClr val="dk1"/>
              </a:solidFill>
              <a:effectLst/>
              <a:latin typeface="+mn-lt"/>
              <a:ea typeface="+mn-ea"/>
              <a:cs typeface="+mn-cs"/>
            </a:rPr>
            <a:t>、経常収支比率は、</a:t>
          </a:r>
          <a:r>
            <a:rPr kumimoji="1" lang="en-US" altLang="ja-JP" sz="1100">
              <a:solidFill>
                <a:schemeClr val="dk1"/>
              </a:solidFill>
              <a:effectLst/>
              <a:latin typeface="+mn-lt"/>
              <a:ea typeface="+mn-ea"/>
              <a:cs typeface="+mn-cs"/>
            </a:rPr>
            <a:t>0.6</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し、昨年度に引き続き類似団体平均を下回った。平成</a:t>
          </a:r>
          <a:r>
            <a:rPr kumimoji="1" lang="en-US" altLang="ja-JP" sz="1100">
              <a:solidFill>
                <a:schemeClr val="dk1"/>
              </a:solidFill>
              <a:effectLst/>
              <a:latin typeface="+mn-lt"/>
              <a:ea typeface="+mn-ea"/>
              <a:cs typeface="+mn-cs"/>
            </a:rPr>
            <a:t>16</a:t>
          </a:r>
          <a:r>
            <a:rPr kumimoji="1" lang="ja-JP" altLang="ja-JP" sz="1100">
              <a:solidFill>
                <a:schemeClr val="dk1"/>
              </a:solidFill>
              <a:effectLst/>
              <a:latin typeface="+mn-lt"/>
              <a:ea typeface="+mn-ea"/>
              <a:cs typeface="+mn-cs"/>
            </a:rPr>
            <a:t>年度から下水道事業に公営企業法を適用しており、当該事業への負担金等は補助費等に分類されるため、全国・兵庫県平均を上回る要因となっている。</a:t>
          </a:r>
          <a:endParaRPr lang="ja-JP" altLang="ja-JP" sz="1400">
            <a:effectLst/>
          </a:endParaRPr>
        </a:p>
        <a:p>
          <a:r>
            <a:rPr kumimoji="1" lang="ja-JP" altLang="ja-JP" sz="1100">
              <a:solidFill>
                <a:schemeClr val="dk1"/>
              </a:solidFill>
              <a:effectLst/>
              <a:latin typeface="+mn-lt"/>
              <a:ea typeface="+mn-ea"/>
              <a:cs typeface="+mn-cs"/>
            </a:rPr>
            <a:t>　今後も、単独で実施している補助金・負担金の見直しを行い、適正・公平な交付に努める。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140716</xdr:rowOff>
    </xdr:from>
    <xdr:to>
      <xdr:col>82</xdr:col>
      <xdr:colOff>107950</xdr:colOff>
      <xdr:row>41</xdr:row>
      <xdr:rowOff>46990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970016"/>
          <a:ext cx="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19067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48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46990</xdr:rowOff>
    </xdr:from>
    <xdr:to>
      <xdr:col>82</xdr:col>
      <xdr:colOff>196850</xdr:colOff>
      <xdr:row>41</xdr:row>
      <xdr:rowOff>46990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7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55643</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713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140716</xdr:rowOff>
    </xdr:from>
    <xdr:to>
      <xdr:col>82</xdr:col>
      <xdr:colOff>196850</xdr:colOff>
      <xdr:row>34</xdr:row>
      <xdr:rowOff>140716</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970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136144</xdr:rowOff>
    </xdr:from>
    <xdr:to>
      <xdr:col>82</xdr:col>
      <xdr:colOff>107950</xdr:colOff>
      <xdr:row>36</xdr:row>
      <xdr:rowOff>163576</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5671800" y="6308344"/>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135145</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3073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163068</xdr:rowOff>
    </xdr:from>
    <xdr:to>
      <xdr:col>82</xdr:col>
      <xdr:colOff>158750</xdr:colOff>
      <xdr:row>37</xdr:row>
      <xdr:rowOff>93218</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149860</xdr:rowOff>
    </xdr:from>
    <xdr:to>
      <xdr:col>78</xdr:col>
      <xdr:colOff>69850</xdr:colOff>
      <xdr:row>36</xdr:row>
      <xdr:rowOff>163576</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4782800" y="632206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167640</xdr:rowOff>
    </xdr:from>
    <xdr:to>
      <xdr:col>78</xdr:col>
      <xdr:colOff>120650</xdr:colOff>
      <xdr:row>37</xdr:row>
      <xdr:rowOff>97790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82567</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426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149860</xdr:rowOff>
    </xdr:from>
    <xdr:to>
      <xdr:col>73</xdr:col>
      <xdr:colOff>180975</xdr:colOff>
      <xdr:row>36</xdr:row>
      <xdr:rowOff>168148</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893800" y="632206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153924</xdr:rowOff>
    </xdr:from>
    <xdr:to>
      <xdr:col>74</xdr:col>
      <xdr:colOff>31750</xdr:colOff>
      <xdr:row>37</xdr:row>
      <xdr:rowOff>84074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68851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168148</xdr:rowOff>
    </xdr:from>
    <xdr:to>
      <xdr:col>69</xdr:col>
      <xdr:colOff>92075</xdr:colOff>
      <xdr:row>37</xdr:row>
      <xdr:rowOff>10414</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634034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131064</xdr:rowOff>
    </xdr:from>
    <xdr:to>
      <xdr:col>69</xdr:col>
      <xdr:colOff>142875</xdr:colOff>
      <xdr:row>37</xdr:row>
      <xdr:rowOff>61214</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45991</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389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14478</xdr:rowOff>
    </xdr:from>
    <xdr:to>
      <xdr:col>65</xdr:col>
      <xdr:colOff>53975</xdr:colOff>
      <xdr:row>37</xdr:row>
      <xdr:rowOff>116078</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100855</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44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85344</xdr:rowOff>
    </xdr:from>
    <xdr:to>
      <xdr:col>82</xdr:col>
      <xdr:colOff>158750</xdr:colOff>
      <xdr:row>37</xdr:row>
      <xdr:rowOff>15494</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257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101871</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102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112776</xdr:rowOff>
    </xdr:from>
    <xdr:to>
      <xdr:col>78</xdr:col>
      <xdr:colOff>120650</xdr:colOff>
      <xdr:row>37</xdr:row>
      <xdr:rowOff>42926</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284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53103</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60538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99060</xdr:rowOff>
    </xdr:from>
    <xdr:to>
      <xdr:col>74</xdr:col>
      <xdr:colOff>31750</xdr:colOff>
      <xdr:row>37</xdr:row>
      <xdr:rowOff>29210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39387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117348</xdr:rowOff>
    </xdr:from>
    <xdr:to>
      <xdr:col>69</xdr:col>
      <xdr:colOff>142875</xdr:colOff>
      <xdr:row>37</xdr:row>
      <xdr:rowOff>47498</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289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57675</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131064</xdr:rowOff>
    </xdr:from>
    <xdr:to>
      <xdr:col>65</xdr:col>
      <xdr:colOff>53975</xdr:colOff>
      <xdr:row>37</xdr:row>
      <xdr:rowOff>61214</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30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71391</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6072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過年度の大型事業にかかる市債償還が終了したことにより、公債費に係る経常一般財源は</a:t>
          </a:r>
          <a:r>
            <a:rPr kumimoji="1" lang="ja-JP" altLang="en-US" sz="1100">
              <a:solidFill>
                <a:schemeClr val="dk1"/>
              </a:solidFill>
              <a:effectLst/>
              <a:latin typeface="+mn-lt"/>
              <a:ea typeface="+mn-ea"/>
              <a:cs typeface="+mn-cs"/>
            </a:rPr>
            <a:t>約</a:t>
          </a:r>
          <a:r>
            <a:rPr kumimoji="1" lang="en-US" altLang="ja-JP" sz="1100">
              <a:solidFill>
                <a:schemeClr val="dk1"/>
              </a:solidFill>
              <a:effectLst/>
              <a:latin typeface="+mn-lt"/>
              <a:ea typeface="+mn-ea"/>
              <a:cs typeface="+mn-cs"/>
            </a:rPr>
            <a:t>1.7</a:t>
          </a:r>
          <a:r>
            <a:rPr kumimoji="1" lang="ja-JP" altLang="ja-JP" sz="1100">
              <a:solidFill>
                <a:schemeClr val="dk1"/>
              </a:solidFill>
              <a:effectLst/>
              <a:latin typeface="+mn-lt"/>
              <a:ea typeface="+mn-ea"/>
              <a:cs typeface="+mn-cs"/>
            </a:rPr>
            <a:t>億円減少し、経常収支比率は前年度より</a:t>
          </a:r>
          <a:r>
            <a:rPr kumimoji="1" lang="en-US" altLang="ja-JP" sz="1100">
              <a:solidFill>
                <a:schemeClr val="dk1"/>
              </a:solidFill>
              <a:effectLst/>
              <a:latin typeface="+mn-lt"/>
              <a:ea typeface="+mn-ea"/>
              <a:cs typeface="+mn-cs"/>
            </a:rPr>
            <a:t>2.0</a:t>
          </a:r>
          <a:r>
            <a:rPr kumimoji="1" lang="ja-JP" altLang="ja-JP" sz="1100">
              <a:solidFill>
                <a:schemeClr val="dk1"/>
              </a:solidFill>
              <a:effectLst/>
              <a:latin typeface="+mn-lt"/>
              <a:ea typeface="+mn-ea"/>
              <a:cs typeface="+mn-cs"/>
            </a:rPr>
            <a:t>ポイント改善した。</a:t>
          </a:r>
          <a:r>
            <a:rPr kumimoji="1" lang="ja-JP" altLang="en-US" sz="1100">
              <a:solidFill>
                <a:schemeClr val="dk1"/>
              </a:solidFill>
              <a:effectLst/>
              <a:latin typeface="+mn-lt"/>
              <a:ea typeface="+mn-ea"/>
              <a:cs typeface="+mn-cs"/>
            </a:rPr>
            <a:t>全国平均・</a:t>
          </a:r>
          <a:r>
            <a:rPr kumimoji="1" lang="ja-JP" altLang="ja-JP" sz="1100">
              <a:solidFill>
                <a:schemeClr val="dk1"/>
              </a:solidFill>
              <a:effectLst/>
              <a:latin typeface="+mn-lt"/>
              <a:ea typeface="+mn-ea"/>
              <a:cs typeface="+mn-cs"/>
            </a:rPr>
            <a:t>県平均・類似団体平均</a:t>
          </a:r>
          <a:r>
            <a:rPr kumimoji="1" lang="ja-JP" altLang="en-US" sz="1100">
              <a:solidFill>
                <a:schemeClr val="dk1"/>
              </a:solidFill>
              <a:effectLst/>
              <a:latin typeface="+mn-lt"/>
              <a:ea typeface="+mn-ea"/>
              <a:cs typeface="+mn-cs"/>
            </a:rPr>
            <a:t>を</a:t>
          </a:r>
          <a:r>
            <a:rPr kumimoji="1" lang="ja-JP" altLang="ja-JP" sz="1100">
              <a:solidFill>
                <a:schemeClr val="dk1"/>
              </a:solidFill>
              <a:effectLst/>
              <a:latin typeface="+mn-lt"/>
              <a:ea typeface="+mn-ea"/>
              <a:cs typeface="+mn-cs"/>
            </a:rPr>
            <a:t>下回っている</a:t>
          </a:r>
          <a:r>
            <a:rPr kumimoji="1" lang="ja-JP" altLang="en-US"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今後は</a:t>
          </a:r>
          <a:r>
            <a:rPr kumimoji="1" lang="ja-JP" altLang="ja-JP" sz="1100">
              <a:solidFill>
                <a:schemeClr val="dk1"/>
              </a:solidFill>
              <a:effectLst/>
              <a:latin typeface="+mn-lt"/>
              <a:ea typeface="+mn-ea"/>
              <a:cs typeface="+mn-cs"/>
            </a:rPr>
            <a:t>、道路整備や公共施設の長寿命化が控えており、比率の増加が見込まれる。国・県補助金及び交付税措置のある有利な地方債を積極的に活用し、公債費の抑制と平準化を進め堅実な財政運営に努める。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153670</xdr:rowOff>
    </xdr:from>
    <xdr:to>
      <xdr:col>24</xdr:col>
      <xdr:colOff>25400</xdr:colOff>
      <xdr:row>82</xdr:row>
      <xdr:rowOff>50800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6695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68597</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41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153670</xdr:rowOff>
    </xdr:from>
    <xdr:to>
      <xdr:col>24</xdr:col>
      <xdr:colOff>114300</xdr:colOff>
      <xdr:row>73</xdr:row>
      <xdr:rowOff>153670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669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46989</xdr:rowOff>
    </xdr:from>
    <xdr:to>
      <xdr:col>24</xdr:col>
      <xdr:colOff>25400</xdr:colOff>
      <xdr:row>78</xdr:row>
      <xdr:rowOff>27939</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3248639"/>
          <a:ext cx="8382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90188</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2918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118111</xdr:rowOff>
    </xdr:from>
    <xdr:to>
      <xdr:col>24</xdr:col>
      <xdr:colOff>76200</xdr:colOff>
      <xdr:row>78</xdr:row>
      <xdr:rowOff>48261</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31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27939</xdr:rowOff>
    </xdr:from>
    <xdr:to>
      <xdr:col>19</xdr:col>
      <xdr:colOff>187325</xdr:colOff>
      <xdr:row>78</xdr:row>
      <xdr:rowOff>58420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098800" y="13401039"/>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7620</xdr:rowOff>
    </xdr:from>
    <xdr:to>
      <xdr:col>20</xdr:col>
      <xdr:colOff>38100</xdr:colOff>
      <xdr:row>78</xdr:row>
      <xdr:rowOff>109220</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38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93997</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467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58420</xdr:rowOff>
    </xdr:from>
    <xdr:to>
      <xdr:col>15</xdr:col>
      <xdr:colOff>98425</xdr:colOff>
      <xdr:row>78</xdr:row>
      <xdr:rowOff>73661</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flipV="1">
          <a:off x="2209800" y="13431520"/>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0</xdr:rowOff>
    </xdr:from>
    <xdr:to>
      <xdr:col>15</xdr:col>
      <xdr:colOff>149225</xdr:colOff>
      <xdr:row>78</xdr:row>
      <xdr:rowOff>101600</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111777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14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35561</xdr:rowOff>
    </xdr:from>
    <xdr:to>
      <xdr:col>11</xdr:col>
      <xdr:colOff>9525</xdr:colOff>
      <xdr:row>78</xdr:row>
      <xdr:rowOff>73661</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a:off x="1320800" y="13408661"/>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110489</xdr:rowOff>
    </xdr:from>
    <xdr:to>
      <xdr:col>11</xdr:col>
      <xdr:colOff>60325</xdr:colOff>
      <xdr:row>78</xdr:row>
      <xdr:rowOff>40639</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50816</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081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15239</xdr:rowOff>
    </xdr:from>
    <xdr:to>
      <xdr:col>6</xdr:col>
      <xdr:colOff>171450</xdr:colOff>
      <xdr:row>78</xdr:row>
      <xdr:rowOff>116839</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38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101616</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474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167639</xdr:rowOff>
    </xdr:from>
    <xdr:to>
      <xdr:col>24</xdr:col>
      <xdr:colOff>76200</xdr:colOff>
      <xdr:row>77</xdr:row>
      <xdr:rowOff>97789</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19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12716</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3042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148589</xdr:rowOff>
    </xdr:from>
    <xdr:to>
      <xdr:col>20</xdr:col>
      <xdr:colOff>38100</xdr:colOff>
      <xdr:row>78</xdr:row>
      <xdr:rowOff>78739</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350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88916</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31191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7620</xdr:rowOff>
    </xdr:from>
    <xdr:to>
      <xdr:col>15</xdr:col>
      <xdr:colOff>149225</xdr:colOff>
      <xdr:row>78</xdr:row>
      <xdr:rowOff>109220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38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93997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346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22861</xdr:rowOff>
    </xdr:from>
    <xdr:to>
      <xdr:col>11</xdr:col>
      <xdr:colOff>60325</xdr:colOff>
      <xdr:row>78</xdr:row>
      <xdr:rowOff>124461</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395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109238</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3482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156211</xdr:rowOff>
    </xdr:from>
    <xdr:to>
      <xdr:col>6</xdr:col>
      <xdr:colOff>171450</xdr:colOff>
      <xdr:row>78</xdr:row>
      <xdr:rowOff>86361</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357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96538</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3126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公債費以外に係る経常収支比率は、前年度より</a:t>
          </a:r>
          <a:r>
            <a:rPr kumimoji="1" lang="en-US" altLang="ja-JP" sz="1100">
              <a:solidFill>
                <a:schemeClr val="dk1"/>
              </a:solidFill>
              <a:effectLst/>
              <a:latin typeface="+mn-lt"/>
              <a:ea typeface="+mn-ea"/>
              <a:cs typeface="+mn-cs"/>
            </a:rPr>
            <a:t>0.6</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改善</a:t>
          </a:r>
          <a:r>
            <a:rPr kumimoji="1" lang="ja-JP" altLang="ja-JP" sz="1100">
              <a:solidFill>
                <a:schemeClr val="dk1"/>
              </a:solidFill>
              <a:effectLst/>
              <a:latin typeface="+mn-lt"/>
              <a:ea typeface="+mn-ea"/>
              <a:cs typeface="+mn-cs"/>
            </a:rPr>
            <a:t>し、全国平均、兵庫県平均、類似団体平均をいずれも下回っている。</a:t>
          </a:r>
          <a:endParaRPr lang="ja-JP" altLang="ja-JP" sz="1400">
            <a:effectLst/>
          </a:endParaRPr>
        </a:p>
        <a:p>
          <a:r>
            <a:rPr kumimoji="1" lang="ja-JP" altLang="ja-JP" sz="1100">
              <a:solidFill>
                <a:schemeClr val="dk1"/>
              </a:solidFill>
              <a:effectLst/>
              <a:latin typeface="+mn-lt"/>
              <a:ea typeface="+mn-ea"/>
              <a:cs typeface="+mn-cs"/>
            </a:rPr>
            <a:t>　今後もゼロベースで事業の見直しを行いながら、更なる行財政改革の取り組みなどにより、コストの削減に努めていく。</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89444</xdr:rowOff>
    </xdr:from>
    <xdr:to>
      <xdr:col>82</xdr:col>
      <xdr:colOff>107950</xdr:colOff>
      <xdr:row>81</xdr:row>
      <xdr:rowOff>11068</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605294"/>
          <a:ext cx="0" cy="1293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154595</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870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11068</xdr:rowOff>
    </xdr:from>
    <xdr:to>
      <xdr:col>82</xdr:col>
      <xdr:colOff>196850</xdr:colOff>
      <xdr:row>81</xdr:row>
      <xdr:rowOff>11068</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898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4371</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348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89444</xdr:rowOff>
    </xdr:from>
    <xdr:to>
      <xdr:col>82</xdr:col>
      <xdr:colOff>196850</xdr:colOff>
      <xdr:row>73</xdr:row>
      <xdr:rowOff>89444</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605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138430</xdr:rowOff>
    </xdr:from>
    <xdr:to>
      <xdr:col>82</xdr:col>
      <xdr:colOff>107950</xdr:colOff>
      <xdr:row>76</xdr:row>
      <xdr:rowOff>6169</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flipV="1">
          <a:off x="15671800" y="12997180"/>
          <a:ext cx="8382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77669</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31078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105592</xdr:rowOff>
    </xdr:from>
    <xdr:to>
      <xdr:col>82</xdr:col>
      <xdr:colOff>158750</xdr:colOff>
      <xdr:row>77</xdr:row>
      <xdr:rowOff>35742</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135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86178</xdr:rowOff>
    </xdr:from>
    <xdr:to>
      <xdr:col>78</xdr:col>
      <xdr:colOff>69850</xdr:colOff>
      <xdr:row>76</xdr:row>
      <xdr:rowOff>6169</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2944928"/>
          <a:ext cx="8890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20682</xdr:rowOff>
    </xdr:from>
    <xdr:to>
      <xdr:col>78</xdr:col>
      <xdr:colOff>120650</xdr:colOff>
      <xdr:row>76</xdr:row>
      <xdr:rowOff>122282</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305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107059</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31372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86178</xdr:rowOff>
    </xdr:from>
    <xdr:to>
      <xdr:col>73</xdr:col>
      <xdr:colOff>180975</xdr:colOff>
      <xdr:row>75</xdr:row>
      <xdr:rowOff>131899</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893800" y="12944928"/>
          <a:ext cx="88900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107224</xdr:rowOff>
    </xdr:from>
    <xdr:to>
      <xdr:col>74</xdr:col>
      <xdr:colOff>31750</xdr:colOff>
      <xdr:row>76</xdr:row>
      <xdr:rowOff>37374</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296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22151</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30523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131899</xdr:rowOff>
    </xdr:from>
    <xdr:to>
      <xdr:col>69</xdr:col>
      <xdr:colOff>92075</xdr:colOff>
      <xdr:row>76</xdr:row>
      <xdr:rowOff>6169</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2990649"/>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95794</xdr:rowOff>
    </xdr:from>
    <xdr:to>
      <xdr:col>69</xdr:col>
      <xdr:colOff>142875</xdr:colOff>
      <xdr:row>75</xdr:row>
      <xdr:rowOff>25944</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783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36121</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551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139881</xdr:rowOff>
    </xdr:from>
    <xdr:to>
      <xdr:col>65</xdr:col>
      <xdr:colOff>53975</xdr:colOff>
      <xdr:row>76</xdr:row>
      <xdr:rowOff>70031</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2998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54808</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3085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87630</xdr:rowOff>
    </xdr:from>
    <xdr:to>
      <xdr:col>82</xdr:col>
      <xdr:colOff>158750</xdr:colOff>
      <xdr:row>76</xdr:row>
      <xdr:rowOff>17780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294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104157</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279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126819</xdr:rowOff>
    </xdr:from>
    <xdr:to>
      <xdr:col>78</xdr:col>
      <xdr:colOff>120650</xdr:colOff>
      <xdr:row>76</xdr:row>
      <xdr:rowOff>56969</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2985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67146</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27544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35378</xdr:rowOff>
    </xdr:from>
    <xdr:to>
      <xdr:col>74</xdr:col>
      <xdr:colOff>31750</xdr:colOff>
      <xdr:row>75</xdr:row>
      <xdr:rowOff>136978</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2894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147155</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2663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81099</xdr:rowOff>
    </xdr:from>
    <xdr:to>
      <xdr:col>69</xdr:col>
      <xdr:colOff>142875</xdr:colOff>
      <xdr:row>76</xdr:row>
      <xdr:rowOff>11249</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2939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167476</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3026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126819</xdr:rowOff>
    </xdr:from>
    <xdr:to>
      <xdr:col>65</xdr:col>
      <xdr:colOff>53975</xdr:colOff>
      <xdr:row>76</xdr:row>
      <xdr:rowOff>56969</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2985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67146</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2754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兵庫県小野市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115380</xdr:rowOff>
    </xdr:from>
    <xdr:to>
      <xdr:col>29</xdr:col>
      <xdr:colOff>127000</xdr:colOff>
      <xdr:row>20</xdr:row>
      <xdr:rowOff>111709</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20405"/>
          <a:ext cx="0" cy="136792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83786</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60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111709</xdr:rowOff>
    </xdr:from>
    <xdr:to>
      <xdr:col>30</xdr:col>
      <xdr:colOff>25400</xdr:colOff>
      <xdr:row>20</xdr:row>
      <xdr:rowOff>111709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83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30307</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6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115380</xdr:rowOff>
    </xdr:from>
    <xdr:to>
      <xdr:col>30</xdr:col>
      <xdr:colOff>25400</xdr:colOff>
      <xdr:row>12</xdr:row>
      <xdr:rowOff>115380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204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150825</xdr:rowOff>
    </xdr:from>
    <xdr:to>
      <xdr:col>29</xdr:col>
      <xdr:colOff>127000</xdr:colOff>
      <xdr:row>19</xdr:row>
      <xdr:rowOff>49098</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284550"/>
          <a:ext cx="647700" cy="697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129265</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7486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112738</xdr:rowOff>
    </xdr:from>
    <xdr:to>
      <xdr:col>29</xdr:col>
      <xdr:colOff>177800</xdr:colOff>
      <xdr:row>17</xdr:row>
      <xdr:rowOff>42888</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035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45631</xdr:rowOff>
    </xdr:from>
    <xdr:to>
      <xdr:col>26</xdr:col>
      <xdr:colOff>50800</xdr:colOff>
      <xdr:row>19</xdr:row>
      <xdr:rowOff>49098</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4305300" y="3350806"/>
          <a:ext cx="698500" cy="34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38024</xdr:rowOff>
    </xdr:from>
    <xdr:to>
      <xdr:col>26</xdr:col>
      <xdr:colOff>101600</xdr:colOff>
      <xdr:row>17</xdr:row>
      <xdr:rowOff>139624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00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149801</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7691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45631</xdr:rowOff>
    </xdr:from>
    <xdr:to>
      <xdr:col>22</xdr:col>
      <xdr:colOff>114300</xdr:colOff>
      <xdr:row>19</xdr:row>
      <xdr:rowOff>53645</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350806"/>
          <a:ext cx="698500" cy="80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71730</xdr:rowOff>
    </xdr:from>
    <xdr:to>
      <xdr:col>22</xdr:col>
      <xdr:colOff>165100</xdr:colOff>
      <xdr:row>18</xdr:row>
      <xdr:rowOff>1880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340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12057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02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53645</xdr:rowOff>
    </xdr:from>
    <xdr:to>
      <xdr:col>18</xdr:col>
      <xdr:colOff>177800</xdr:colOff>
      <xdr:row>19</xdr:row>
      <xdr:rowOff>88163</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358820"/>
          <a:ext cx="698500" cy="345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92735</xdr:rowOff>
    </xdr:from>
    <xdr:to>
      <xdr:col>19</xdr:col>
      <xdr:colOff>38100</xdr:colOff>
      <xdr:row>18</xdr:row>
      <xdr:rowOff>22885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55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33062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823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137541</xdr:rowOff>
    </xdr:from>
    <xdr:to>
      <xdr:col>15</xdr:col>
      <xdr:colOff>101600</xdr:colOff>
      <xdr:row>18</xdr:row>
      <xdr:rowOff>67691</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998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77868</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868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100025</xdr:rowOff>
    </xdr:from>
    <xdr:to>
      <xdr:col>29</xdr:col>
      <xdr:colOff>177800</xdr:colOff>
      <xdr:row>19</xdr:row>
      <xdr:rowOff>30175</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2337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72102</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205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169748</xdr:rowOff>
    </xdr:from>
    <xdr:to>
      <xdr:col>26</xdr:col>
      <xdr:colOff>101600</xdr:colOff>
      <xdr:row>19</xdr:row>
      <xdr:rowOff>99898</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3034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84675</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3898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166281</xdr:rowOff>
    </xdr:from>
    <xdr:to>
      <xdr:col>22</xdr:col>
      <xdr:colOff>165100</xdr:colOff>
      <xdr:row>19</xdr:row>
      <xdr:rowOff>96431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3000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81208</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3863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2845</xdr:rowOff>
    </xdr:from>
    <xdr:to>
      <xdr:col>19</xdr:col>
      <xdr:colOff>38100</xdr:colOff>
      <xdr:row>19</xdr:row>
      <xdr:rowOff>104445</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3080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89222</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39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37363</xdr:rowOff>
    </xdr:from>
    <xdr:to>
      <xdr:col>15</xdr:col>
      <xdr:colOff>101600</xdr:colOff>
      <xdr:row>19</xdr:row>
      <xdr:rowOff>138963</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3425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123740</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428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8" name="人口1人当たり決算額の推移グラフ枠445">
          <a:extLst>
            <a:ext uri="{FF2B5EF4-FFF2-40B4-BE49-F238E27FC236}">
              <a16:creationId xmlns:a16="http://schemas.microsoft.com/office/drawing/2014/main" id="{00000000-0008-0000-0500-00006C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172949</xdr:rowOff>
    </xdr:from>
    <xdr:to>
      <xdr:col>29</xdr:col>
      <xdr:colOff>127000</xdr:colOff>
      <xdr:row>37</xdr:row>
      <xdr:rowOff>280358</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651500" y="6097499"/>
          <a:ext cx="0" cy="13075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252435</xdr:rowOff>
    </xdr:from>
    <xdr:ext cx="762000" cy="259045"/>
    <xdr:sp macro="" textlink="">
      <xdr:nvSpPr>
        <xdr:cNvPr id="110" name="人口1人当たり決算額の推移最小値テキスト445">
          <a:extLst>
            <a:ext uri="{FF2B5EF4-FFF2-40B4-BE49-F238E27FC236}">
              <a16:creationId xmlns:a16="http://schemas.microsoft.com/office/drawing/2014/main" id="{00000000-0008-0000-0500-00006E000000}"/>
            </a:ext>
          </a:extLst>
        </xdr:cNvPr>
        <xdr:cNvSpPr txBox="1"/>
      </xdr:nvSpPr>
      <xdr:spPr>
        <a:xfrm>
          <a:off x="5740400" y="7377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280358</xdr:rowOff>
    </xdr:from>
    <xdr:to>
      <xdr:col>30</xdr:col>
      <xdr:colOff>25400</xdr:colOff>
      <xdr:row>37</xdr:row>
      <xdr:rowOff>280358</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562600" y="740505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87876</xdr:rowOff>
    </xdr:from>
    <xdr:ext cx="762000" cy="259045"/>
    <xdr:sp macro="" textlink="">
      <xdr:nvSpPr>
        <xdr:cNvPr id="112" name="人口1人当たり決算額の推移最大値テキスト445">
          <a:extLst>
            <a:ext uri="{FF2B5EF4-FFF2-40B4-BE49-F238E27FC236}">
              <a16:creationId xmlns:a16="http://schemas.microsoft.com/office/drawing/2014/main" id="{00000000-0008-0000-0500-000070000000}"/>
            </a:ext>
          </a:extLst>
        </xdr:cNvPr>
        <xdr:cNvSpPr txBox="1"/>
      </xdr:nvSpPr>
      <xdr:spPr>
        <a:xfrm>
          <a:off x="5740400" y="5840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172949</xdr:rowOff>
    </xdr:from>
    <xdr:to>
      <xdr:col>30</xdr:col>
      <xdr:colOff>25400</xdr:colOff>
      <xdr:row>33</xdr:row>
      <xdr:rowOff>172949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609749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62175</xdr:rowOff>
    </xdr:from>
    <xdr:to>
      <xdr:col>29</xdr:col>
      <xdr:colOff>127000</xdr:colOff>
      <xdr:row>37</xdr:row>
      <xdr:rowOff>8422</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5003800" y="7015425"/>
          <a:ext cx="647700" cy="1176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36393</xdr:rowOff>
    </xdr:from>
    <xdr:ext cx="762000" cy="259045"/>
    <xdr:sp macro="" textlink="">
      <xdr:nvSpPr>
        <xdr:cNvPr id="115" name="人口1人当たり決算額の推移平均値テキスト445">
          <a:extLst>
            <a:ext uri="{FF2B5EF4-FFF2-40B4-BE49-F238E27FC236}">
              <a16:creationId xmlns:a16="http://schemas.microsoft.com/office/drawing/2014/main" id="{00000000-0008-0000-0500-000073000000}"/>
            </a:ext>
          </a:extLst>
        </xdr:cNvPr>
        <xdr:cNvSpPr txBox="1"/>
      </xdr:nvSpPr>
      <xdr:spPr>
        <a:xfrm>
          <a:off x="5740400" y="66467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191316</xdr:rowOff>
    </xdr:from>
    <xdr:to>
      <xdr:col>29</xdr:col>
      <xdr:colOff>177800</xdr:colOff>
      <xdr:row>35</xdr:row>
      <xdr:rowOff>292916</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5600700" y="68016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62175</xdr:rowOff>
    </xdr:from>
    <xdr:to>
      <xdr:col>26</xdr:col>
      <xdr:colOff>50800</xdr:colOff>
      <xdr:row>36</xdr:row>
      <xdr:rowOff>92514</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4305300" y="7015425"/>
          <a:ext cx="698500" cy="303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174204</xdr:rowOff>
    </xdr:from>
    <xdr:to>
      <xdr:col>26</xdr:col>
      <xdr:colOff>101600</xdr:colOff>
      <xdr:row>35</xdr:row>
      <xdr:rowOff>275804</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953000" y="67845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285981</xdr:rowOff>
    </xdr:from>
    <xdr:ext cx="7366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4622800" y="65534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92514</xdr:rowOff>
    </xdr:from>
    <xdr:to>
      <xdr:col>22</xdr:col>
      <xdr:colOff>114300</xdr:colOff>
      <xdr:row>36</xdr:row>
      <xdr:rowOff>128927</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3606800" y="7045764"/>
          <a:ext cx="698500" cy="364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202192</xdr:rowOff>
    </xdr:from>
    <xdr:to>
      <xdr:col>22</xdr:col>
      <xdr:colOff>165100</xdr:colOff>
      <xdr:row>35</xdr:row>
      <xdr:rowOff>303792</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4254500" y="68125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313969</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924300" y="6581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128927</xdr:rowOff>
    </xdr:from>
    <xdr:to>
      <xdr:col>18</xdr:col>
      <xdr:colOff>177800</xdr:colOff>
      <xdr:row>37</xdr:row>
      <xdr:rowOff>88824</xdr:rowOff>
    </xdr:to>
    <xdr:cxnSp macro="">
      <xdr:nvCxnSpPr>
        <xdr:cNvPr id="123" name="直線コネクタ 122">
          <a:extLst>
            <a:ext uri="{FF2B5EF4-FFF2-40B4-BE49-F238E27FC236}">
              <a16:creationId xmlns:a16="http://schemas.microsoft.com/office/drawing/2014/main" id="{00000000-0008-0000-0500-00007B000000}"/>
            </a:ext>
          </a:extLst>
        </xdr:cNvPr>
        <xdr:cNvCxnSpPr/>
      </xdr:nvCxnSpPr>
      <xdr:spPr bwMode="auto">
        <a:xfrm flipV="1">
          <a:off x="2908300" y="7082177"/>
          <a:ext cx="698500" cy="1313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247160</xdr:rowOff>
    </xdr:from>
    <xdr:to>
      <xdr:col>19</xdr:col>
      <xdr:colOff>38100</xdr:colOff>
      <xdr:row>36</xdr:row>
      <xdr:rowOff>5860</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3556000" y="68575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16037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225800" y="662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274396</xdr:rowOff>
    </xdr:from>
    <xdr:to>
      <xdr:col>15</xdr:col>
      <xdr:colOff>101600</xdr:colOff>
      <xdr:row>36</xdr:row>
      <xdr:rowOff>33096</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2857500" y="68847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43273</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527300" y="6653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129072</xdr:rowOff>
    </xdr:from>
    <xdr:to>
      <xdr:col>29</xdr:col>
      <xdr:colOff>177800</xdr:colOff>
      <xdr:row>37</xdr:row>
      <xdr:rowOff>59222</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5600700" y="70823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101149</xdr:rowOff>
    </xdr:from>
    <xdr:ext cx="762000" cy="259045"/>
    <xdr:sp macro="" textlink="">
      <xdr:nvSpPr>
        <xdr:cNvPr id="134" name="人口1人当たり決算額の推移該当値テキスト445">
          <a:extLst>
            <a:ext uri="{FF2B5EF4-FFF2-40B4-BE49-F238E27FC236}">
              <a16:creationId xmlns:a16="http://schemas.microsoft.com/office/drawing/2014/main" id="{00000000-0008-0000-0500-000086000000}"/>
            </a:ext>
          </a:extLst>
        </xdr:cNvPr>
        <xdr:cNvSpPr txBox="1"/>
      </xdr:nvSpPr>
      <xdr:spPr>
        <a:xfrm>
          <a:off x="5740400" y="7054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11375</xdr:rowOff>
    </xdr:from>
    <xdr:to>
      <xdr:col>26</xdr:col>
      <xdr:colOff>101600</xdr:colOff>
      <xdr:row>36</xdr:row>
      <xdr:rowOff>112975</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4953000" y="69646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97752</xdr:rowOff>
    </xdr:from>
    <xdr:ext cx="7366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4622800" y="70510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41714</xdr:rowOff>
    </xdr:from>
    <xdr:to>
      <xdr:col>22</xdr:col>
      <xdr:colOff>165100</xdr:colOff>
      <xdr:row>36</xdr:row>
      <xdr:rowOff>143314</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4254500" y="69949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128091</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924300" y="7081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78127</xdr:rowOff>
    </xdr:from>
    <xdr:to>
      <xdr:col>19</xdr:col>
      <xdr:colOff>38100</xdr:colOff>
      <xdr:row>37</xdr:row>
      <xdr:rowOff>8277</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3556000" y="70313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164504</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225800" y="71177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38024</xdr:rowOff>
    </xdr:from>
    <xdr:to>
      <xdr:col>15</xdr:col>
      <xdr:colOff>101600</xdr:colOff>
      <xdr:row>37</xdr:row>
      <xdr:rowOff>139624</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2857500" y="71627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124401</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2527300" y="7249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兵庫県小野市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46,825
45,308
92.94
23,516,039
22,407,144
661,472
12,314,606
20,031,453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24727</xdr:rowOff>
    </xdr:from>
    <xdr:to>
      <xdr:col>24</xdr:col>
      <xdr:colOff>62865</xdr:colOff>
      <xdr:row>38</xdr:row>
      <xdr:rowOff>14757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68227"/>
          <a:ext cx="1270" cy="1361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18584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33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14757</xdr:rowOff>
    </xdr:from>
    <xdr:to>
      <xdr:col>24</xdr:col>
      <xdr:colOff>152400</xdr:colOff>
      <xdr:row>38</xdr:row>
      <xdr:rowOff>14757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29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142854</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43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153,053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24727</xdr:rowOff>
    </xdr:from>
    <xdr:to>
      <xdr:col>24</xdr:col>
      <xdr:colOff>152400</xdr:colOff>
      <xdr:row>30</xdr:row>
      <xdr:rowOff>24727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68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91453</xdr:rowOff>
    </xdr:from>
    <xdr:to>
      <xdr:col>24</xdr:col>
      <xdr:colOff>63500</xdr:colOff>
      <xdr:row>35</xdr:row>
      <xdr:rowOff>152057</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092203"/>
          <a:ext cx="838200" cy="60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7459</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6653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156032</xdr:rowOff>
    </xdr:from>
    <xdr:to>
      <xdr:col>24</xdr:col>
      <xdr:colOff>114300</xdr:colOff>
      <xdr:row>34</xdr:row>
      <xdr:rowOff>86182</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13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152057</xdr:rowOff>
    </xdr:from>
    <xdr:to>
      <xdr:col>19</xdr:col>
      <xdr:colOff>177800</xdr:colOff>
      <xdr:row>36</xdr:row>
      <xdr:rowOff>4966</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152807"/>
          <a:ext cx="889000" cy="24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84734</xdr:rowOff>
    </xdr:from>
    <xdr:to>
      <xdr:col>20</xdr:col>
      <xdr:colOff>38100</xdr:colOff>
      <xdr:row>35</xdr:row>
      <xdr:rowOff>14884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5914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31411</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5689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4966</xdr:rowOff>
    </xdr:from>
    <xdr:to>
      <xdr:col>15</xdr:col>
      <xdr:colOff>50800</xdr:colOff>
      <xdr:row>36</xdr:row>
      <xdr:rowOff>11900</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177166"/>
          <a:ext cx="889000" cy="6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109995</xdr:rowOff>
    </xdr:from>
    <xdr:to>
      <xdr:col>15</xdr:col>
      <xdr:colOff>101600</xdr:colOff>
      <xdr:row>35</xdr:row>
      <xdr:rowOff>40145</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593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56672</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5714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11900</xdr:rowOff>
    </xdr:from>
    <xdr:to>
      <xdr:col>10</xdr:col>
      <xdr:colOff>114300</xdr:colOff>
      <xdr:row>36</xdr:row>
      <xdr:rowOff>27064</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184100"/>
          <a:ext cx="889000" cy="15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123088</xdr:rowOff>
    </xdr:from>
    <xdr:to>
      <xdr:col>10</xdr:col>
      <xdr:colOff>165100</xdr:colOff>
      <xdr:row>35</xdr:row>
      <xdr:rowOff>53238</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595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69765</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5727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330</xdr:rowOff>
    </xdr:from>
    <xdr:to>
      <xdr:col>6</xdr:col>
      <xdr:colOff>38100</xdr:colOff>
      <xdr:row>35</xdr:row>
      <xdr:rowOff>101930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001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118457</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5776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40653</xdr:rowOff>
    </xdr:from>
    <xdr:to>
      <xdr:col>24</xdr:col>
      <xdr:colOff>114300</xdr:colOff>
      <xdr:row>35</xdr:row>
      <xdr:rowOff>142253</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041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19080</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019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101257</xdr:rowOff>
    </xdr:from>
    <xdr:to>
      <xdr:col>20</xdr:col>
      <xdr:colOff>38100</xdr:colOff>
      <xdr:row>36</xdr:row>
      <xdr:rowOff>31407</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102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22534</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194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125616</xdr:rowOff>
    </xdr:from>
    <xdr:to>
      <xdr:col>15</xdr:col>
      <xdr:colOff>101600</xdr:colOff>
      <xdr:row>36</xdr:row>
      <xdr:rowOff>55766</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126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46893</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219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132550</xdr:rowOff>
    </xdr:from>
    <xdr:to>
      <xdr:col>10</xdr:col>
      <xdr:colOff>165100</xdr:colOff>
      <xdr:row>36</xdr:row>
      <xdr:rowOff>62700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13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53827</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226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147714</xdr:rowOff>
    </xdr:from>
    <xdr:to>
      <xdr:col>6</xdr:col>
      <xdr:colOff>38100</xdr:colOff>
      <xdr:row>36</xdr:row>
      <xdr:rowOff>77864</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148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68991</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241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110828</xdr:rowOff>
    </xdr:from>
    <xdr:to>
      <xdr:col>24</xdr:col>
      <xdr:colOff>62865</xdr:colOff>
      <xdr:row>58</xdr:row>
      <xdr:rowOff>165227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854778"/>
          <a:ext cx="1270" cy="1254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169054</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13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165227</xdr:rowOff>
    </xdr:from>
    <xdr:to>
      <xdr:col>24</xdr:col>
      <xdr:colOff>152400</xdr:colOff>
      <xdr:row>58</xdr:row>
      <xdr:rowOff>165227</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09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57505</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630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110828</xdr:rowOff>
    </xdr:from>
    <xdr:to>
      <xdr:col>24</xdr:col>
      <xdr:colOff>152400</xdr:colOff>
      <xdr:row>51</xdr:row>
      <xdr:rowOff>110828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8547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100076</xdr:rowOff>
    </xdr:from>
    <xdr:to>
      <xdr:col>24</xdr:col>
      <xdr:colOff>63500</xdr:colOff>
      <xdr:row>58</xdr:row>
      <xdr:rowOff>134671</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10044176"/>
          <a:ext cx="838200" cy="34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31859</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330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8982</xdr:rowOff>
    </xdr:from>
    <xdr:to>
      <xdr:col>24</xdr:col>
      <xdr:colOff>114300</xdr:colOff>
      <xdr:row>57</xdr:row>
      <xdr:rowOff>110582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81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107825</xdr:rowOff>
    </xdr:from>
    <xdr:to>
      <xdr:col>19</xdr:col>
      <xdr:colOff>177800</xdr:colOff>
      <xdr:row>58</xdr:row>
      <xdr:rowOff>134671</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10051925"/>
          <a:ext cx="889000" cy="26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69286</xdr:rowOff>
    </xdr:from>
    <xdr:to>
      <xdr:col>20</xdr:col>
      <xdr:colOff>38100</xdr:colOff>
      <xdr:row>57</xdr:row>
      <xdr:rowOff>170886</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4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15963</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617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107825</xdr:rowOff>
    </xdr:from>
    <xdr:to>
      <xdr:col>15</xdr:col>
      <xdr:colOff>50800</xdr:colOff>
      <xdr:row>59</xdr:row>
      <xdr:rowOff>4918</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10051925"/>
          <a:ext cx="889000" cy="68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49246</xdr:rowOff>
    </xdr:from>
    <xdr:to>
      <xdr:col>15</xdr:col>
      <xdr:colOff>101600</xdr:colOff>
      <xdr:row>57</xdr:row>
      <xdr:rowOff>150846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21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167373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597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162179</xdr:rowOff>
    </xdr:from>
    <xdr:to>
      <xdr:col>10</xdr:col>
      <xdr:colOff>114300</xdr:colOff>
      <xdr:row>59</xdr:row>
      <xdr:rowOff>4918</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1130300" y="10106279"/>
          <a:ext cx="889000" cy="14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103301</xdr:rowOff>
    </xdr:from>
    <xdr:to>
      <xdr:col>10</xdr:col>
      <xdr:colOff>165100</xdr:colOff>
      <xdr:row>58</xdr:row>
      <xdr:rowOff>33451</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7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49978</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651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154714</xdr:rowOff>
    </xdr:from>
    <xdr:to>
      <xdr:col>6</xdr:col>
      <xdr:colOff>38100</xdr:colOff>
      <xdr:row>58</xdr:row>
      <xdr:rowOff>84864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2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101391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702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49276</xdr:rowOff>
    </xdr:from>
    <xdr:to>
      <xdr:col>24</xdr:col>
      <xdr:colOff>114300</xdr:colOff>
      <xdr:row>58</xdr:row>
      <xdr:rowOff>150876</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993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135653</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908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83871</xdr:rowOff>
    </xdr:from>
    <xdr:to>
      <xdr:col>20</xdr:col>
      <xdr:colOff>38100</xdr:colOff>
      <xdr:row>59</xdr:row>
      <xdr:rowOff>14021</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10027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5148</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10120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57025</xdr:rowOff>
    </xdr:from>
    <xdr:to>
      <xdr:col>15</xdr:col>
      <xdr:colOff>101600</xdr:colOff>
      <xdr:row>58</xdr:row>
      <xdr:rowOff>158625</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10001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149752</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10093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125568</xdr:rowOff>
    </xdr:from>
    <xdr:to>
      <xdr:col>10</xdr:col>
      <xdr:colOff>165100</xdr:colOff>
      <xdr:row>59</xdr:row>
      <xdr:rowOff>55718</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10069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46845</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10162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111379</xdr:rowOff>
    </xdr:from>
    <xdr:to>
      <xdr:col>6</xdr:col>
      <xdr:colOff>38100</xdr:colOff>
      <xdr:row>59</xdr:row>
      <xdr:rowOff>41529</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10055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32656</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10148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33286</xdr:rowOff>
    </xdr:from>
    <xdr:to>
      <xdr:col>24</xdr:col>
      <xdr:colOff>62865</xdr:colOff>
      <xdr:row>79</xdr:row>
      <xdr:rowOff>25152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034786"/>
          <a:ext cx="1270" cy="1534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28979</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73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25152</xdr:rowOff>
    </xdr:from>
    <xdr:to>
      <xdr:col>24</xdr:col>
      <xdr:colOff>152400</xdr:colOff>
      <xdr:row>79</xdr:row>
      <xdr:rowOff>25152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697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151413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81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33286</xdr:rowOff>
    </xdr:from>
    <xdr:to>
      <xdr:col>24</xdr:col>
      <xdr:colOff>152400</xdr:colOff>
      <xdr:row>70</xdr:row>
      <xdr:rowOff>33286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034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163970</xdr:rowOff>
    </xdr:from>
    <xdr:to>
      <xdr:col>24</xdr:col>
      <xdr:colOff>63500</xdr:colOff>
      <xdr:row>79</xdr:row>
      <xdr:rowOff>3169</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3797300" y="13537070"/>
          <a:ext cx="838200" cy="10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160774</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1909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137897</xdr:rowOff>
    </xdr:from>
    <xdr:to>
      <xdr:col>24</xdr:col>
      <xdr:colOff>114300</xdr:colOff>
      <xdr:row>78</xdr:row>
      <xdr:rowOff>68047</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33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163264</xdr:rowOff>
    </xdr:from>
    <xdr:to>
      <xdr:col>19</xdr:col>
      <xdr:colOff>177800</xdr:colOff>
      <xdr:row>78</xdr:row>
      <xdr:rowOff>163970</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908300" y="13536364"/>
          <a:ext cx="889000" cy="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15596</xdr:rowOff>
    </xdr:from>
    <xdr:to>
      <xdr:col>20</xdr:col>
      <xdr:colOff>38100</xdr:colOff>
      <xdr:row>78</xdr:row>
      <xdr:rowOff>117196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133723</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163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163264</xdr:rowOff>
    </xdr:from>
    <xdr:to>
      <xdr:col>15</xdr:col>
      <xdr:colOff>50800</xdr:colOff>
      <xdr:row>79</xdr:row>
      <xdr:rowOff>1969</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3536364"/>
          <a:ext cx="889000" cy="10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12852</xdr:rowOff>
    </xdr:from>
    <xdr:to>
      <xdr:col>15</xdr:col>
      <xdr:colOff>101600</xdr:colOff>
      <xdr:row>78</xdr:row>
      <xdr:rowOff>114452</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385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130979</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161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1969</xdr:rowOff>
    </xdr:from>
    <xdr:to>
      <xdr:col>10</xdr:col>
      <xdr:colOff>114300</xdr:colOff>
      <xdr:row>79</xdr:row>
      <xdr:rowOff>5626</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3546519"/>
          <a:ext cx="88900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170511</xdr:rowOff>
    </xdr:from>
    <xdr:to>
      <xdr:col>10</xdr:col>
      <xdr:colOff>165100</xdr:colOff>
      <xdr:row>78</xdr:row>
      <xdr:rowOff>100661</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372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117188</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147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10909</xdr:rowOff>
    </xdr:from>
    <xdr:to>
      <xdr:col>6</xdr:col>
      <xdr:colOff>38100</xdr:colOff>
      <xdr:row>78</xdr:row>
      <xdr:rowOff>112509</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8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129036</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159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123819</xdr:rowOff>
    </xdr:from>
    <xdr:to>
      <xdr:col>24</xdr:col>
      <xdr:colOff>114300</xdr:colOff>
      <xdr:row>79</xdr:row>
      <xdr:rowOff>53969</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496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38746</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411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113170</xdr:rowOff>
    </xdr:from>
    <xdr:to>
      <xdr:col>20</xdr:col>
      <xdr:colOff>38100</xdr:colOff>
      <xdr:row>79</xdr:row>
      <xdr:rowOff>43320</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48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34447</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57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112464</xdr:rowOff>
    </xdr:from>
    <xdr:to>
      <xdr:col>15</xdr:col>
      <xdr:colOff>101600</xdr:colOff>
      <xdr:row>79</xdr:row>
      <xdr:rowOff>42614</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485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33741</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578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122619</xdr:rowOff>
    </xdr:from>
    <xdr:to>
      <xdr:col>10</xdr:col>
      <xdr:colOff>165100</xdr:colOff>
      <xdr:row>79</xdr:row>
      <xdr:rowOff>52769</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495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43896</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588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126276</xdr:rowOff>
    </xdr:from>
    <xdr:to>
      <xdr:col>6</xdr:col>
      <xdr:colOff>38100</xdr:colOff>
      <xdr:row>79</xdr:row>
      <xdr:rowOff>56426</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499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47553</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592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21188</xdr:rowOff>
    </xdr:from>
    <xdr:to>
      <xdr:col>24</xdr:col>
      <xdr:colOff>62865</xdr:colOff>
      <xdr:row>99</xdr:row>
      <xdr:rowOff>22320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623138"/>
          <a:ext cx="1270" cy="1372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26147</xdr:rowOff>
    </xdr:from>
    <xdr:ext cx="534377"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999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22320</xdr:rowOff>
    </xdr:from>
    <xdr:to>
      <xdr:col>24</xdr:col>
      <xdr:colOff>152400</xdr:colOff>
      <xdr:row>99</xdr:row>
      <xdr:rowOff>22320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995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139315</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398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21188</xdr:rowOff>
    </xdr:from>
    <xdr:to>
      <xdr:col>24</xdr:col>
      <xdr:colOff>152400</xdr:colOff>
      <xdr:row>91</xdr:row>
      <xdr:rowOff>21188</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623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118408</xdr:rowOff>
    </xdr:from>
    <xdr:to>
      <xdr:col>24</xdr:col>
      <xdr:colOff>63500</xdr:colOff>
      <xdr:row>96</xdr:row>
      <xdr:rowOff>77183</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97300" y="16406158"/>
          <a:ext cx="838200" cy="130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7335</xdr:rowOff>
    </xdr:from>
    <xdr:ext cx="599010"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4665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28908</xdr:rowOff>
    </xdr:from>
    <xdr:to>
      <xdr:col>24</xdr:col>
      <xdr:colOff>114300</xdr:colOff>
      <xdr:row>96</xdr:row>
      <xdr:rowOff>130508</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48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77183</xdr:rowOff>
    </xdr:from>
    <xdr:to>
      <xdr:col>19</xdr:col>
      <xdr:colOff>177800</xdr:colOff>
      <xdr:row>96</xdr:row>
      <xdr:rowOff>159370</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908300" y="16536383"/>
          <a:ext cx="889000" cy="82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112370</xdr:rowOff>
    </xdr:from>
    <xdr:to>
      <xdr:col>20</xdr:col>
      <xdr:colOff>38100</xdr:colOff>
      <xdr:row>97</xdr:row>
      <xdr:rowOff>42520</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571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33647</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497795" y="166642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168145</xdr:rowOff>
    </xdr:from>
    <xdr:to>
      <xdr:col>15</xdr:col>
      <xdr:colOff>50800</xdr:colOff>
      <xdr:row>96</xdr:row>
      <xdr:rowOff>159370</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2019300" y="16455895"/>
          <a:ext cx="889000" cy="162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18904</xdr:rowOff>
    </xdr:from>
    <xdr:to>
      <xdr:col>15</xdr:col>
      <xdr:colOff>101600</xdr:colOff>
      <xdr:row>97</xdr:row>
      <xdr:rowOff>120504</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64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111631</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41111" y="16742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168145</xdr:rowOff>
    </xdr:from>
    <xdr:to>
      <xdr:col>10</xdr:col>
      <xdr:colOff>114300</xdr:colOff>
      <xdr:row>97</xdr:row>
      <xdr:rowOff>86513</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6455895"/>
          <a:ext cx="889000" cy="261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64396</xdr:rowOff>
    </xdr:from>
    <xdr:to>
      <xdr:col>10</xdr:col>
      <xdr:colOff>165100</xdr:colOff>
      <xdr:row>96</xdr:row>
      <xdr:rowOff>165996</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523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157123</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795" y="16616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134021</xdr:rowOff>
    </xdr:from>
    <xdr:to>
      <xdr:col>6</xdr:col>
      <xdr:colOff>38100</xdr:colOff>
      <xdr:row>98</xdr:row>
      <xdr:rowOff>64171</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764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55298</xdr:rowOff>
    </xdr:from>
    <xdr:ext cx="534377"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63111" y="16857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67608</xdr:rowOff>
    </xdr:from>
    <xdr:to>
      <xdr:col>24</xdr:col>
      <xdr:colOff>114300</xdr:colOff>
      <xdr:row>95</xdr:row>
      <xdr:rowOff>169208</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6355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90485</xdr:rowOff>
    </xdr:from>
    <xdr:ext cx="599010"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6206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26383</xdr:rowOff>
    </xdr:from>
    <xdr:to>
      <xdr:col>20</xdr:col>
      <xdr:colOff>38100</xdr:colOff>
      <xdr:row>96</xdr:row>
      <xdr:rowOff>127983</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485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144510</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497795" y="162608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108570</xdr:rowOff>
    </xdr:from>
    <xdr:to>
      <xdr:col>15</xdr:col>
      <xdr:colOff>101600</xdr:colOff>
      <xdr:row>97</xdr:row>
      <xdr:rowOff>38720</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567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55247</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08795" y="16342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117345</xdr:rowOff>
    </xdr:from>
    <xdr:to>
      <xdr:col>10</xdr:col>
      <xdr:colOff>165100</xdr:colOff>
      <xdr:row>96</xdr:row>
      <xdr:rowOff>47495</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405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64022</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19795" y="161803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35713</xdr:rowOff>
    </xdr:from>
    <xdr:to>
      <xdr:col>6</xdr:col>
      <xdr:colOff>38100</xdr:colOff>
      <xdr:row>97</xdr:row>
      <xdr:rowOff>137313</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6666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153840</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63111" y="16441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a:extLst>
            <a:ext uri="{FF2B5EF4-FFF2-40B4-BE49-F238E27FC236}">
              <a16:creationId xmlns:a16="http://schemas.microsoft.com/office/drawing/2014/main" id="{00000000-0008-0000-06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66868</xdr:rowOff>
    </xdr:from>
    <xdr:to>
      <xdr:col>54</xdr:col>
      <xdr:colOff>189865</xdr:colOff>
      <xdr:row>37</xdr:row>
      <xdr:rowOff>118798</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10475595" y="5381818"/>
          <a:ext cx="1270" cy="1080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122625</xdr:rowOff>
    </xdr:from>
    <xdr:ext cx="534377" cy="259045"/>
    <xdr:sp macro="" textlink="">
      <xdr:nvSpPr>
        <xdr:cNvPr id="289" name="補助費等最小値テキスト">
          <a:extLst>
            <a:ext uri="{FF2B5EF4-FFF2-40B4-BE49-F238E27FC236}">
              <a16:creationId xmlns:a16="http://schemas.microsoft.com/office/drawing/2014/main" id="{00000000-0008-0000-0600-000021010000}"/>
            </a:ext>
          </a:extLst>
        </xdr:cNvPr>
        <xdr:cNvSpPr txBox="1"/>
      </xdr:nvSpPr>
      <xdr:spPr>
        <a:xfrm>
          <a:off x="10528300" y="6466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118798</xdr:rowOff>
    </xdr:from>
    <xdr:to>
      <xdr:col>55</xdr:col>
      <xdr:colOff>88900</xdr:colOff>
      <xdr:row>37</xdr:row>
      <xdr:rowOff>118798</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6462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13545</xdr:rowOff>
    </xdr:from>
    <xdr:ext cx="599010" cy="259045"/>
    <xdr:sp macro="" textlink="">
      <xdr:nvSpPr>
        <xdr:cNvPr id="291" name="補助費等最大値テキスト">
          <a:extLst>
            <a:ext uri="{FF2B5EF4-FFF2-40B4-BE49-F238E27FC236}">
              <a16:creationId xmlns:a16="http://schemas.microsoft.com/office/drawing/2014/main" id="{00000000-0008-0000-0600-000023010000}"/>
            </a:ext>
          </a:extLst>
        </xdr:cNvPr>
        <xdr:cNvSpPr txBox="1"/>
      </xdr:nvSpPr>
      <xdr:spPr>
        <a:xfrm>
          <a:off x="10528300" y="5157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66868</xdr:rowOff>
    </xdr:from>
    <xdr:to>
      <xdr:col>55</xdr:col>
      <xdr:colOff>88900</xdr:colOff>
      <xdr:row>31</xdr:row>
      <xdr:rowOff>66868</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5381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103741</xdr:rowOff>
    </xdr:from>
    <xdr:to>
      <xdr:col>55</xdr:col>
      <xdr:colOff>0</xdr:colOff>
      <xdr:row>36</xdr:row>
      <xdr:rowOff>106804</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9639300" y="6275941"/>
          <a:ext cx="838200" cy="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34045</xdr:rowOff>
    </xdr:from>
    <xdr:ext cx="534377" cy="259045"/>
    <xdr:sp macro="" textlink="">
      <xdr:nvSpPr>
        <xdr:cNvPr id="294" name="補助費等平均値テキスト">
          <a:extLst>
            <a:ext uri="{FF2B5EF4-FFF2-40B4-BE49-F238E27FC236}">
              <a16:creationId xmlns:a16="http://schemas.microsoft.com/office/drawing/2014/main" id="{00000000-0008-0000-0600-000026010000}"/>
            </a:ext>
          </a:extLst>
        </xdr:cNvPr>
        <xdr:cNvSpPr txBox="1"/>
      </xdr:nvSpPr>
      <xdr:spPr>
        <a:xfrm>
          <a:off x="10528300" y="58633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11168</xdr:rowOff>
    </xdr:from>
    <xdr:to>
      <xdr:col>55</xdr:col>
      <xdr:colOff>50800</xdr:colOff>
      <xdr:row>35</xdr:row>
      <xdr:rowOff>112768</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10426700" y="60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167475</xdr:rowOff>
    </xdr:from>
    <xdr:to>
      <xdr:col>50</xdr:col>
      <xdr:colOff>114300</xdr:colOff>
      <xdr:row>36</xdr:row>
      <xdr:rowOff>103741</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8750300" y="6168225"/>
          <a:ext cx="889000" cy="107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31346</xdr:rowOff>
    </xdr:from>
    <xdr:to>
      <xdr:col>50</xdr:col>
      <xdr:colOff>165100</xdr:colOff>
      <xdr:row>35</xdr:row>
      <xdr:rowOff>132946</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9588500" y="603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33</xdr:row>
      <xdr:rowOff>149473</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9372111" y="5807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167475</xdr:rowOff>
    </xdr:from>
    <xdr:to>
      <xdr:col>45</xdr:col>
      <xdr:colOff>177800</xdr:colOff>
      <xdr:row>36</xdr:row>
      <xdr:rowOff>141034</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7861300" y="6168225"/>
          <a:ext cx="889000" cy="145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21425</xdr:rowOff>
    </xdr:from>
    <xdr:to>
      <xdr:col>46</xdr:col>
      <xdr:colOff>38100</xdr:colOff>
      <xdr:row>35</xdr:row>
      <xdr:rowOff>123025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8699500" y="602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33</xdr:row>
      <xdr:rowOff>139552</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8483111" y="5797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4597</xdr:rowOff>
    </xdr:from>
    <xdr:to>
      <xdr:col>41</xdr:col>
      <xdr:colOff>50800</xdr:colOff>
      <xdr:row>36</xdr:row>
      <xdr:rowOff>141034</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6972300" y="5490997"/>
          <a:ext cx="889000" cy="822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63548</xdr:rowOff>
    </xdr:from>
    <xdr:to>
      <xdr:col>41</xdr:col>
      <xdr:colOff>101600</xdr:colOff>
      <xdr:row>35</xdr:row>
      <xdr:rowOff>165148</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7810500" y="6064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10225</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594111" y="5839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121864</xdr:rowOff>
    </xdr:from>
    <xdr:to>
      <xdr:col>36</xdr:col>
      <xdr:colOff>165100</xdr:colOff>
      <xdr:row>31</xdr:row>
      <xdr:rowOff>52014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6921500" y="5265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68541</xdr:rowOff>
    </xdr:from>
    <xdr:ext cx="59901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672795" y="5040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56004</xdr:rowOff>
    </xdr:from>
    <xdr:to>
      <xdr:col>55</xdr:col>
      <xdr:colOff>50800</xdr:colOff>
      <xdr:row>36</xdr:row>
      <xdr:rowOff>157604</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10426700" y="6228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34431</xdr:rowOff>
    </xdr:from>
    <xdr:ext cx="534377" cy="259045"/>
    <xdr:sp macro="" textlink="">
      <xdr:nvSpPr>
        <xdr:cNvPr id="313" name="補助費等該当値テキスト">
          <a:extLst>
            <a:ext uri="{FF2B5EF4-FFF2-40B4-BE49-F238E27FC236}">
              <a16:creationId xmlns:a16="http://schemas.microsoft.com/office/drawing/2014/main" id="{00000000-0008-0000-0600-000039010000}"/>
            </a:ext>
          </a:extLst>
        </xdr:cNvPr>
        <xdr:cNvSpPr txBox="1"/>
      </xdr:nvSpPr>
      <xdr:spPr>
        <a:xfrm>
          <a:off x="10528300" y="6206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52941</xdr:rowOff>
    </xdr:from>
    <xdr:to>
      <xdr:col>50</xdr:col>
      <xdr:colOff>165100</xdr:colOff>
      <xdr:row>36</xdr:row>
      <xdr:rowOff>154541</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9588500" y="6225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145668</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9372111" y="6317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116675</xdr:rowOff>
    </xdr:from>
    <xdr:to>
      <xdr:col>46</xdr:col>
      <xdr:colOff>38100</xdr:colOff>
      <xdr:row>36</xdr:row>
      <xdr:rowOff>46825</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8699500" y="6117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37952</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8483111" y="6210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90234</xdr:rowOff>
    </xdr:from>
    <xdr:to>
      <xdr:col>41</xdr:col>
      <xdr:colOff>101600</xdr:colOff>
      <xdr:row>37</xdr:row>
      <xdr:rowOff>20384</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7810500" y="6262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11511</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7594111" y="6355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125247</xdr:rowOff>
    </xdr:from>
    <xdr:to>
      <xdr:col>36</xdr:col>
      <xdr:colOff>165100</xdr:colOff>
      <xdr:row>32</xdr:row>
      <xdr:rowOff>55397</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6921500" y="5440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46524</xdr:rowOff>
    </xdr:from>
    <xdr:ext cx="599010"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6672795" y="55329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普通建設事業費グラフ枠">
          <a:extLst>
            <a:ext uri="{FF2B5EF4-FFF2-40B4-BE49-F238E27FC236}">
              <a16:creationId xmlns:a16="http://schemas.microsoft.com/office/drawing/2014/main" id="{00000000-0008-0000-0600-000058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159573</xdr:rowOff>
    </xdr:from>
    <xdr:to>
      <xdr:col>54</xdr:col>
      <xdr:colOff>189865</xdr:colOff>
      <xdr:row>58</xdr:row>
      <xdr:rowOff>70327</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10475595" y="8732073"/>
          <a:ext cx="1270" cy="1282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74154</xdr:rowOff>
    </xdr:from>
    <xdr:ext cx="534377" cy="259045"/>
    <xdr:sp macro="" textlink="">
      <xdr:nvSpPr>
        <xdr:cNvPr id="346" name="普通建設事業費最小値テキスト">
          <a:extLst>
            <a:ext uri="{FF2B5EF4-FFF2-40B4-BE49-F238E27FC236}">
              <a16:creationId xmlns:a16="http://schemas.microsoft.com/office/drawing/2014/main" id="{00000000-0008-0000-0600-00005A010000}"/>
            </a:ext>
          </a:extLst>
        </xdr:cNvPr>
        <xdr:cNvSpPr txBox="1"/>
      </xdr:nvSpPr>
      <xdr:spPr>
        <a:xfrm>
          <a:off x="10528300" y="10018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70327</xdr:rowOff>
    </xdr:from>
    <xdr:to>
      <xdr:col>55</xdr:col>
      <xdr:colOff>88900</xdr:colOff>
      <xdr:row>58</xdr:row>
      <xdr:rowOff>70327</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10014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106250</xdr:rowOff>
    </xdr:from>
    <xdr:ext cx="599010" cy="259045"/>
    <xdr:sp macro="" textlink="">
      <xdr:nvSpPr>
        <xdr:cNvPr id="348" name="普通建設事業費最大値テキスト">
          <a:extLst>
            <a:ext uri="{FF2B5EF4-FFF2-40B4-BE49-F238E27FC236}">
              <a16:creationId xmlns:a16="http://schemas.microsoft.com/office/drawing/2014/main" id="{00000000-0008-0000-0600-00005C010000}"/>
            </a:ext>
          </a:extLst>
        </xdr:cNvPr>
        <xdr:cNvSpPr txBox="1"/>
      </xdr:nvSpPr>
      <xdr:spPr>
        <a:xfrm>
          <a:off x="10528300" y="8507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159573</xdr:rowOff>
    </xdr:from>
    <xdr:to>
      <xdr:col>55</xdr:col>
      <xdr:colOff>88900</xdr:colOff>
      <xdr:row>50</xdr:row>
      <xdr:rowOff>159573</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8732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91839</xdr:rowOff>
    </xdr:from>
    <xdr:to>
      <xdr:col>55</xdr:col>
      <xdr:colOff>0</xdr:colOff>
      <xdr:row>57</xdr:row>
      <xdr:rowOff>42614</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9639300" y="9693039"/>
          <a:ext cx="838200" cy="122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118711</xdr:rowOff>
    </xdr:from>
    <xdr:ext cx="534377" cy="259045"/>
    <xdr:sp macro="" textlink="">
      <xdr:nvSpPr>
        <xdr:cNvPr id="351" name="普通建設事業費平均値テキスト">
          <a:extLst>
            <a:ext uri="{FF2B5EF4-FFF2-40B4-BE49-F238E27FC236}">
              <a16:creationId xmlns:a16="http://schemas.microsoft.com/office/drawing/2014/main" id="{00000000-0008-0000-0600-00005F010000}"/>
            </a:ext>
          </a:extLst>
        </xdr:cNvPr>
        <xdr:cNvSpPr txBox="1"/>
      </xdr:nvSpPr>
      <xdr:spPr>
        <a:xfrm>
          <a:off x="10528300" y="9377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95834</xdr:rowOff>
    </xdr:from>
    <xdr:to>
      <xdr:col>55</xdr:col>
      <xdr:colOff>50800</xdr:colOff>
      <xdr:row>56</xdr:row>
      <xdr:rowOff>25984</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10426700" y="9525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66198</xdr:rowOff>
    </xdr:from>
    <xdr:to>
      <xdr:col>50</xdr:col>
      <xdr:colOff>114300</xdr:colOff>
      <xdr:row>57</xdr:row>
      <xdr:rowOff>42614</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8750300" y="9667398"/>
          <a:ext cx="889000" cy="147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123045</xdr:rowOff>
    </xdr:from>
    <xdr:to>
      <xdr:col>50</xdr:col>
      <xdr:colOff>165100</xdr:colOff>
      <xdr:row>56</xdr:row>
      <xdr:rowOff>53195</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9588500" y="955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69722</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9372111" y="9328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161692</xdr:rowOff>
    </xdr:from>
    <xdr:to>
      <xdr:col>45</xdr:col>
      <xdr:colOff>177800</xdr:colOff>
      <xdr:row>56</xdr:row>
      <xdr:rowOff>66198</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7861300" y="9591442"/>
          <a:ext cx="889000" cy="75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158166</xdr:rowOff>
    </xdr:from>
    <xdr:to>
      <xdr:col>46</xdr:col>
      <xdr:colOff>38100</xdr:colOff>
      <xdr:row>56</xdr:row>
      <xdr:rowOff>88316</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8699500" y="95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104843</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8483111" y="9363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161692</xdr:rowOff>
    </xdr:from>
    <xdr:to>
      <xdr:col>41</xdr:col>
      <xdr:colOff>50800</xdr:colOff>
      <xdr:row>56</xdr:row>
      <xdr:rowOff>162171</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flipV="1">
          <a:off x="6972300" y="9591442"/>
          <a:ext cx="889000" cy="171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149068</xdr:rowOff>
    </xdr:from>
    <xdr:to>
      <xdr:col>41</xdr:col>
      <xdr:colOff>101600</xdr:colOff>
      <xdr:row>56</xdr:row>
      <xdr:rowOff>79218</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7810500" y="957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70345</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594111" y="9671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97686</xdr:rowOff>
    </xdr:from>
    <xdr:to>
      <xdr:col>36</xdr:col>
      <xdr:colOff>165100</xdr:colOff>
      <xdr:row>56</xdr:row>
      <xdr:rowOff>27836</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6921500" y="9527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44363</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05111" y="9302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41039</xdr:rowOff>
    </xdr:from>
    <xdr:to>
      <xdr:col>55</xdr:col>
      <xdr:colOff>50800</xdr:colOff>
      <xdr:row>56</xdr:row>
      <xdr:rowOff>142639</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10426700" y="9642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19466</xdr:rowOff>
    </xdr:from>
    <xdr:ext cx="534377" cy="259045"/>
    <xdr:sp macro="" textlink="">
      <xdr:nvSpPr>
        <xdr:cNvPr id="370" name="普通建設事業費該当値テキスト">
          <a:extLst>
            <a:ext uri="{FF2B5EF4-FFF2-40B4-BE49-F238E27FC236}">
              <a16:creationId xmlns:a16="http://schemas.microsoft.com/office/drawing/2014/main" id="{00000000-0008-0000-0600-000072010000}"/>
            </a:ext>
          </a:extLst>
        </xdr:cNvPr>
        <xdr:cNvSpPr txBox="1"/>
      </xdr:nvSpPr>
      <xdr:spPr>
        <a:xfrm>
          <a:off x="10528300" y="9620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163264</xdr:rowOff>
    </xdr:from>
    <xdr:to>
      <xdr:col>50</xdr:col>
      <xdr:colOff>165100</xdr:colOff>
      <xdr:row>57</xdr:row>
      <xdr:rowOff>93414</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9588500" y="9764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84541</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372111" y="9857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15398</xdr:rowOff>
    </xdr:from>
    <xdr:to>
      <xdr:col>46</xdr:col>
      <xdr:colOff>38100</xdr:colOff>
      <xdr:row>56</xdr:row>
      <xdr:rowOff>116998</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8699500" y="9616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108125</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483111" y="9709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110892</xdr:rowOff>
    </xdr:from>
    <xdr:to>
      <xdr:col>41</xdr:col>
      <xdr:colOff>101600</xdr:colOff>
      <xdr:row>56</xdr:row>
      <xdr:rowOff>41042</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7810500" y="9540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57569</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7594111" y="9315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111371</xdr:rowOff>
    </xdr:from>
    <xdr:to>
      <xdr:col>36</xdr:col>
      <xdr:colOff>165100</xdr:colOff>
      <xdr:row>57</xdr:row>
      <xdr:rowOff>41521</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6921500" y="9712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32648</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6705111" y="9805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普通建設事業費 （ うち新規整備　）グラフ枠">
          <a:extLst>
            <a:ext uri="{FF2B5EF4-FFF2-40B4-BE49-F238E27FC236}">
              <a16:creationId xmlns:a16="http://schemas.microsoft.com/office/drawing/2014/main" id="{00000000-0008-0000-06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43634</xdr:rowOff>
    </xdr:from>
    <xdr:to>
      <xdr:col>54</xdr:col>
      <xdr:colOff>189865</xdr:colOff>
      <xdr:row>79</xdr:row>
      <xdr:rowOff>98879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10475595" y="12045134"/>
          <a:ext cx="127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5" name="普通建設事業費 （ うち新規整備　）最小値テキスト">
          <a:extLst>
            <a:ext uri="{FF2B5EF4-FFF2-40B4-BE49-F238E27FC236}">
              <a16:creationId xmlns:a16="http://schemas.microsoft.com/office/drawing/2014/main" id="{00000000-0008-0000-0600-000095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161761</xdr:rowOff>
    </xdr:from>
    <xdr:ext cx="599010" cy="259045"/>
    <xdr:sp macro="" textlink="">
      <xdr:nvSpPr>
        <xdr:cNvPr id="407" name="普通建設事業費 （ うち新規整備　）最大値テキスト">
          <a:extLst>
            <a:ext uri="{FF2B5EF4-FFF2-40B4-BE49-F238E27FC236}">
              <a16:creationId xmlns:a16="http://schemas.microsoft.com/office/drawing/2014/main" id="{00000000-0008-0000-0600-000097010000}"/>
            </a:ext>
          </a:extLst>
        </xdr:cNvPr>
        <xdr:cNvSpPr txBox="1"/>
      </xdr:nvSpPr>
      <xdr:spPr>
        <a:xfrm>
          <a:off x="10528300" y="11820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43634</xdr:rowOff>
    </xdr:from>
    <xdr:to>
      <xdr:col>55</xdr:col>
      <xdr:colOff>88900</xdr:colOff>
      <xdr:row>70</xdr:row>
      <xdr:rowOff>43634</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2045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20219</xdr:rowOff>
    </xdr:from>
    <xdr:to>
      <xdr:col>55</xdr:col>
      <xdr:colOff>0</xdr:colOff>
      <xdr:row>79</xdr:row>
      <xdr:rowOff>33249</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9639300" y="13564769"/>
          <a:ext cx="838200" cy="13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10943</xdr:rowOff>
    </xdr:from>
    <xdr:ext cx="534377" cy="259045"/>
    <xdr:sp macro="" textlink="">
      <xdr:nvSpPr>
        <xdr:cNvPr id="410" name="普通建設事業費 （ うち新規整備　）平均値テキスト">
          <a:extLst>
            <a:ext uri="{FF2B5EF4-FFF2-40B4-BE49-F238E27FC236}">
              <a16:creationId xmlns:a16="http://schemas.microsoft.com/office/drawing/2014/main" id="{00000000-0008-0000-0600-00009A010000}"/>
            </a:ext>
          </a:extLst>
        </xdr:cNvPr>
        <xdr:cNvSpPr txBox="1"/>
      </xdr:nvSpPr>
      <xdr:spPr>
        <a:xfrm>
          <a:off x="10528300" y="132125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159516</xdr:rowOff>
    </xdr:from>
    <xdr:to>
      <xdr:col>55</xdr:col>
      <xdr:colOff>50800</xdr:colOff>
      <xdr:row>78</xdr:row>
      <xdr:rowOff>89666</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10426700" y="13361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127693</xdr:rowOff>
    </xdr:from>
    <xdr:to>
      <xdr:col>50</xdr:col>
      <xdr:colOff>114300</xdr:colOff>
      <xdr:row>79</xdr:row>
      <xdr:rowOff>20219</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8750300" y="13500793"/>
          <a:ext cx="889000" cy="63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16630</xdr:rowOff>
    </xdr:from>
    <xdr:to>
      <xdr:col>50</xdr:col>
      <xdr:colOff>165100</xdr:colOff>
      <xdr:row>78</xdr:row>
      <xdr:rowOff>118230</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9588500" y="13389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134757</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372111" y="13164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74876</xdr:rowOff>
    </xdr:from>
    <xdr:to>
      <xdr:col>45</xdr:col>
      <xdr:colOff>177800</xdr:colOff>
      <xdr:row>78</xdr:row>
      <xdr:rowOff>127693</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7861300" y="13447976"/>
          <a:ext cx="889000" cy="52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28691</xdr:rowOff>
    </xdr:from>
    <xdr:to>
      <xdr:col>46</xdr:col>
      <xdr:colOff>38100</xdr:colOff>
      <xdr:row>78</xdr:row>
      <xdr:rowOff>130291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8699500" y="13401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146818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483111" y="13177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74876</xdr:rowOff>
    </xdr:from>
    <xdr:to>
      <xdr:col>41</xdr:col>
      <xdr:colOff>50800</xdr:colOff>
      <xdr:row>79</xdr:row>
      <xdr:rowOff>16974</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flipV="1">
          <a:off x="6972300" y="13447976"/>
          <a:ext cx="889000" cy="113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8280</xdr:rowOff>
    </xdr:from>
    <xdr:to>
      <xdr:col>41</xdr:col>
      <xdr:colOff>101600</xdr:colOff>
      <xdr:row>78</xdr:row>
      <xdr:rowOff>109880</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7810500" y="1338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126407</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594111" y="1315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157045</xdr:rowOff>
    </xdr:from>
    <xdr:to>
      <xdr:col>36</xdr:col>
      <xdr:colOff>165100</xdr:colOff>
      <xdr:row>78</xdr:row>
      <xdr:rowOff>87195</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6921500" y="13358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103722</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05111" y="13133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153899</xdr:rowOff>
    </xdr:from>
    <xdr:to>
      <xdr:col>55</xdr:col>
      <xdr:colOff>50800</xdr:colOff>
      <xdr:row>79</xdr:row>
      <xdr:rowOff>84049</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10426700" y="13526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68826</xdr:rowOff>
    </xdr:from>
    <xdr:ext cx="469744" cy="259045"/>
    <xdr:sp macro="" textlink="">
      <xdr:nvSpPr>
        <xdr:cNvPr id="429" name="普通建設事業費 （ うち新規整備　）該当値テキスト">
          <a:extLst>
            <a:ext uri="{FF2B5EF4-FFF2-40B4-BE49-F238E27FC236}">
              <a16:creationId xmlns:a16="http://schemas.microsoft.com/office/drawing/2014/main" id="{00000000-0008-0000-0600-0000AD010000}"/>
            </a:ext>
          </a:extLst>
        </xdr:cNvPr>
        <xdr:cNvSpPr txBox="1"/>
      </xdr:nvSpPr>
      <xdr:spPr>
        <a:xfrm>
          <a:off x="10528300" y="13441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140869</xdr:rowOff>
    </xdr:from>
    <xdr:to>
      <xdr:col>50</xdr:col>
      <xdr:colOff>165100</xdr:colOff>
      <xdr:row>79</xdr:row>
      <xdr:rowOff>71019</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9588500" y="13513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62146</xdr:rowOff>
    </xdr:from>
    <xdr:ext cx="469744"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9404428" y="13606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76893</xdr:rowOff>
    </xdr:from>
    <xdr:to>
      <xdr:col>46</xdr:col>
      <xdr:colOff>38100</xdr:colOff>
      <xdr:row>79</xdr:row>
      <xdr:rowOff>7043</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8699500" y="13449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169620</xdr:rowOff>
    </xdr:from>
    <xdr:ext cx="534377"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8483111" y="13542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24076</xdr:rowOff>
    </xdr:from>
    <xdr:to>
      <xdr:col>41</xdr:col>
      <xdr:colOff>101600</xdr:colOff>
      <xdr:row>78</xdr:row>
      <xdr:rowOff>125676</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7810500" y="13397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116803</xdr:rowOff>
    </xdr:from>
    <xdr:ext cx="534377"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7594111" y="13489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137624</xdr:rowOff>
    </xdr:from>
    <xdr:to>
      <xdr:col>36</xdr:col>
      <xdr:colOff>165100</xdr:colOff>
      <xdr:row>79</xdr:row>
      <xdr:rowOff>67774</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6921500" y="13510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58901</xdr:rowOff>
    </xdr:from>
    <xdr:ext cx="469744"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737428" y="13603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a:extLst>
            <a:ext uri="{FF2B5EF4-FFF2-40B4-BE49-F238E27FC236}">
              <a16:creationId xmlns:a16="http://schemas.microsoft.com/office/drawing/2014/main" id="{00000000-0008-0000-06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130683</xdr:rowOff>
    </xdr:from>
    <xdr:to>
      <xdr:col>54</xdr:col>
      <xdr:colOff>189865</xdr:colOff>
      <xdr:row>98</xdr:row>
      <xdr:rowOff>134379</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10475595" y="15389733"/>
          <a:ext cx="1270" cy="15467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138206</xdr:rowOff>
    </xdr:from>
    <xdr:ext cx="469744" cy="259045"/>
    <xdr:sp macro="" textlink="">
      <xdr:nvSpPr>
        <xdr:cNvPr id="462" name="普通建設事業費 （ うち更新整備　）最小値テキスト">
          <a:extLst>
            <a:ext uri="{FF2B5EF4-FFF2-40B4-BE49-F238E27FC236}">
              <a16:creationId xmlns:a16="http://schemas.microsoft.com/office/drawing/2014/main" id="{00000000-0008-0000-0600-0000CE010000}"/>
            </a:ext>
          </a:extLst>
        </xdr:cNvPr>
        <xdr:cNvSpPr txBox="1"/>
      </xdr:nvSpPr>
      <xdr:spPr>
        <a:xfrm>
          <a:off x="10528300" y="16940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134379</xdr:rowOff>
    </xdr:from>
    <xdr:to>
      <xdr:col>55</xdr:col>
      <xdr:colOff>88900</xdr:colOff>
      <xdr:row>98</xdr:row>
      <xdr:rowOff>134379</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6936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77360</xdr:rowOff>
    </xdr:from>
    <xdr:ext cx="599010" cy="259045"/>
    <xdr:sp macro="" textlink="">
      <xdr:nvSpPr>
        <xdr:cNvPr id="464" name="普通建設事業費 （ うち更新整備　）最大値テキスト">
          <a:extLst>
            <a:ext uri="{FF2B5EF4-FFF2-40B4-BE49-F238E27FC236}">
              <a16:creationId xmlns:a16="http://schemas.microsoft.com/office/drawing/2014/main" id="{00000000-0008-0000-0600-0000D0010000}"/>
            </a:ext>
          </a:extLst>
        </xdr:cNvPr>
        <xdr:cNvSpPr txBox="1"/>
      </xdr:nvSpPr>
      <xdr:spPr>
        <a:xfrm>
          <a:off x="10528300" y="15164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130683</xdr:rowOff>
    </xdr:from>
    <xdr:to>
      <xdr:col>55</xdr:col>
      <xdr:colOff>88900</xdr:colOff>
      <xdr:row>89</xdr:row>
      <xdr:rowOff>130683</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5389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73165</xdr:rowOff>
    </xdr:from>
    <xdr:to>
      <xdr:col>55</xdr:col>
      <xdr:colOff>0</xdr:colOff>
      <xdr:row>96</xdr:row>
      <xdr:rowOff>131204</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9639300" y="16360915"/>
          <a:ext cx="838200" cy="229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88789</xdr:rowOff>
    </xdr:from>
    <xdr:ext cx="534377" cy="259045"/>
    <xdr:sp macro="" textlink="">
      <xdr:nvSpPr>
        <xdr:cNvPr id="467" name="普通建設事業費 （ うち更新整備　）平均値テキスト">
          <a:extLst>
            <a:ext uri="{FF2B5EF4-FFF2-40B4-BE49-F238E27FC236}">
              <a16:creationId xmlns:a16="http://schemas.microsoft.com/office/drawing/2014/main" id="{00000000-0008-0000-0600-0000D3010000}"/>
            </a:ext>
          </a:extLst>
        </xdr:cNvPr>
        <xdr:cNvSpPr txBox="1"/>
      </xdr:nvSpPr>
      <xdr:spPr>
        <a:xfrm>
          <a:off x="10528300" y="163765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110362</xdr:rowOff>
    </xdr:from>
    <xdr:to>
      <xdr:col>55</xdr:col>
      <xdr:colOff>50800</xdr:colOff>
      <xdr:row>96</xdr:row>
      <xdr:rowOff>40512</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10426700" y="16398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168453</xdr:rowOff>
    </xdr:from>
    <xdr:to>
      <xdr:col>50</xdr:col>
      <xdr:colOff>114300</xdr:colOff>
      <xdr:row>96</xdr:row>
      <xdr:rowOff>131204</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8750300" y="16456203"/>
          <a:ext cx="889000" cy="134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129121</xdr:rowOff>
    </xdr:from>
    <xdr:to>
      <xdr:col>50</xdr:col>
      <xdr:colOff>165100</xdr:colOff>
      <xdr:row>96</xdr:row>
      <xdr:rowOff>59271</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9588500" y="1641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75798</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372111" y="16192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108445</xdr:rowOff>
    </xdr:from>
    <xdr:to>
      <xdr:col>45</xdr:col>
      <xdr:colOff>177800</xdr:colOff>
      <xdr:row>95</xdr:row>
      <xdr:rowOff>168453</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7861300" y="16396195"/>
          <a:ext cx="889000" cy="60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163982</xdr:rowOff>
    </xdr:from>
    <xdr:to>
      <xdr:col>46</xdr:col>
      <xdr:colOff>38100</xdr:colOff>
      <xdr:row>96</xdr:row>
      <xdr:rowOff>94132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8699500" y="16451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85259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3111" y="16544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108445</xdr:rowOff>
    </xdr:from>
    <xdr:to>
      <xdr:col>41</xdr:col>
      <xdr:colOff>50800</xdr:colOff>
      <xdr:row>96</xdr:row>
      <xdr:rowOff>53963</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flipV="1">
          <a:off x="6972300" y="16396195"/>
          <a:ext cx="889000" cy="116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17284</xdr:rowOff>
    </xdr:from>
    <xdr:to>
      <xdr:col>41</xdr:col>
      <xdr:colOff>101600</xdr:colOff>
      <xdr:row>96</xdr:row>
      <xdr:rowOff>118884</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7810500" y="16476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110011</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594111" y="16569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129426</xdr:rowOff>
    </xdr:from>
    <xdr:to>
      <xdr:col>36</xdr:col>
      <xdr:colOff>165100</xdr:colOff>
      <xdr:row>96</xdr:row>
      <xdr:rowOff>59576</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6921500" y="16417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76103</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05111" y="16192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22365</xdr:rowOff>
    </xdr:from>
    <xdr:to>
      <xdr:col>55</xdr:col>
      <xdr:colOff>50800</xdr:colOff>
      <xdr:row>95</xdr:row>
      <xdr:rowOff>123965</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10426700" y="1631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45242</xdr:rowOff>
    </xdr:from>
    <xdr:ext cx="534377" cy="259045"/>
    <xdr:sp macro="" textlink="">
      <xdr:nvSpPr>
        <xdr:cNvPr id="486" name="普通建設事業費 （ うち更新整備　）該当値テキスト">
          <a:extLst>
            <a:ext uri="{FF2B5EF4-FFF2-40B4-BE49-F238E27FC236}">
              <a16:creationId xmlns:a16="http://schemas.microsoft.com/office/drawing/2014/main" id="{00000000-0008-0000-0600-0000E6010000}"/>
            </a:ext>
          </a:extLst>
        </xdr:cNvPr>
        <xdr:cNvSpPr txBox="1"/>
      </xdr:nvSpPr>
      <xdr:spPr>
        <a:xfrm>
          <a:off x="10528300" y="16161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80404</xdr:rowOff>
    </xdr:from>
    <xdr:to>
      <xdr:col>50</xdr:col>
      <xdr:colOff>165100</xdr:colOff>
      <xdr:row>97</xdr:row>
      <xdr:rowOff>10554</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9588500" y="16539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1681</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9372111" y="16632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117653</xdr:rowOff>
    </xdr:from>
    <xdr:to>
      <xdr:col>46</xdr:col>
      <xdr:colOff>38100</xdr:colOff>
      <xdr:row>96</xdr:row>
      <xdr:rowOff>47803</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8699500" y="16405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64330</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8483111" y="16180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57645</xdr:rowOff>
    </xdr:from>
    <xdr:to>
      <xdr:col>41</xdr:col>
      <xdr:colOff>101600</xdr:colOff>
      <xdr:row>95</xdr:row>
      <xdr:rowOff>159245</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7810500" y="16345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4322</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7594111" y="16120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3163</xdr:rowOff>
    </xdr:from>
    <xdr:to>
      <xdr:col>36</xdr:col>
      <xdr:colOff>165100</xdr:colOff>
      <xdr:row>96</xdr:row>
      <xdr:rowOff>104763</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6921500" y="16462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95890</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6705111" y="16555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災害復旧事業費グラフ枠">
          <a:extLst>
            <a:ext uri="{FF2B5EF4-FFF2-40B4-BE49-F238E27FC236}">
              <a16:creationId xmlns:a16="http://schemas.microsoft.com/office/drawing/2014/main" id="{00000000-0008-0000-06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52489</xdr:rowOff>
    </xdr:from>
    <xdr:to>
      <xdr:col>85</xdr:col>
      <xdr:colOff>126364</xdr:colOff>
      <xdr:row>39</xdr:row>
      <xdr:rowOff>44450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6317595" y="5195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9" name="災害復旧事業費最小値テキスト">
          <a:extLst>
            <a:ext uri="{FF2B5EF4-FFF2-40B4-BE49-F238E27FC236}">
              <a16:creationId xmlns:a16="http://schemas.microsoft.com/office/drawing/2014/main" id="{00000000-0008-0000-0600-000007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170616</xdr:rowOff>
    </xdr:from>
    <xdr:ext cx="534377" cy="259045"/>
    <xdr:sp macro="" textlink="">
      <xdr:nvSpPr>
        <xdr:cNvPr id="521" name="災害復旧事業費最大値テキスト">
          <a:extLst>
            <a:ext uri="{FF2B5EF4-FFF2-40B4-BE49-F238E27FC236}">
              <a16:creationId xmlns:a16="http://schemas.microsoft.com/office/drawing/2014/main" id="{00000000-0008-0000-0600-000009020000}"/>
            </a:ext>
          </a:extLst>
        </xdr:cNvPr>
        <xdr:cNvSpPr txBox="1"/>
      </xdr:nvSpPr>
      <xdr:spPr>
        <a:xfrm>
          <a:off x="16370300" y="4971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52489</xdr:rowOff>
    </xdr:from>
    <xdr:to>
      <xdr:col>86</xdr:col>
      <xdr:colOff>25400</xdr:colOff>
      <xdr:row>30</xdr:row>
      <xdr:rowOff>52489</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6230600" y="5195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35992</xdr:rowOff>
    </xdr:from>
    <xdr:to>
      <xdr:col>85</xdr:col>
      <xdr:colOff>127000</xdr:colOff>
      <xdr:row>39</xdr:row>
      <xdr:rowOff>44450</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5481300" y="6722542"/>
          <a:ext cx="838200" cy="8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23004</xdr:rowOff>
    </xdr:from>
    <xdr:ext cx="469744" cy="259045"/>
    <xdr:sp macro="" textlink="">
      <xdr:nvSpPr>
        <xdr:cNvPr id="524" name="災害復旧事業費平均値テキスト">
          <a:extLst>
            <a:ext uri="{FF2B5EF4-FFF2-40B4-BE49-F238E27FC236}">
              <a16:creationId xmlns:a16="http://schemas.microsoft.com/office/drawing/2014/main" id="{00000000-0008-0000-0600-00000C020000}"/>
            </a:ext>
          </a:extLst>
        </xdr:cNvPr>
        <xdr:cNvSpPr txBox="1"/>
      </xdr:nvSpPr>
      <xdr:spPr>
        <a:xfrm>
          <a:off x="16370300" y="63666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127</xdr:rowOff>
    </xdr:from>
    <xdr:to>
      <xdr:col>85</xdr:col>
      <xdr:colOff>177800</xdr:colOff>
      <xdr:row>38</xdr:row>
      <xdr:rowOff>101727</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6268700" y="651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44450</xdr:rowOff>
    </xdr:from>
    <xdr:to>
      <xdr:col>81</xdr:col>
      <xdr:colOff>50800</xdr:colOff>
      <xdr:row>39</xdr:row>
      <xdr:rowOff>44450</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459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12662</xdr:rowOff>
    </xdr:from>
    <xdr:to>
      <xdr:col>81</xdr:col>
      <xdr:colOff>101600</xdr:colOff>
      <xdr:row>38</xdr:row>
      <xdr:rowOff>114262</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5430500" y="6527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130789</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46428" y="6302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39878</xdr:rowOff>
    </xdr:from>
    <xdr:to>
      <xdr:col>76</xdr:col>
      <xdr:colOff>114300</xdr:colOff>
      <xdr:row>39</xdr:row>
      <xdr:rowOff>44450</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3703300" y="672642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32703</xdr:rowOff>
    </xdr:from>
    <xdr:to>
      <xdr:col>76</xdr:col>
      <xdr:colOff>165100</xdr:colOff>
      <xdr:row>38</xdr:row>
      <xdr:rowOff>134303</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4541500" y="6547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150830</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357428" y="6323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36564</xdr:rowOff>
    </xdr:from>
    <xdr:to>
      <xdr:col>71</xdr:col>
      <xdr:colOff>177800</xdr:colOff>
      <xdr:row>39</xdr:row>
      <xdr:rowOff>39878</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2814300" y="6723114"/>
          <a:ext cx="889000" cy="3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9919</xdr:rowOff>
    </xdr:from>
    <xdr:to>
      <xdr:col>72</xdr:col>
      <xdr:colOff>38100</xdr:colOff>
      <xdr:row>38</xdr:row>
      <xdr:rowOff>111519</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3652500" y="6525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128046</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468428" y="6300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90919</xdr:rowOff>
    </xdr:from>
    <xdr:to>
      <xdr:col>67</xdr:col>
      <xdr:colOff>101600</xdr:colOff>
      <xdr:row>38</xdr:row>
      <xdr:rowOff>21069</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2763500" y="6434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37596</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579428" y="6209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156642</xdr:rowOff>
    </xdr:from>
    <xdr:to>
      <xdr:col>85</xdr:col>
      <xdr:colOff>177800</xdr:colOff>
      <xdr:row>39</xdr:row>
      <xdr:rowOff>86792</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6268700" y="6671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71569</xdr:rowOff>
    </xdr:from>
    <xdr:ext cx="378565" cy="259045"/>
    <xdr:sp macro="" textlink="">
      <xdr:nvSpPr>
        <xdr:cNvPr id="543" name="災害復旧事業費該当値テキスト">
          <a:extLst>
            <a:ext uri="{FF2B5EF4-FFF2-40B4-BE49-F238E27FC236}">
              <a16:creationId xmlns:a16="http://schemas.microsoft.com/office/drawing/2014/main" id="{00000000-0008-0000-0600-00001F020000}"/>
            </a:ext>
          </a:extLst>
        </xdr:cNvPr>
        <xdr:cNvSpPr txBox="1"/>
      </xdr:nvSpPr>
      <xdr:spPr>
        <a:xfrm>
          <a:off x="16370300" y="65866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160528</xdr:rowOff>
    </xdr:from>
    <xdr:to>
      <xdr:col>72</xdr:col>
      <xdr:colOff>38100</xdr:colOff>
      <xdr:row>39</xdr:row>
      <xdr:rowOff>90678</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3652500" y="6675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81805</xdr:rowOff>
    </xdr:from>
    <xdr:ext cx="378565"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3514017" y="67683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157214</xdr:rowOff>
    </xdr:from>
    <xdr:to>
      <xdr:col>67</xdr:col>
      <xdr:colOff>101600</xdr:colOff>
      <xdr:row>39</xdr:row>
      <xdr:rowOff>87364</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2763500" y="6672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78491</xdr:rowOff>
    </xdr:from>
    <xdr:ext cx="378565"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625017" y="67650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8" name="失業対策事業費最小値テキスト">
          <a:extLst>
            <a:ext uri="{FF2B5EF4-FFF2-40B4-BE49-F238E27FC236}">
              <a16:creationId xmlns:a16="http://schemas.microsoft.com/office/drawing/2014/main" id="{00000000-0008-0000-0600-000038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0" name="失業対策事業費最大値テキスト">
          <a:extLst>
            <a:ext uri="{FF2B5EF4-FFF2-40B4-BE49-F238E27FC236}">
              <a16:creationId xmlns:a16="http://schemas.microsoft.com/office/drawing/2014/main" id="{00000000-0008-0000-0600-00003A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3" name="失業対策事業費平均値テキスト">
          <a:extLst>
            <a:ext uri="{FF2B5EF4-FFF2-40B4-BE49-F238E27FC236}">
              <a16:creationId xmlns:a16="http://schemas.microsoft.com/office/drawing/2014/main" id="{00000000-0008-0000-0600-00003D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2" name="失業対策事業費該当値テキスト">
          <a:extLst>
            <a:ext uri="{FF2B5EF4-FFF2-40B4-BE49-F238E27FC236}">
              <a16:creationId xmlns:a16="http://schemas.microsoft.com/office/drawing/2014/main" id="{00000000-0008-0000-0600-000050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00000000-0008-0000-06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93621</xdr:rowOff>
    </xdr:from>
    <xdr:to>
      <xdr:col>85</xdr:col>
      <xdr:colOff>126364</xdr:colOff>
      <xdr:row>79</xdr:row>
      <xdr:rowOff>102846</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6317595" y="12095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106673</xdr:rowOff>
    </xdr:from>
    <xdr:ext cx="534377" cy="259045"/>
    <xdr:sp macro="" textlink="">
      <xdr:nvSpPr>
        <xdr:cNvPr id="628" name="公債費最小値テキスト">
          <a:extLst>
            <a:ext uri="{FF2B5EF4-FFF2-40B4-BE49-F238E27FC236}">
              <a16:creationId xmlns:a16="http://schemas.microsoft.com/office/drawing/2014/main" id="{00000000-0008-0000-0600-000074020000}"/>
            </a:ext>
          </a:extLst>
        </xdr:cNvPr>
        <xdr:cNvSpPr txBox="1"/>
      </xdr:nvSpPr>
      <xdr:spPr>
        <a:xfrm>
          <a:off x="16370300" y="13651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102846</xdr:rowOff>
    </xdr:from>
    <xdr:to>
      <xdr:col>86</xdr:col>
      <xdr:colOff>25400</xdr:colOff>
      <xdr:row>79</xdr:row>
      <xdr:rowOff>102846</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3647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40298</xdr:rowOff>
    </xdr:from>
    <xdr:ext cx="599010" cy="259045"/>
    <xdr:sp macro="" textlink="">
      <xdr:nvSpPr>
        <xdr:cNvPr id="630" name="公債費最大値テキスト">
          <a:extLst>
            <a:ext uri="{FF2B5EF4-FFF2-40B4-BE49-F238E27FC236}">
              <a16:creationId xmlns:a16="http://schemas.microsoft.com/office/drawing/2014/main" id="{00000000-0008-0000-0600-000076020000}"/>
            </a:ext>
          </a:extLst>
        </xdr:cNvPr>
        <xdr:cNvSpPr txBox="1"/>
      </xdr:nvSpPr>
      <xdr:spPr>
        <a:xfrm>
          <a:off x="16370300" y="11870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93621</xdr:rowOff>
    </xdr:from>
    <xdr:to>
      <xdr:col>86</xdr:col>
      <xdr:colOff>25400</xdr:colOff>
      <xdr:row>70</xdr:row>
      <xdr:rowOff>93621</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209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48766</xdr:rowOff>
    </xdr:from>
    <xdr:to>
      <xdr:col>85</xdr:col>
      <xdr:colOff>127000</xdr:colOff>
      <xdr:row>77</xdr:row>
      <xdr:rowOff>100299</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5481300" y="13250416"/>
          <a:ext cx="838200" cy="51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149088</xdr:rowOff>
    </xdr:from>
    <xdr:ext cx="534377" cy="259045"/>
    <xdr:sp macro="" textlink="">
      <xdr:nvSpPr>
        <xdr:cNvPr id="633" name="公債費平均値テキスト">
          <a:extLst>
            <a:ext uri="{FF2B5EF4-FFF2-40B4-BE49-F238E27FC236}">
              <a16:creationId xmlns:a16="http://schemas.microsoft.com/office/drawing/2014/main" id="{00000000-0008-0000-0600-000079020000}"/>
            </a:ext>
          </a:extLst>
        </xdr:cNvPr>
        <xdr:cNvSpPr txBox="1"/>
      </xdr:nvSpPr>
      <xdr:spPr>
        <a:xfrm>
          <a:off x="16370300" y="128363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126211</xdr:rowOff>
    </xdr:from>
    <xdr:to>
      <xdr:col>85</xdr:col>
      <xdr:colOff>177800</xdr:colOff>
      <xdr:row>76</xdr:row>
      <xdr:rowOff>56361</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6268700" y="12984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35278</xdr:rowOff>
    </xdr:from>
    <xdr:to>
      <xdr:col>81</xdr:col>
      <xdr:colOff>50800</xdr:colOff>
      <xdr:row>77</xdr:row>
      <xdr:rowOff>48766</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4592300" y="13236928"/>
          <a:ext cx="889000" cy="13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124610</xdr:rowOff>
    </xdr:from>
    <xdr:to>
      <xdr:col>81</xdr:col>
      <xdr:colOff>101600</xdr:colOff>
      <xdr:row>76</xdr:row>
      <xdr:rowOff>54759</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5430500" y="1298336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71287</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2758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35278</xdr:rowOff>
    </xdr:from>
    <xdr:to>
      <xdr:col>76</xdr:col>
      <xdr:colOff>114300</xdr:colOff>
      <xdr:row>77</xdr:row>
      <xdr:rowOff>51215</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3703300" y="13236928"/>
          <a:ext cx="889000" cy="15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142964</xdr:rowOff>
    </xdr:from>
    <xdr:to>
      <xdr:col>76</xdr:col>
      <xdr:colOff>165100</xdr:colOff>
      <xdr:row>76</xdr:row>
      <xdr:rowOff>73115</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4541500" y="1300171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89641</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325111" y="12776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51215</xdr:rowOff>
    </xdr:from>
    <xdr:to>
      <xdr:col>71</xdr:col>
      <xdr:colOff>177800</xdr:colOff>
      <xdr:row>77</xdr:row>
      <xdr:rowOff>94143</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2814300" y="13252865"/>
          <a:ext cx="889000" cy="42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150475</xdr:rowOff>
    </xdr:from>
    <xdr:to>
      <xdr:col>72</xdr:col>
      <xdr:colOff>38100</xdr:colOff>
      <xdr:row>76</xdr:row>
      <xdr:rowOff>80625</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3652500" y="13009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97152</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36111" y="12784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164714</xdr:rowOff>
    </xdr:from>
    <xdr:to>
      <xdr:col>67</xdr:col>
      <xdr:colOff>101600</xdr:colOff>
      <xdr:row>76</xdr:row>
      <xdr:rowOff>94864</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2763500" y="1302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111390</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47111" y="12798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49499</xdr:rowOff>
    </xdr:from>
    <xdr:to>
      <xdr:col>85</xdr:col>
      <xdr:colOff>177800</xdr:colOff>
      <xdr:row>77</xdr:row>
      <xdr:rowOff>151099</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6268700" y="13251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27926</xdr:rowOff>
    </xdr:from>
    <xdr:ext cx="534377" cy="259045"/>
    <xdr:sp macro="" textlink="">
      <xdr:nvSpPr>
        <xdr:cNvPr id="652" name="公債費該当値テキスト">
          <a:extLst>
            <a:ext uri="{FF2B5EF4-FFF2-40B4-BE49-F238E27FC236}">
              <a16:creationId xmlns:a16="http://schemas.microsoft.com/office/drawing/2014/main" id="{00000000-0008-0000-0600-00008C020000}"/>
            </a:ext>
          </a:extLst>
        </xdr:cNvPr>
        <xdr:cNvSpPr txBox="1"/>
      </xdr:nvSpPr>
      <xdr:spPr>
        <a:xfrm>
          <a:off x="16370300" y="13229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169416</xdr:rowOff>
    </xdr:from>
    <xdr:to>
      <xdr:col>81</xdr:col>
      <xdr:colOff>101600</xdr:colOff>
      <xdr:row>77</xdr:row>
      <xdr:rowOff>99566</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5430500" y="13199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90693</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5214111" y="13292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155928</xdr:rowOff>
    </xdr:from>
    <xdr:to>
      <xdr:col>76</xdr:col>
      <xdr:colOff>165100</xdr:colOff>
      <xdr:row>77</xdr:row>
      <xdr:rowOff>86078</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4541500" y="1318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77205</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4325111" y="13278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415</xdr:rowOff>
    </xdr:from>
    <xdr:to>
      <xdr:col>72</xdr:col>
      <xdr:colOff>38100</xdr:colOff>
      <xdr:row>77</xdr:row>
      <xdr:rowOff>102015</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3652500" y="13202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93142</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3436111" y="13294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43343</xdr:rowOff>
    </xdr:from>
    <xdr:to>
      <xdr:col>67</xdr:col>
      <xdr:colOff>101600</xdr:colOff>
      <xdr:row>77</xdr:row>
      <xdr:rowOff>144943</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2763500" y="13244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136070</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547111" y="13337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積立金グラフ枠">
          <a:extLst>
            <a:ext uri="{FF2B5EF4-FFF2-40B4-BE49-F238E27FC236}">
              <a16:creationId xmlns:a16="http://schemas.microsoft.com/office/drawing/2014/main" id="{00000000-0008-0000-06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95845</xdr:rowOff>
    </xdr:from>
    <xdr:to>
      <xdr:col>85</xdr:col>
      <xdr:colOff>126364</xdr:colOff>
      <xdr:row>98</xdr:row>
      <xdr:rowOff>113978</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6317595" y="15526345"/>
          <a:ext cx="1269" cy="1389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117805</xdr:rowOff>
    </xdr:from>
    <xdr:ext cx="469744" cy="259045"/>
    <xdr:sp macro="" textlink="">
      <xdr:nvSpPr>
        <xdr:cNvPr id="683" name="積立金最小値テキスト">
          <a:extLst>
            <a:ext uri="{FF2B5EF4-FFF2-40B4-BE49-F238E27FC236}">
              <a16:creationId xmlns:a16="http://schemas.microsoft.com/office/drawing/2014/main" id="{00000000-0008-0000-0600-0000AB020000}"/>
            </a:ext>
          </a:extLst>
        </xdr:cNvPr>
        <xdr:cNvSpPr txBox="1"/>
      </xdr:nvSpPr>
      <xdr:spPr>
        <a:xfrm>
          <a:off x="16370300" y="16919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113978</xdr:rowOff>
    </xdr:from>
    <xdr:to>
      <xdr:col>86</xdr:col>
      <xdr:colOff>25400</xdr:colOff>
      <xdr:row>98</xdr:row>
      <xdr:rowOff>113978</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6916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42522</xdr:rowOff>
    </xdr:from>
    <xdr:ext cx="599010" cy="259045"/>
    <xdr:sp macro="" textlink="">
      <xdr:nvSpPr>
        <xdr:cNvPr id="685" name="積立金最大値テキスト">
          <a:extLst>
            <a:ext uri="{FF2B5EF4-FFF2-40B4-BE49-F238E27FC236}">
              <a16:creationId xmlns:a16="http://schemas.microsoft.com/office/drawing/2014/main" id="{00000000-0008-0000-0600-0000AD020000}"/>
            </a:ext>
          </a:extLst>
        </xdr:cNvPr>
        <xdr:cNvSpPr txBox="1"/>
      </xdr:nvSpPr>
      <xdr:spPr>
        <a:xfrm>
          <a:off x="16370300" y="15301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95845</xdr:rowOff>
    </xdr:from>
    <xdr:to>
      <xdr:col>86</xdr:col>
      <xdr:colOff>25400</xdr:colOff>
      <xdr:row>90</xdr:row>
      <xdr:rowOff>95845</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5526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105465</xdr:rowOff>
    </xdr:from>
    <xdr:to>
      <xdr:col>85</xdr:col>
      <xdr:colOff>127000</xdr:colOff>
      <xdr:row>98</xdr:row>
      <xdr:rowOff>105749</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5481300" y="16907565"/>
          <a:ext cx="838200" cy="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31428</xdr:rowOff>
    </xdr:from>
    <xdr:ext cx="534377" cy="259045"/>
    <xdr:sp macro="" textlink="">
      <xdr:nvSpPr>
        <xdr:cNvPr id="688" name="積立金平均値テキスト">
          <a:extLst>
            <a:ext uri="{FF2B5EF4-FFF2-40B4-BE49-F238E27FC236}">
              <a16:creationId xmlns:a16="http://schemas.microsoft.com/office/drawing/2014/main" id="{00000000-0008-0000-0600-0000B0020000}"/>
            </a:ext>
          </a:extLst>
        </xdr:cNvPr>
        <xdr:cNvSpPr txBox="1"/>
      </xdr:nvSpPr>
      <xdr:spPr>
        <a:xfrm>
          <a:off x="16370300" y="164906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8551</xdr:rowOff>
    </xdr:from>
    <xdr:to>
      <xdr:col>85</xdr:col>
      <xdr:colOff>177800</xdr:colOff>
      <xdr:row>97</xdr:row>
      <xdr:rowOff>110151</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6268700" y="16639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105749</xdr:rowOff>
    </xdr:from>
    <xdr:to>
      <xdr:col>81</xdr:col>
      <xdr:colOff>50800</xdr:colOff>
      <xdr:row>98</xdr:row>
      <xdr:rowOff>132093</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flipV="1">
          <a:off x="14592300" y="16907849"/>
          <a:ext cx="889000" cy="26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23895</xdr:rowOff>
    </xdr:from>
    <xdr:to>
      <xdr:col>81</xdr:col>
      <xdr:colOff>101600</xdr:colOff>
      <xdr:row>97</xdr:row>
      <xdr:rowOff>125495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5430500" y="16654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142022</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429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123095</xdr:rowOff>
    </xdr:from>
    <xdr:to>
      <xdr:col>76</xdr:col>
      <xdr:colOff>114300</xdr:colOff>
      <xdr:row>98</xdr:row>
      <xdr:rowOff>132093</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a:off x="13703300" y="16925195"/>
          <a:ext cx="889000" cy="8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21792</xdr:rowOff>
    </xdr:from>
    <xdr:to>
      <xdr:col>76</xdr:col>
      <xdr:colOff>165100</xdr:colOff>
      <xdr:row>97</xdr:row>
      <xdr:rowOff>123392</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4541500" y="16652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139919</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325111" y="16427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29167</xdr:rowOff>
    </xdr:from>
    <xdr:to>
      <xdr:col>71</xdr:col>
      <xdr:colOff>177800</xdr:colOff>
      <xdr:row>98</xdr:row>
      <xdr:rowOff>123095</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a:off x="12814300" y="16831267"/>
          <a:ext cx="889000" cy="93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165517</xdr:rowOff>
    </xdr:from>
    <xdr:to>
      <xdr:col>72</xdr:col>
      <xdr:colOff>38100</xdr:colOff>
      <xdr:row>97</xdr:row>
      <xdr:rowOff>95667</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3652500" y="1662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112194</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399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65821</xdr:rowOff>
    </xdr:from>
    <xdr:to>
      <xdr:col>67</xdr:col>
      <xdr:colOff>101600</xdr:colOff>
      <xdr:row>97</xdr:row>
      <xdr:rowOff>167421</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2763500" y="16696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12498</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6471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54665</xdr:rowOff>
    </xdr:from>
    <xdr:to>
      <xdr:col>85</xdr:col>
      <xdr:colOff>177800</xdr:colOff>
      <xdr:row>98</xdr:row>
      <xdr:rowOff>156265</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6268700" y="16856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141042</xdr:rowOff>
    </xdr:from>
    <xdr:ext cx="469744" cy="259045"/>
    <xdr:sp macro="" textlink="">
      <xdr:nvSpPr>
        <xdr:cNvPr id="707" name="積立金該当値テキスト">
          <a:extLst>
            <a:ext uri="{FF2B5EF4-FFF2-40B4-BE49-F238E27FC236}">
              <a16:creationId xmlns:a16="http://schemas.microsoft.com/office/drawing/2014/main" id="{00000000-0008-0000-0600-0000C3020000}"/>
            </a:ext>
          </a:extLst>
        </xdr:cNvPr>
        <xdr:cNvSpPr txBox="1"/>
      </xdr:nvSpPr>
      <xdr:spPr>
        <a:xfrm>
          <a:off x="16370300" y="16771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54949</xdr:rowOff>
    </xdr:from>
    <xdr:to>
      <xdr:col>81</xdr:col>
      <xdr:colOff>101600</xdr:colOff>
      <xdr:row>98</xdr:row>
      <xdr:rowOff>156549</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5430500" y="16857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147676</xdr:rowOff>
    </xdr:from>
    <xdr:ext cx="469744"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5246428" y="16949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81293</xdr:rowOff>
    </xdr:from>
    <xdr:to>
      <xdr:col>76</xdr:col>
      <xdr:colOff>165100</xdr:colOff>
      <xdr:row>99</xdr:row>
      <xdr:rowOff>11443</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4541500" y="16883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99</xdr:row>
      <xdr:rowOff>2570</xdr:rowOff>
    </xdr:from>
    <xdr:ext cx="378565"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4403017" y="169761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72295</xdr:rowOff>
    </xdr:from>
    <xdr:to>
      <xdr:col>72</xdr:col>
      <xdr:colOff>38100</xdr:colOff>
      <xdr:row>99</xdr:row>
      <xdr:rowOff>2445</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3652500" y="16874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165022</xdr:rowOff>
    </xdr:from>
    <xdr:ext cx="469744"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3468428" y="16967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149817</xdr:rowOff>
    </xdr:from>
    <xdr:to>
      <xdr:col>67</xdr:col>
      <xdr:colOff>101600</xdr:colOff>
      <xdr:row>98</xdr:row>
      <xdr:rowOff>79967</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2763500" y="16780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71094</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2547111" y="16873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投資及び出資金グラフ枠">
          <a:extLst>
            <a:ext uri="{FF2B5EF4-FFF2-40B4-BE49-F238E27FC236}">
              <a16:creationId xmlns:a16="http://schemas.microsoft.com/office/drawing/2014/main" id="{00000000-0008-0000-06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5695</xdr:rowOff>
    </xdr:from>
    <xdr:to>
      <xdr:col>116</xdr:col>
      <xdr:colOff>62864</xdr:colOff>
      <xdr:row>38</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22159595" y="5149195"/>
          <a:ext cx="1269" cy="1505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8" name="投資及び出資金最小値テキスト">
          <a:extLst>
            <a:ext uri="{FF2B5EF4-FFF2-40B4-BE49-F238E27FC236}">
              <a16:creationId xmlns:a16="http://schemas.microsoft.com/office/drawing/2014/main" id="{00000000-0008-0000-0600-0000E2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123822</xdr:rowOff>
    </xdr:from>
    <xdr:ext cx="534377" cy="259045"/>
    <xdr:sp macro="" textlink="">
      <xdr:nvSpPr>
        <xdr:cNvPr id="740" name="投資及び出資金最大値テキスト">
          <a:extLst>
            <a:ext uri="{FF2B5EF4-FFF2-40B4-BE49-F238E27FC236}">
              <a16:creationId xmlns:a16="http://schemas.microsoft.com/office/drawing/2014/main" id="{00000000-0008-0000-0600-0000E4020000}"/>
            </a:ext>
          </a:extLst>
        </xdr:cNvPr>
        <xdr:cNvSpPr txBox="1"/>
      </xdr:nvSpPr>
      <xdr:spPr>
        <a:xfrm>
          <a:off x="22212300" y="4924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5695</xdr:rowOff>
    </xdr:from>
    <xdr:to>
      <xdr:col>116</xdr:col>
      <xdr:colOff>152400</xdr:colOff>
      <xdr:row>30</xdr:row>
      <xdr:rowOff>5695</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5149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58364</xdr:rowOff>
    </xdr:from>
    <xdr:to>
      <xdr:col>116</xdr:col>
      <xdr:colOff>63500</xdr:colOff>
      <xdr:row>38</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1323300" y="6573464"/>
          <a:ext cx="838200" cy="81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49872</xdr:rowOff>
    </xdr:from>
    <xdr:ext cx="469744" cy="259045"/>
    <xdr:sp macro="" textlink="">
      <xdr:nvSpPr>
        <xdr:cNvPr id="743" name="投資及び出資金平均値テキスト">
          <a:extLst>
            <a:ext uri="{FF2B5EF4-FFF2-40B4-BE49-F238E27FC236}">
              <a16:creationId xmlns:a16="http://schemas.microsoft.com/office/drawing/2014/main" id="{00000000-0008-0000-0600-0000E7020000}"/>
            </a:ext>
          </a:extLst>
        </xdr:cNvPr>
        <xdr:cNvSpPr txBox="1"/>
      </xdr:nvSpPr>
      <xdr:spPr>
        <a:xfrm>
          <a:off x="22212300" y="62220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26995</xdr:rowOff>
    </xdr:from>
    <xdr:to>
      <xdr:col>116</xdr:col>
      <xdr:colOff>114300</xdr:colOff>
      <xdr:row>37</xdr:row>
      <xdr:rowOff>128595</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2110700" y="637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1620</xdr:rowOff>
    </xdr:from>
    <xdr:to>
      <xdr:col>112</xdr:col>
      <xdr:colOff>38100</xdr:colOff>
      <xdr:row>37</xdr:row>
      <xdr:rowOff>103220</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1272500" y="634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119747</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088428" y="6120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4592</xdr:rowOff>
    </xdr:from>
    <xdr:to>
      <xdr:col>107</xdr:col>
      <xdr:colOff>101600</xdr:colOff>
      <xdr:row>37</xdr:row>
      <xdr:rowOff>106192</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0383500" y="6348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122719</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199428" y="6123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27544</xdr:rowOff>
    </xdr:from>
    <xdr:to>
      <xdr:col>102</xdr:col>
      <xdr:colOff>165100</xdr:colOff>
      <xdr:row>37</xdr:row>
      <xdr:rowOff>129144</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9494500" y="6371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145671</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10428" y="6146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50267</xdr:rowOff>
    </xdr:from>
    <xdr:to>
      <xdr:col>98</xdr:col>
      <xdr:colOff>38100</xdr:colOff>
      <xdr:row>37</xdr:row>
      <xdr:rowOff>151867</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8605500" y="6393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168394</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21428" y="6169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7564</xdr:rowOff>
    </xdr:from>
    <xdr:to>
      <xdr:col>116</xdr:col>
      <xdr:colOff>114300</xdr:colOff>
      <xdr:row>38</xdr:row>
      <xdr:rowOff>109164</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2110700" y="6522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93941</xdr:rowOff>
    </xdr:from>
    <xdr:ext cx="469744" cy="259045"/>
    <xdr:sp macro="" textlink="">
      <xdr:nvSpPr>
        <xdr:cNvPr id="762" name="投資及び出資金該当値テキスト">
          <a:extLst>
            <a:ext uri="{FF2B5EF4-FFF2-40B4-BE49-F238E27FC236}">
              <a16:creationId xmlns:a16="http://schemas.microsoft.com/office/drawing/2014/main" id="{00000000-0008-0000-0600-0000FA020000}"/>
            </a:ext>
          </a:extLst>
        </xdr:cNvPr>
        <xdr:cNvSpPr txBox="1"/>
      </xdr:nvSpPr>
      <xdr:spPr>
        <a:xfrm>
          <a:off x="22212300" y="6437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153606</xdr:rowOff>
    </xdr:from>
    <xdr:to>
      <xdr:col>116</xdr:col>
      <xdr:colOff>62864</xdr:colOff>
      <xdr:row>59</xdr:row>
      <xdr:rowOff>44450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2159595" y="8897556"/>
          <a:ext cx="1269" cy="1262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100283</xdr:rowOff>
    </xdr:from>
    <xdr:ext cx="534377" cy="259045"/>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2212300" y="8672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153606</xdr:rowOff>
    </xdr:from>
    <xdr:to>
      <xdr:col>116</xdr:col>
      <xdr:colOff>152400</xdr:colOff>
      <xdr:row>51</xdr:row>
      <xdr:rowOff>153606</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8897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109792</xdr:rowOff>
    </xdr:from>
    <xdr:to>
      <xdr:col>116</xdr:col>
      <xdr:colOff>63500</xdr:colOff>
      <xdr:row>58</xdr:row>
      <xdr:rowOff>110554</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1323300" y="10053892"/>
          <a:ext cx="8382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165460</xdr:rowOff>
    </xdr:from>
    <xdr:ext cx="469744" cy="259045"/>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2212300" y="97666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142583</xdr:rowOff>
    </xdr:from>
    <xdr:to>
      <xdr:col>116</xdr:col>
      <xdr:colOff>114300</xdr:colOff>
      <xdr:row>58</xdr:row>
      <xdr:rowOff>72733</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2110700" y="9915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110554</xdr:rowOff>
    </xdr:from>
    <xdr:to>
      <xdr:col>111</xdr:col>
      <xdr:colOff>177800</xdr:colOff>
      <xdr:row>58</xdr:row>
      <xdr:rowOff>111201</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20434300" y="10054654"/>
          <a:ext cx="889000" cy="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123609</xdr:rowOff>
    </xdr:from>
    <xdr:to>
      <xdr:col>112</xdr:col>
      <xdr:colOff>38100</xdr:colOff>
      <xdr:row>58</xdr:row>
      <xdr:rowOff>53759</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1272500" y="9896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70286</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9671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104077</xdr:rowOff>
    </xdr:from>
    <xdr:to>
      <xdr:col>107</xdr:col>
      <xdr:colOff>50800</xdr:colOff>
      <xdr:row>58</xdr:row>
      <xdr:rowOff>111201</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19545300" y="10048177"/>
          <a:ext cx="889000" cy="7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138240</xdr:rowOff>
    </xdr:from>
    <xdr:to>
      <xdr:col>107</xdr:col>
      <xdr:colOff>101600</xdr:colOff>
      <xdr:row>58</xdr:row>
      <xdr:rowOff>68390</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383500" y="9910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84917</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968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104077</xdr:rowOff>
    </xdr:from>
    <xdr:to>
      <xdr:col>102</xdr:col>
      <xdr:colOff>114300</xdr:colOff>
      <xdr:row>58</xdr:row>
      <xdr:rowOff>104801</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18656300" y="10048177"/>
          <a:ext cx="889000" cy="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106311</xdr:rowOff>
    </xdr:from>
    <xdr:to>
      <xdr:col>102</xdr:col>
      <xdr:colOff>165100</xdr:colOff>
      <xdr:row>58</xdr:row>
      <xdr:rowOff>36461</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4945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52988</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9654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110084</xdr:rowOff>
    </xdr:from>
    <xdr:to>
      <xdr:col>98</xdr:col>
      <xdr:colOff>38100</xdr:colOff>
      <xdr:row>58</xdr:row>
      <xdr:rowOff>40234</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605500" y="9882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56761</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657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58992</xdr:rowOff>
    </xdr:from>
    <xdr:to>
      <xdr:col>116</xdr:col>
      <xdr:colOff>114300</xdr:colOff>
      <xdr:row>58</xdr:row>
      <xdr:rowOff>160592</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2110700" y="10003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145369</xdr:rowOff>
    </xdr:from>
    <xdr:ext cx="469744" cy="259045"/>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2212300" y="9918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59754</xdr:rowOff>
    </xdr:from>
    <xdr:to>
      <xdr:col>112</xdr:col>
      <xdr:colOff>38100</xdr:colOff>
      <xdr:row>58</xdr:row>
      <xdr:rowOff>161354</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1272500" y="10003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152481</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088428" y="10096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60401</xdr:rowOff>
    </xdr:from>
    <xdr:to>
      <xdr:col>107</xdr:col>
      <xdr:colOff>101600</xdr:colOff>
      <xdr:row>58</xdr:row>
      <xdr:rowOff>162001</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0383500" y="10004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153128</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199428" y="10097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53277</xdr:rowOff>
    </xdr:from>
    <xdr:to>
      <xdr:col>102</xdr:col>
      <xdr:colOff>165100</xdr:colOff>
      <xdr:row>58</xdr:row>
      <xdr:rowOff>154877</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9494500" y="9997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146004</xdr:rowOff>
    </xdr:from>
    <xdr:ext cx="469744"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310428" y="10090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54001</xdr:rowOff>
    </xdr:from>
    <xdr:to>
      <xdr:col>98</xdr:col>
      <xdr:colOff>38100</xdr:colOff>
      <xdr:row>58</xdr:row>
      <xdr:rowOff>155601</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8605500" y="9998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146728</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421428" y="10090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17628</xdr:rowOff>
    </xdr:from>
    <xdr:to>
      <xdr:col>116</xdr:col>
      <xdr:colOff>62864</xdr:colOff>
      <xdr:row>78</xdr:row>
      <xdr:rowOff>79235</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90578"/>
          <a:ext cx="1269" cy="12617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83062</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456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79235</xdr:rowOff>
    </xdr:from>
    <xdr:to>
      <xdr:col>116</xdr:col>
      <xdr:colOff>152400</xdr:colOff>
      <xdr:row>78</xdr:row>
      <xdr:rowOff>79235</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452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135755</xdr:rowOff>
    </xdr:from>
    <xdr:ext cx="534377"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65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17628</xdr:rowOff>
    </xdr:from>
    <xdr:to>
      <xdr:col>116</xdr:col>
      <xdr:colOff>152400</xdr:colOff>
      <xdr:row>71</xdr:row>
      <xdr:rowOff>17628</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90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30727</xdr:rowOff>
    </xdr:from>
    <xdr:to>
      <xdr:col>116</xdr:col>
      <xdr:colOff>63500</xdr:colOff>
      <xdr:row>76</xdr:row>
      <xdr:rowOff>34156</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1323300" y="13060927"/>
          <a:ext cx="8382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42991</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7302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20114</xdr:rowOff>
    </xdr:from>
    <xdr:to>
      <xdr:col>116</xdr:col>
      <xdr:colOff>114300</xdr:colOff>
      <xdr:row>75</xdr:row>
      <xdr:rowOff>121714</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2878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30727</xdr:rowOff>
    </xdr:from>
    <xdr:to>
      <xdr:col>111</xdr:col>
      <xdr:colOff>177800</xdr:colOff>
      <xdr:row>76</xdr:row>
      <xdr:rowOff>62502</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0434300" y="13060927"/>
          <a:ext cx="889000" cy="31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27109</xdr:rowOff>
    </xdr:from>
    <xdr:to>
      <xdr:col>112</xdr:col>
      <xdr:colOff>38100</xdr:colOff>
      <xdr:row>75</xdr:row>
      <xdr:rowOff>128709</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288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145236</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661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62502</xdr:rowOff>
    </xdr:from>
    <xdr:to>
      <xdr:col>107</xdr:col>
      <xdr:colOff>50800</xdr:colOff>
      <xdr:row>76</xdr:row>
      <xdr:rowOff>64216</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9545300" y="13092702"/>
          <a:ext cx="889000" cy="1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34859</xdr:rowOff>
    </xdr:from>
    <xdr:to>
      <xdr:col>107</xdr:col>
      <xdr:colOff>101600</xdr:colOff>
      <xdr:row>75</xdr:row>
      <xdr:rowOff>136459</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289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152986</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668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64216</xdr:rowOff>
    </xdr:from>
    <xdr:to>
      <xdr:col>102</xdr:col>
      <xdr:colOff>114300</xdr:colOff>
      <xdr:row>76</xdr:row>
      <xdr:rowOff>75989</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8656300" y="13094416"/>
          <a:ext cx="889000" cy="11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46700</xdr:rowOff>
    </xdr:from>
    <xdr:to>
      <xdr:col>102</xdr:col>
      <xdr:colOff>165100</xdr:colOff>
      <xdr:row>75</xdr:row>
      <xdr:rowOff>148301</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29054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164827</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680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66200</xdr:rowOff>
    </xdr:from>
    <xdr:to>
      <xdr:col>98</xdr:col>
      <xdr:colOff>38100</xdr:colOff>
      <xdr:row>75</xdr:row>
      <xdr:rowOff>167801</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9249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12877</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2700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154806</xdr:rowOff>
    </xdr:from>
    <xdr:to>
      <xdr:col>116</xdr:col>
      <xdr:colOff>114300</xdr:colOff>
      <xdr:row>76</xdr:row>
      <xdr:rowOff>84956</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3013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133233</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2991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151377</xdr:rowOff>
    </xdr:from>
    <xdr:to>
      <xdr:col>112</xdr:col>
      <xdr:colOff>38100</xdr:colOff>
      <xdr:row>76</xdr:row>
      <xdr:rowOff>81527</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3010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72654</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3102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11702</xdr:rowOff>
    </xdr:from>
    <xdr:to>
      <xdr:col>107</xdr:col>
      <xdr:colOff>101600</xdr:colOff>
      <xdr:row>76</xdr:row>
      <xdr:rowOff>113302</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3041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104429</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3134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13416</xdr:rowOff>
    </xdr:from>
    <xdr:to>
      <xdr:col>102</xdr:col>
      <xdr:colOff>165100</xdr:colOff>
      <xdr:row>76</xdr:row>
      <xdr:rowOff>115016</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3043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106143</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3136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25189</xdr:rowOff>
    </xdr:from>
    <xdr:to>
      <xdr:col>98</xdr:col>
      <xdr:colOff>38100</xdr:colOff>
      <xdr:row>76</xdr:row>
      <xdr:rowOff>126789</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3055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117916</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3148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歳出決算の総額は、住民一人当たり</a:t>
          </a:r>
          <a:r>
            <a:rPr kumimoji="1" lang="ja-JP" altLang="en-US" sz="1100">
              <a:solidFill>
                <a:schemeClr val="dk1"/>
              </a:solidFill>
              <a:effectLst/>
              <a:latin typeface="+mn-lt"/>
              <a:ea typeface="+mn-ea"/>
              <a:cs typeface="+mn-cs"/>
            </a:rPr>
            <a:t>約</a:t>
          </a:r>
          <a:r>
            <a:rPr kumimoji="1" lang="en-US" altLang="ja-JP" sz="1100">
              <a:solidFill>
                <a:schemeClr val="dk1"/>
              </a:solidFill>
              <a:effectLst/>
              <a:latin typeface="+mn-lt"/>
              <a:ea typeface="+mn-ea"/>
              <a:cs typeface="+mn-cs"/>
            </a:rPr>
            <a:t>536</a:t>
          </a:r>
          <a:r>
            <a:rPr kumimoji="1" lang="ja-JP" altLang="ja-JP" sz="1100">
              <a:solidFill>
                <a:schemeClr val="dk1"/>
              </a:solidFill>
              <a:effectLst/>
              <a:latin typeface="+mn-lt"/>
              <a:ea typeface="+mn-ea"/>
              <a:cs typeface="+mn-cs"/>
            </a:rPr>
            <a:t>千円となっており、前年度比</a:t>
          </a:r>
          <a:r>
            <a:rPr kumimoji="1" lang="ja-JP" altLang="en-US" sz="1100">
              <a:solidFill>
                <a:schemeClr val="dk1"/>
              </a:solidFill>
              <a:effectLst/>
              <a:latin typeface="+mn-lt"/>
              <a:ea typeface="+mn-ea"/>
              <a:cs typeface="+mn-cs"/>
            </a:rPr>
            <a:t>約</a:t>
          </a:r>
          <a:r>
            <a:rPr kumimoji="1" lang="en-US" altLang="ja-JP" sz="1100">
              <a:solidFill>
                <a:schemeClr val="dk1"/>
              </a:solidFill>
              <a:effectLst/>
              <a:latin typeface="+mn-lt"/>
              <a:ea typeface="+mn-ea"/>
              <a:cs typeface="+mn-cs"/>
            </a:rPr>
            <a:t>93</a:t>
          </a:r>
          <a:r>
            <a:rPr kumimoji="1" lang="ja-JP" altLang="en-US" sz="1100">
              <a:solidFill>
                <a:schemeClr val="dk1"/>
              </a:solidFill>
              <a:effectLst/>
              <a:latin typeface="+mn-lt"/>
              <a:ea typeface="+mn-ea"/>
              <a:cs typeface="+mn-cs"/>
            </a:rPr>
            <a:t>千</a:t>
          </a:r>
          <a:r>
            <a:rPr kumimoji="1" lang="ja-JP" altLang="ja-JP" sz="1100">
              <a:solidFill>
                <a:schemeClr val="dk1"/>
              </a:solidFill>
              <a:effectLst/>
              <a:latin typeface="+mn-lt"/>
              <a:ea typeface="+mn-ea"/>
              <a:cs typeface="+mn-cs"/>
            </a:rPr>
            <a:t>円のコスト</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となった。</a:t>
          </a:r>
          <a:endParaRPr lang="ja-JP" altLang="ja-JP" sz="1400">
            <a:effectLst/>
          </a:endParaRPr>
        </a:p>
        <a:p>
          <a:r>
            <a:rPr kumimoji="1" lang="ja-JP" altLang="ja-JP" sz="1100">
              <a:solidFill>
                <a:schemeClr val="dk1"/>
              </a:solidFill>
              <a:effectLst/>
              <a:latin typeface="+mn-lt"/>
              <a:ea typeface="+mn-ea"/>
              <a:cs typeface="+mn-cs"/>
            </a:rPr>
            <a:t>類似団体平均を上回っている扶助費</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市営の保育園を持たずに私立保育園に保育給付費を措置していることや、本市の子育て支援の代名詞にもなっている「高校</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年生までの医療費の完全無料化」によるものと考えられる。</a:t>
          </a:r>
          <a:r>
            <a:rPr kumimoji="1" lang="ja-JP" altLang="en-US" sz="1100">
              <a:solidFill>
                <a:schemeClr val="dk1"/>
              </a:solidFill>
              <a:effectLst/>
              <a:latin typeface="+mn-lt"/>
              <a:ea typeface="+mn-ea"/>
              <a:cs typeface="+mn-cs"/>
            </a:rPr>
            <a:t>同じく、中学校の長寿命化整備などの推進により、</a:t>
          </a:r>
          <a:r>
            <a:rPr kumimoji="1" lang="ja-JP" altLang="ja-JP" sz="1100">
              <a:solidFill>
                <a:schemeClr val="dk1"/>
              </a:solidFill>
              <a:effectLst/>
              <a:latin typeface="+mn-lt"/>
              <a:ea typeface="+mn-ea"/>
              <a:cs typeface="+mn-cs"/>
            </a:rPr>
            <a:t>普通建設事業費（更新整備）</a:t>
          </a:r>
          <a:r>
            <a:rPr kumimoji="1" lang="ja-JP" altLang="en-US" sz="1100">
              <a:solidFill>
                <a:schemeClr val="dk1"/>
              </a:solidFill>
              <a:effectLst/>
              <a:latin typeface="+mn-lt"/>
              <a:ea typeface="+mn-ea"/>
              <a:cs typeface="+mn-cs"/>
            </a:rPr>
            <a:t>も類</a:t>
          </a:r>
          <a:r>
            <a:rPr kumimoji="1" lang="ja-JP" altLang="ja-JP" sz="1100">
              <a:solidFill>
                <a:schemeClr val="dk1"/>
              </a:solidFill>
              <a:effectLst/>
              <a:latin typeface="+mn-lt"/>
              <a:ea typeface="+mn-ea"/>
              <a:cs typeface="+mn-cs"/>
            </a:rPr>
            <a:t>似団体平均を</a:t>
          </a:r>
          <a:r>
            <a:rPr kumimoji="1" lang="ja-JP" altLang="en-US" sz="1100">
              <a:solidFill>
                <a:schemeClr val="dk1"/>
              </a:solidFill>
              <a:effectLst/>
              <a:latin typeface="+mn-lt"/>
              <a:ea typeface="+mn-ea"/>
              <a:cs typeface="+mn-cs"/>
            </a:rPr>
            <a:t>上</a:t>
          </a:r>
          <a:r>
            <a:rPr kumimoji="1" lang="ja-JP" altLang="ja-JP" sz="1100">
              <a:solidFill>
                <a:schemeClr val="dk1"/>
              </a:solidFill>
              <a:effectLst/>
              <a:latin typeface="+mn-lt"/>
              <a:ea typeface="+mn-ea"/>
              <a:cs typeface="+mn-cs"/>
            </a:rPr>
            <a:t>回った。</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人件費は、全国・兵庫県平均及び類似団体平均を下回っており、平成</a:t>
          </a:r>
          <a:r>
            <a:rPr kumimoji="1" lang="en-US" altLang="ja-JP" sz="1100">
              <a:solidFill>
                <a:schemeClr val="dk1"/>
              </a:solidFill>
              <a:effectLst/>
              <a:latin typeface="+mn-lt"/>
              <a:ea typeface="+mn-ea"/>
              <a:cs typeface="+mn-cs"/>
            </a:rPr>
            <a:t>14</a:t>
          </a:r>
          <a:r>
            <a:rPr kumimoji="1" lang="ja-JP" altLang="ja-JP" sz="1100">
              <a:solidFill>
                <a:schemeClr val="dk1"/>
              </a:solidFill>
              <a:effectLst/>
              <a:latin typeface="+mn-lt"/>
              <a:ea typeface="+mn-ea"/>
              <a:cs typeface="+mn-cs"/>
            </a:rPr>
            <a:t>年度から</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年間の退職者不補充や、民間委託の推進、他団体に先駆け</a:t>
          </a:r>
          <a:r>
            <a:rPr kumimoji="1" lang="ja-JP" altLang="en-US" sz="1100">
              <a:solidFill>
                <a:schemeClr val="dk1"/>
              </a:solidFill>
              <a:effectLst/>
              <a:latin typeface="+mn-lt"/>
              <a:ea typeface="+mn-ea"/>
              <a:cs typeface="+mn-cs"/>
            </a:rPr>
            <a:t>た</a:t>
          </a:r>
          <a:r>
            <a:rPr kumimoji="1" lang="ja-JP" altLang="ja-JP" sz="1100">
              <a:solidFill>
                <a:schemeClr val="dk1"/>
              </a:solidFill>
              <a:effectLst/>
              <a:latin typeface="+mn-lt"/>
              <a:ea typeface="+mn-ea"/>
              <a:cs typeface="+mn-cs"/>
            </a:rPr>
            <a:t>職員数の削減</a:t>
          </a:r>
          <a:r>
            <a:rPr kumimoji="1" lang="ja-JP" altLang="en-US" sz="1100">
              <a:solidFill>
                <a:schemeClr val="dk1"/>
              </a:solidFill>
              <a:effectLst/>
              <a:latin typeface="+mn-lt"/>
              <a:ea typeface="+mn-ea"/>
              <a:cs typeface="+mn-cs"/>
            </a:rPr>
            <a:t>など</a:t>
          </a:r>
          <a:r>
            <a:rPr kumimoji="1" lang="ja-JP" altLang="ja-JP" sz="1100">
              <a:solidFill>
                <a:schemeClr val="dk1"/>
              </a:solidFill>
              <a:effectLst/>
              <a:latin typeface="+mn-lt"/>
              <a:ea typeface="+mn-ea"/>
              <a:cs typeface="+mn-cs"/>
            </a:rPr>
            <a:t>に取り組み、徹底した人件費</a:t>
          </a:r>
          <a:r>
            <a:rPr kumimoji="1" lang="ja-JP" altLang="en-US" sz="1100">
              <a:solidFill>
                <a:schemeClr val="dk1"/>
              </a:solidFill>
              <a:effectLst/>
              <a:latin typeface="+mn-lt"/>
              <a:ea typeface="+mn-ea"/>
              <a:cs typeface="+mn-cs"/>
            </a:rPr>
            <a:t>総額</a:t>
          </a:r>
          <a:r>
            <a:rPr kumimoji="1" lang="ja-JP" altLang="ja-JP" sz="1100">
              <a:solidFill>
                <a:schemeClr val="dk1"/>
              </a:solidFill>
              <a:effectLst/>
              <a:latin typeface="+mn-lt"/>
              <a:ea typeface="+mn-ea"/>
              <a:cs typeface="+mn-cs"/>
            </a:rPr>
            <a:t>の抑制に取り組んできた結果である。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兵庫県小野市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46,825
45,308
92.94
23,516,039
22,407,144
661,472
12,314,606
20,031,453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70358</xdr:rowOff>
    </xdr:from>
    <xdr:to>
      <xdr:col>24</xdr:col>
      <xdr:colOff>62865</xdr:colOff>
      <xdr:row>38</xdr:row>
      <xdr:rowOff>4064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85308"/>
          <a:ext cx="1270" cy="1133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7891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22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4064</xdr:rowOff>
    </xdr:from>
    <xdr:to>
      <xdr:col>24</xdr:col>
      <xdr:colOff>152400</xdr:colOff>
      <xdr:row>38</xdr:row>
      <xdr:rowOff>4064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19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17035</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60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9,064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70358</xdr:rowOff>
    </xdr:from>
    <xdr:to>
      <xdr:col>24</xdr:col>
      <xdr:colOff>152400</xdr:colOff>
      <xdr:row>31</xdr:row>
      <xdr:rowOff>70358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85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16256</xdr:rowOff>
    </xdr:from>
    <xdr:to>
      <xdr:col>24</xdr:col>
      <xdr:colOff>63500</xdr:colOff>
      <xdr:row>37</xdr:row>
      <xdr:rowOff>56071</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359906"/>
          <a:ext cx="838200" cy="39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2430</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03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151003</xdr:rowOff>
    </xdr:from>
    <xdr:to>
      <xdr:col>24</xdr:col>
      <xdr:colOff>114300</xdr:colOff>
      <xdr:row>36</xdr:row>
      <xdr:rowOff>81153</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51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49593</xdr:rowOff>
    </xdr:from>
    <xdr:to>
      <xdr:col>19</xdr:col>
      <xdr:colOff>177800</xdr:colOff>
      <xdr:row>37</xdr:row>
      <xdr:rowOff>56071</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6393243"/>
          <a:ext cx="889000" cy="6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4699</xdr:rowOff>
    </xdr:from>
    <xdr:to>
      <xdr:col>20</xdr:col>
      <xdr:colOff>38100</xdr:colOff>
      <xdr:row>36</xdr:row>
      <xdr:rowOff>106299</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7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122826</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952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42545</xdr:rowOff>
    </xdr:from>
    <xdr:to>
      <xdr:col>15</xdr:col>
      <xdr:colOff>50800</xdr:colOff>
      <xdr:row>37</xdr:row>
      <xdr:rowOff>49593</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386195"/>
          <a:ext cx="889000" cy="7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14986</xdr:rowOff>
    </xdr:from>
    <xdr:to>
      <xdr:col>15</xdr:col>
      <xdr:colOff>101600</xdr:colOff>
      <xdr:row>36</xdr:row>
      <xdr:rowOff>116586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87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133113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962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42545</xdr:rowOff>
    </xdr:from>
    <xdr:to>
      <xdr:col>10</xdr:col>
      <xdr:colOff>114300</xdr:colOff>
      <xdr:row>37</xdr:row>
      <xdr:rowOff>45593</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386195"/>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8890</xdr:rowOff>
    </xdr:from>
    <xdr:to>
      <xdr:col>10</xdr:col>
      <xdr:colOff>165100</xdr:colOff>
      <xdr:row>36</xdr:row>
      <xdr:rowOff>110490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81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127017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956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25654</xdr:rowOff>
    </xdr:from>
    <xdr:to>
      <xdr:col>6</xdr:col>
      <xdr:colOff>38100</xdr:colOff>
      <xdr:row>36</xdr:row>
      <xdr:rowOff>127254</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143781</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973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136906</xdr:rowOff>
    </xdr:from>
    <xdr:to>
      <xdr:col>24</xdr:col>
      <xdr:colOff>114300</xdr:colOff>
      <xdr:row>37</xdr:row>
      <xdr:rowOff>67056</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309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115333</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287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5271</xdr:rowOff>
    </xdr:from>
    <xdr:to>
      <xdr:col>20</xdr:col>
      <xdr:colOff>38100</xdr:colOff>
      <xdr:row>37</xdr:row>
      <xdr:rowOff>106871</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348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97998</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441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170243</xdr:rowOff>
    </xdr:from>
    <xdr:to>
      <xdr:col>15</xdr:col>
      <xdr:colOff>101600</xdr:colOff>
      <xdr:row>37</xdr:row>
      <xdr:rowOff>100393</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342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91520</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435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163195</xdr:rowOff>
    </xdr:from>
    <xdr:to>
      <xdr:col>10</xdr:col>
      <xdr:colOff>165100</xdr:colOff>
      <xdr:row>37</xdr:row>
      <xdr:rowOff>93345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335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84472</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428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166243</xdr:rowOff>
    </xdr:from>
    <xdr:to>
      <xdr:col>6</xdr:col>
      <xdr:colOff>38100</xdr:colOff>
      <xdr:row>37</xdr:row>
      <xdr:rowOff>96393</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338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87520</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431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69493</xdr:rowOff>
    </xdr:from>
    <xdr:to>
      <xdr:col>24</xdr:col>
      <xdr:colOff>62865</xdr:colOff>
      <xdr:row>58</xdr:row>
      <xdr:rowOff>35340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13443"/>
          <a:ext cx="1270" cy="11659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39167</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83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35340</xdr:rowOff>
    </xdr:from>
    <xdr:to>
      <xdr:col>24</xdr:col>
      <xdr:colOff>152400</xdr:colOff>
      <xdr:row>58</xdr:row>
      <xdr:rowOff>35340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79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16170</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8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353,427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69493</xdr:rowOff>
    </xdr:from>
    <xdr:to>
      <xdr:col>24</xdr:col>
      <xdr:colOff>152400</xdr:colOff>
      <xdr:row>51</xdr:row>
      <xdr:rowOff>69493</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13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166843</xdr:rowOff>
    </xdr:from>
    <xdr:to>
      <xdr:col>24</xdr:col>
      <xdr:colOff>63500</xdr:colOff>
      <xdr:row>58</xdr:row>
      <xdr:rowOff>1645</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939493"/>
          <a:ext cx="838200" cy="6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141484</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5712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118607</xdr:rowOff>
    </xdr:from>
    <xdr:to>
      <xdr:col>24</xdr:col>
      <xdr:colOff>114300</xdr:colOff>
      <xdr:row>57</xdr:row>
      <xdr:rowOff>48757</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19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1645</xdr:rowOff>
    </xdr:from>
    <xdr:to>
      <xdr:col>19</xdr:col>
      <xdr:colOff>177800</xdr:colOff>
      <xdr:row>58</xdr:row>
      <xdr:rowOff>19810</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945745"/>
          <a:ext cx="889000" cy="1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151936</xdr:rowOff>
    </xdr:from>
    <xdr:to>
      <xdr:col>20</xdr:col>
      <xdr:colOff>38100</xdr:colOff>
      <xdr:row>57</xdr:row>
      <xdr:rowOff>82086</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53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98613</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528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8743</xdr:rowOff>
    </xdr:from>
    <xdr:to>
      <xdr:col>15</xdr:col>
      <xdr:colOff>50800</xdr:colOff>
      <xdr:row>58</xdr:row>
      <xdr:rowOff>19810</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952843"/>
          <a:ext cx="889000" cy="11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151769</xdr:rowOff>
    </xdr:from>
    <xdr:to>
      <xdr:col>15</xdr:col>
      <xdr:colOff>101600</xdr:colOff>
      <xdr:row>57</xdr:row>
      <xdr:rowOff>81919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52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98446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528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124685</xdr:rowOff>
    </xdr:from>
    <xdr:to>
      <xdr:col>10</xdr:col>
      <xdr:colOff>114300</xdr:colOff>
      <xdr:row>58</xdr:row>
      <xdr:rowOff>8743</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554435"/>
          <a:ext cx="889000" cy="398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166258</xdr:rowOff>
    </xdr:from>
    <xdr:to>
      <xdr:col>10</xdr:col>
      <xdr:colOff>165100</xdr:colOff>
      <xdr:row>57</xdr:row>
      <xdr:rowOff>96408</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67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112935</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542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139962</xdr:rowOff>
    </xdr:from>
    <xdr:to>
      <xdr:col>6</xdr:col>
      <xdr:colOff>38100</xdr:colOff>
      <xdr:row>55</xdr:row>
      <xdr:rowOff>70112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398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86639</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173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116043</xdr:rowOff>
    </xdr:from>
    <xdr:to>
      <xdr:col>24</xdr:col>
      <xdr:colOff>114300</xdr:colOff>
      <xdr:row>58</xdr:row>
      <xdr:rowOff>46193</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88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30970</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03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122295</xdr:rowOff>
    </xdr:from>
    <xdr:to>
      <xdr:col>20</xdr:col>
      <xdr:colOff>38100</xdr:colOff>
      <xdr:row>58</xdr:row>
      <xdr:rowOff>52445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94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43572</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987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140460</xdr:rowOff>
    </xdr:from>
    <xdr:to>
      <xdr:col>15</xdr:col>
      <xdr:colOff>101600</xdr:colOff>
      <xdr:row>58</xdr:row>
      <xdr:rowOff>70610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1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61737</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10005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129393</xdr:rowOff>
    </xdr:from>
    <xdr:to>
      <xdr:col>10</xdr:col>
      <xdr:colOff>165100</xdr:colOff>
      <xdr:row>58</xdr:row>
      <xdr:rowOff>59543</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02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50670</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994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73885</xdr:rowOff>
    </xdr:from>
    <xdr:to>
      <xdr:col>6</xdr:col>
      <xdr:colOff>38100</xdr:colOff>
      <xdr:row>56</xdr:row>
      <xdr:rowOff>4035</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503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166612</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596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220,300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47988</xdr:rowOff>
    </xdr:from>
    <xdr:to>
      <xdr:col>24</xdr:col>
      <xdr:colOff>62865</xdr:colOff>
      <xdr:row>79</xdr:row>
      <xdr:rowOff>60398</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20938"/>
          <a:ext cx="1270" cy="1384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64225</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608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60398</xdr:rowOff>
    </xdr:from>
    <xdr:to>
      <xdr:col>24</xdr:col>
      <xdr:colOff>152400</xdr:colOff>
      <xdr:row>79</xdr:row>
      <xdr:rowOff>60398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604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166115</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6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280,675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47988</xdr:rowOff>
    </xdr:from>
    <xdr:to>
      <xdr:col>24</xdr:col>
      <xdr:colOff>152400</xdr:colOff>
      <xdr:row>71</xdr:row>
      <xdr:rowOff>47988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2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17247</xdr:rowOff>
    </xdr:from>
    <xdr:to>
      <xdr:col>24</xdr:col>
      <xdr:colOff>63500</xdr:colOff>
      <xdr:row>78</xdr:row>
      <xdr:rowOff>81570</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390347"/>
          <a:ext cx="838200" cy="64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109839</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9685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86962</xdr:rowOff>
    </xdr:from>
    <xdr:to>
      <xdr:col>24</xdr:col>
      <xdr:colOff>114300</xdr:colOff>
      <xdr:row>77</xdr:row>
      <xdr:rowOff>17112</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17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81570</xdr:rowOff>
    </xdr:from>
    <xdr:to>
      <xdr:col>19</xdr:col>
      <xdr:colOff>177800</xdr:colOff>
      <xdr:row>78</xdr:row>
      <xdr:rowOff>166860</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454670"/>
          <a:ext cx="889000" cy="85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26873</xdr:rowOff>
    </xdr:from>
    <xdr:to>
      <xdr:col>20</xdr:col>
      <xdr:colOff>38100</xdr:colOff>
      <xdr:row>77</xdr:row>
      <xdr:rowOff>128473</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28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145000</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003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169157</xdr:rowOff>
    </xdr:from>
    <xdr:to>
      <xdr:col>15</xdr:col>
      <xdr:colOff>50800</xdr:colOff>
      <xdr:row>78</xdr:row>
      <xdr:rowOff>166860</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370807"/>
          <a:ext cx="889000" cy="169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146779</xdr:rowOff>
    </xdr:from>
    <xdr:to>
      <xdr:col>15</xdr:col>
      <xdr:colOff>101600</xdr:colOff>
      <xdr:row>78</xdr:row>
      <xdr:rowOff>76929</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34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93456</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123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169157</xdr:rowOff>
    </xdr:from>
    <xdr:to>
      <xdr:col>10</xdr:col>
      <xdr:colOff>114300</xdr:colOff>
      <xdr:row>79</xdr:row>
      <xdr:rowOff>127769</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370807"/>
          <a:ext cx="889000" cy="301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44715</xdr:rowOff>
    </xdr:from>
    <xdr:to>
      <xdr:col>10</xdr:col>
      <xdr:colOff>165100</xdr:colOff>
      <xdr:row>77</xdr:row>
      <xdr:rowOff>146315</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4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162842</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021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144418</xdr:rowOff>
    </xdr:from>
    <xdr:to>
      <xdr:col>6</xdr:col>
      <xdr:colOff>38100</xdr:colOff>
      <xdr:row>79</xdr:row>
      <xdr:rowOff>74568</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517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91095</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292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137897</xdr:rowOff>
    </xdr:from>
    <xdr:to>
      <xdr:col>24</xdr:col>
      <xdr:colOff>114300</xdr:colOff>
      <xdr:row>78</xdr:row>
      <xdr:rowOff>68047</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339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116324</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33179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30770</xdr:rowOff>
    </xdr:from>
    <xdr:to>
      <xdr:col>20</xdr:col>
      <xdr:colOff>38100</xdr:colOff>
      <xdr:row>78</xdr:row>
      <xdr:rowOff>132370</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40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123497</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4965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116060</xdr:rowOff>
    </xdr:from>
    <xdr:to>
      <xdr:col>15</xdr:col>
      <xdr:colOff>101600</xdr:colOff>
      <xdr:row>79</xdr:row>
      <xdr:rowOff>46210</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489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79</xdr:row>
      <xdr:rowOff>37337</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5818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118357</xdr:rowOff>
    </xdr:from>
    <xdr:to>
      <xdr:col>10</xdr:col>
      <xdr:colOff>165100</xdr:colOff>
      <xdr:row>78</xdr:row>
      <xdr:rowOff>48507</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320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39634</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4127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76969</xdr:rowOff>
    </xdr:from>
    <xdr:to>
      <xdr:col>6</xdr:col>
      <xdr:colOff>38100</xdr:colOff>
      <xdr:row>80</xdr:row>
      <xdr:rowOff>7119</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621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169696</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714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00000000-0008-0000-07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122162</xdr:rowOff>
    </xdr:from>
    <xdr:to>
      <xdr:col>24</xdr:col>
      <xdr:colOff>62865</xdr:colOff>
      <xdr:row>99</xdr:row>
      <xdr:rowOff>37236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4633595" y="15381212"/>
          <a:ext cx="1270" cy="1629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41063</xdr:rowOff>
    </xdr:from>
    <xdr:ext cx="534377" cy="259045"/>
    <xdr:sp macro="" textlink="">
      <xdr:nvSpPr>
        <xdr:cNvPr id="232" name="衛生費最小値テキスト">
          <a:extLst>
            <a:ext uri="{FF2B5EF4-FFF2-40B4-BE49-F238E27FC236}">
              <a16:creationId xmlns:a16="http://schemas.microsoft.com/office/drawing/2014/main" id="{00000000-0008-0000-0700-0000E8000000}"/>
            </a:ext>
          </a:extLst>
        </xdr:cNvPr>
        <xdr:cNvSpPr txBox="1"/>
      </xdr:nvSpPr>
      <xdr:spPr>
        <a:xfrm>
          <a:off x="4686300" y="17014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37236</xdr:rowOff>
    </xdr:from>
    <xdr:to>
      <xdr:col>24</xdr:col>
      <xdr:colOff>152400</xdr:colOff>
      <xdr:row>99</xdr:row>
      <xdr:rowOff>37236</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7010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68839</xdr:rowOff>
    </xdr:from>
    <xdr:ext cx="599010" cy="259045"/>
    <xdr:sp macro="" textlink="">
      <xdr:nvSpPr>
        <xdr:cNvPr id="234" name="衛生費最大値テキスト">
          <a:extLst>
            <a:ext uri="{FF2B5EF4-FFF2-40B4-BE49-F238E27FC236}">
              <a16:creationId xmlns:a16="http://schemas.microsoft.com/office/drawing/2014/main" id="{00000000-0008-0000-0700-0000EA000000}"/>
            </a:ext>
          </a:extLst>
        </xdr:cNvPr>
        <xdr:cNvSpPr txBox="1"/>
      </xdr:nvSpPr>
      <xdr:spPr>
        <a:xfrm>
          <a:off x="4686300" y="15156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158,881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122162</xdr:rowOff>
    </xdr:from>
    <xdr:to>
      <xdr:col>24</xdr:col>
      <xdr:colOff>152400</xdr:colOff>
      <xdr:row>89</xdr:row>
      <xdr:rowOff>122162</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5381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96762</xdr:rowOff>
    </xdr:from>
    <xdr:to>
      <xdr:col>24</xdr:col>
      <xdr:colOff>63500</xdr:colOff>
      <xdr:row>98</xdr:row>
      <xdr:rowOff>127152</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3797300" y="16898862"/>
          <a:ext cx="838200" cy="30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156773</xdr:rowOff>
    </xdr:from>
    <xdr:ext cx="534377" cy="259045"/>
    <xdr:sp macro="" textlink="">
      <xdr:nvSpPr>
        <xdr:cNvPr id="237" name="衛生費平均値テキスト">
          <a:extLst>
            <a:ext uri="{FF2B5EF4-FFF2-40B4-BE49-F238E27FC236}">
              <a16:creationId xmlns:a16="http://schemas.microsoft.com/office/drawing/2014/main" id="{00000000-0008-0000-0700-0000ED000000}"/>
            </a:ext>
          </a:extLst>
        </xdr:cNvPr>
        <xdr:cNvSpPr txBox="1"/>
      </xdr:nvSpPr>
      <xdr:spPr>
        <a:xfrm>
          <a:off x="4686300" y="164445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133896</xdr:rowOff>
    </xdr:from>
    <xdr:to>
      <xdr:col>24</xdr:col>
      <xdr:colOff>114300</xdr:colOff>
      <xdr:row>97</xdr:row>
      <xdr:rowOff>64046</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4584700" y="16593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99188</xdr:rowOff>
    </xdr:from>
    <xdr:to>
      <xdr:col>19</xdr:col>
      <xdr:colOff>177800</xdr:colOff>
      <xdr:row>98</xdr:row>
      <xdr:rowOff>127152</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2908300" y="16901288"/>
          <a:ext cx="889000" cy="27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12725</xdr:rowOff>
    </xdr:from>
    <xdr:to>
      <xdr:col>20</xdr:col>
      <xdr:colOff>38100</xdr:colOff>
      <xdr:row>97</xdr:row>
      <xdr:rowOff>114325</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3746500" y="1664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130852</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3530111" y="16418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33465</xdr:rowOff>
    </xdr:from>
    <xdr:to>
      <xdr:col>15</xdr:col>
      <xdr:colOff>50800</xdr:colOff>
      <xdr:row>98</xdr:row>
      <xdr:rowOff>99188</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a:off x="2019300" y="16835565"/>
          <a:ext cx="889000" cy="65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154953</xdr:rowOff>
    </xdr:from>
    <xdr:to>
      <xdr:col>15</xdr:col>
      <xdr:colOff>101600</xdr:colOff>
      <xdr:row>97</xdr:row>
      <xdr:rowOff>85103</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2857500" y="16614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101630</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641111" y="16389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33465</xdr:rowOff>
    </xdr:from>
    <xdr:to>
      <xdr:col>10</xdr:col>
      <xdr:colOff>114300</xdr:colOff>
      <xdr:row>98</xdr:row>
      <xdr:rowOff>151282</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flipV="1">
          <a:off x="1130300" y="16835565"/>
          <a:ext cx="889000" cy="117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7696</xdr:rowOff>
    </xdr:from>
    <xdr:to>
      <xdr:col>10</xdr:col>
      <xdr:colOff>165100</xdr:colOff>
      <xdr:row>97</xdr:row>
      <xdr:rowOff>109296</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968500" y="16638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125823</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752111" y="16413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105333</xdr:rowOff>
    </xdr:from>
    <xdr:to>
      <xdr:col>6</xdr:col>
      <xdr:colOff>38100</xdr:colOff>
      <xdr:row>98</xdr:row>
      <xdr:rowOff>35483</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079500" y="16735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52010</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863111" y="16511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45962</xdr:rowOff>
    </xdr:from>
    <xdr:to>
      <xdr:col>24</xdr:col>
      <xdr:colOff>114300</xdr:colOff>
      <xdr:row>98</xdr:row>
      <xdr:rowOff>147562</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4584700" y="16848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132339</xdr:rowOff>
    </xdr:from>
    <xdr:ext cx="534377" cy="259045"/>
    <xdr:sp macro="" textlink="">
      <xdr:nvSpPr>
        <xdr:cNvPr id="256" name="衛生費該当値テキスト">
          <a:extLst>
            <a:ext uri="{FF2B5EF4-FFF2-40B4-BE49-F238E27FC236}">
              <a16:creationId xmlns:a16="http://schemas.microsoft.com/office/drawing/2014/main" id="{00000000-0008-0000-0700-000000010000}"/>
            </a:ext>
          </a:extLst>
        </xdr:cNvPr>
        <xdr:cNvSpPr txBox="1"/>
      </xdr:nvSpPr>
      <xdr:spPr>
        <a:xfrm>
          <a:off x="4686300" y="16762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76352</xdr:rowOff>
    </xdr:from>
    <xdr:to>
      <xdr:col>20</xdr:col>
      <xdr:colOff>38100</xdr:colOff>
      <xdr:row>99</xdr:row>
      <xdr:rowOff>6502</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3746500" y="16878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169079</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3530111" y="16971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48388</xdr:rowOff>
    </xdr:from>
    <xdr:to>
      <xdr:col>15</xdr:col>
      <xdr:colOff>101600</xdr:colOff>
      <xdr:row>98</xdr:row>
      <xdr:rowOff>149988</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2857500" y="16850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141115</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2641111" y="16943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154115</xdr:rowOff>
    </xdr:from>
    <xdr:to>
      <xdr:col>10</xdr:col>
      <xdr:colOff>165100</xdr:colOff>
      <xdr:row>98</xdr:row>
      <xdr:rowOff>84265</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968500" y="16784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75392</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1752111" y="16877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100482</xdr:rowOff>
    </xdr:from>
    <xdr:to>
      <xdr:col>6</xdr:col>
      <xdr:colOff>38100</xdr:colOff>
      <xdr:row>99</xdr:row>
      <xdr:rowOff>30632</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079500" y="16902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21759</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863111" y="16995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15929</xdr:rowOff>
    </xdr:from>
    <xdr:to>
      <xdr:col>54</xdr:col>
      <xdr:colOff>189865</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159429"/>
          <a:ext cx="1270" cy="1625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134056</xdr:rowOff>
    </xdr:from>
    <xdr:ext cx="469744" cy="25904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493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4,979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15929</xdr:rowOff>
    </xdr:from>
    <xdr:to>
      <xdr:col>55</xdr:col>
      <xdr:colOff>88900</xdr:colOff>
      <xdr:row>30</xdr:row>
      <xdr:rowOff>15929</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15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41402</xdr:rowOff>
    </xdr:from>
    <xdr:to>
      <xdr:col>55</xdr:col>
      <xdr:colOff>0</xdr:colOff>
      <xdr:row>36</xdr:row>
      <xdr:rowOff>45321</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9639300" y="6213602"/>
          <a:ext cx="838200" cy="3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45120</xdr:rowOff>
    </xdr:from>
    <xdr:ext cx="378565" cy="259045"/>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38877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66693</xdr:rowOff>
    </xdr:from>
    <xdr:to>
      <xdr:col>55</xdr:col>
      <xdr:colOff>50800</xdr:colOff>
      <xdr:row>37</xdr:row>
      <xdr:rowOff>168294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41034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45321</xdr:rowOff>
    </xdr:from>
    <xdr:to>
      <xdr:col>50</xdr:col>
      <xdr:colOff>114300</xdr:colOff>
      <xdr:row>36</xdr:row>
      <xdr:rowOff>48913</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8750300" y="6217521"/>
          <a:ext cx="889000" cy="3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77796</xdr:rowOff>
    </xdr:from>
    <xdr:to>
      <xdr:col>50</xdr:col>
      <xdr:colOff>165100</xdr:colOff>
      <xdr:row>38</xdr:row>
      <xdr:rowOff>7947</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42144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170524</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50017" y="65141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48913</xdr:rowOff>
    </xdr:from>
    <xdr:to>
      <xdr:col>45</xdr:col>
      <xdr:colOff>177800</xdr:colOff>
      <xdr:row>36</xdr:row>
      <xdr:rowOff>53485</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flipV="1">
          <a:off x="7861300" y="6221113"/>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95431</xdr:rowOff>
    </xdr:from>
    <xdr:to>
      <xdr:col>46</xdr:col>
      <xdr:colOff>38100</xdr:colOff>
      <xdr:row>38</xdr:row>
      <xdr:rowOff>25581</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439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16708</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61017" y="65318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43361</xdr:rowOff>
    </xdr:from>
    <xdr:to>
      <xdr:col>41</xdr:col>
      <xdr:colOff>50800</xdr:colOff>
      <xdr:row>36</xdr:row>
      <xdr:rowOff>53485</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a:off x="6972300" y="6215561"/>
          <a:ext cx="889000" cy="10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70612</xdr:rowOff>
    </xdr:from>
    <xdr:to>
      <xdr:col>41</xdr:col>
      <xdr:colOff>101600</xdr:colOff>
      <xdr:row>38</xdr:row>
      <xdr:rowOff>762</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163339</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2017" y="65069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36975</xdr:rowOff>
    </xdr:from>
    <xdr:to>
      <xdr:col>36</xdr:col>
      <xdr:colOff>165100</xdr:colOff>
      <xdr:row>37</xdr:row>
      <xdr:rowOff>138575</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38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129702</xdr:rowOff>
    </xdr:from>
    <xdr:ext cx="469744"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37428" y="6473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162052</xdr:rowOff>
    </xdr:from>
    <xdr:to>
      <xdr:col>55</xdr:col>
      <xdr:colOff>50800</xdr:colOff>
      <xdr:row>36</xdr:row>
      <xdr:rowOff>92202</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426700" y="6162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13479</xdr:rowOff>
    </xdr:from>
    <xdr:ext cx="469744" cy="259045"/>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6014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165971</xdr:rowOff>
    </xdr:from>
    <xdr:to>
      <xdr:col>50</xdr:col>
      <xdr:colOff>165100</xdr:colOff>
      <xdr:row>36</xdr:row>
      <xdr:rowOff>96121</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588500" y="6166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34</xdr:row>
      <xdr:rowOff>112648</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404428" y="5941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169563</xdr:rowOff>
    </xdr:from>
    <xdr:to>
      <xdr:col>46</xdr:col>
      <xdr:colOff>38100</xdr:colOff>
      <xdr:row>36</xdr:row>
      <xdr:rowOff>99713</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699500" y="6170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34</xdr:row>
      <xdr:rowOff>116240</xdr:rowOff>
    </xdr:from>
    <xdr:ext cx="469744"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515428" y="5945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2685</xdr:rowOff>
    </xdr:from>
    <xdr:to>
      <xdr:col>41</xdr:col>
      <xdr:colOff>101600</xdr:colOff>
      <xdr:row>36</xdr:row>
      <xdr:rowOff>104285</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810500" y="6174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34</xdr:row>
      <xdr:rowOff>120812</xdr:rowOff>
    </xdr:from>
    <xdr:ext cx="469744"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626428" y="5950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164011</xdr:rowOff>
    </xdr:from>
    <xdr:to>
      <xdr:col>36</xdr:col>
      <xdr:colOff>165100</xdr:colOff>
      <xdr:row>36</xdr:row>
      <xdr:rowOff>94161</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921500" y="6164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34</xdr:row>
      <xdr:rowOff>110688</xdr:rowOff>
    </xdr:from>
    <xdr:ext cx="469744"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737428" y="5939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149072</xdr:rowOff>
    </xdr:from>
    <xdr:to>
      <xdr:col>54</xdr:col>
      <xdr:colOff>189865</xdr:colOff>
      <xdr:row>59</xdr:row>
      <xdr:rowOff>27019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893022"/>
          <a:ext cx="1270" cy="12495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30846</xdr:rowOff>
    </xdr:from>
    <xdr:ext cx="378565"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463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27019</xdr:rowOff>
    </xdr:from>
    <xdr:to>
      <xdr:col>55</xdr:col>
      <xdr:colOff>88900</xdr:colOff>
      <xdr:row>59</xdr:row>
      <xdr:rowOff>27019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42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95749</xdr:rowOff>
    </xdr:from>
    <xdr:ext cx="534377"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668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66,508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149072</xdr:rowOff>
    </xdr:from>
    <xdr:to>
      <xdr:col>55</xdr:col>
      <xdr:colOff>88900</xdr:colOff>
      <xdr:row>51</xdr:row>
      <xdr:rowOff>149072</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893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48013</xdr:rowOff>
    </xdr:from>
    <xdr:to>
      <xdr:col>55</xdr:col>
      <xdr:colOff>0</xdr:colOff>
      <xdr:row>58</xdr:row>
      <xdr:rowOff>61328</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9639300" y="9992113"/>
          <a:ext cx="838200" cy="13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120235</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549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97358</xdr:rowOff>
    </xdr:from>
    <xdr:to>
      <xdr:col>55</xdr:col>
      <xdr:colOff>50800</xdr:colOff>
      <xdr:row>57</xdr:row>
      <xdr:rowOff>27508</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698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41745</xdr:rowOff>
    </xdr:from>
    <xdr:to>
      <xdr:col>50</xdr:col>
      <xdr:colOff>114300</xdr:colOff>
      <xdr:row>58</xdr:row>
      <xdr:rowOff>48013</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8750300" y="9985845"/>
          <a:ext cx="889000" cy="6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87890</xdr:rowOff>
    </xdr:from>
    <xdr:to>
      <xdr:col>50</xdr:col>
      <xdr:colOff>165100</xdr:colOff>
      <xdr:row>57</xdr:row>
      <xdr:rowOff>18040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68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34567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464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41745</xdr:rowOff>
    </xdr:from>
    <xdr:to>
      <xdr:col>45</xdr:col>
      <xdr:colOff>177800</xdr:colOff>
      <xdr:row>58</xdr:row>
      <xdr:rowOff>47251</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9985845"/>
          <a:ext cx="889000" cy="5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94444</xdr:rowOff>
    </xdr:from>
    <xdr:to>
      <xdr:col>46</xdr:col>
      <xdr:colOff>38100</xdr:colOff>
      <xdr:row>57</xdr:row>
      <xdr:rowOff>24594</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695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41121</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470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47251</xdr:rowOff>
    </xdr:from>
    <xdr:to>
      <xdr:col>41</xdr:col>
      <xdr:colOff>50800</xdr:colOff>
      <xdr:row>58</xdr:row>
      <xdr:rowOff>69406</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flipV="1">
          <a:off x="6972300" y="9991351"/>
          <a:ext cx="889000" cy="22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113627</xdr:rowOff>
    </xdr:from>
    <xdr:to>
      <xdr:col>41</xdr:col>
      <xdr:colOff>101600</xdr:colOff>
      <xdr:row>57</xdr:row>
      <xdr:rowOff>43777</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714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60304</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490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105149</xdr:rowOff>
    </xdr:from>
    <xdr:to>
      <xdr:col>36</xdr:col>
      <xdr:colOff>165100</xdr:colOff>
      <xdr:row>57</xdr:row>
      <xdr:rowOff>35299</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70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51826</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481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10528</xdr:rowOff>
    </xdr:from>
    <xdr:to>
      <xdr:col>55</xdr:col>
      <xdr:colOff>50800</xdr:colOff>
      <xdr:row>58</xdr:row>
      <xdr:rowOff>112128</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95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160405</xdr:rowOff>
    </xdr:from>
    <xdr:ext cx="469744"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933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168663</xdr:rowOff>
    </xdr:from>
    <xdr:to>
      <xdr:col>50</xdr:col>
      <xdr:colOff>165100</xdr:colOff>
      <xdr:row>58</xdr:row>
      <xdr:rowOff>98813</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941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89940</xdr:rowOff>
    </xdr:from>
    <xdr:ext cx="469744"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404428" y="10034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162395</xdr:rowOff>
    </xdr:from>
    <xdr:to>
      <xdr:col>46</xdr:col>
      <xdr:colOff>38100</xdr:colOff>
      <xdr:row>58</xdr:row>
      <xdr:rowOff>92545</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935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83672</xdr:rowOff>
    </xdr:from>
    <xdr:ext cx="469744"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515428" y="10027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167901</xdr:rowOff>
    </xdr:from>
    <xdr:to>
      <xdr:col>41</xdr:col>
      <xdr:colOff>101600</xdr:colOff>
      <xdr:row>58</xdr:row>
      <xdr:rowOff>98051</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940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89178</xdr:rowOff>
    </xdr:from>
    <xdr:ext cx="469744"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626428" y="10033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18606</xdr:rowOff>
    </xdr:from>
    <xdr:to>
      <xdr:col>36</xdr:col>
      <xdr:colOff>165100</xdr:colOff>
      <xdr:row>58</xdr:row>
      <xdr:rowOff>120206</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962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111333</xdr:rowOff>
    </xdr:from>
    <xdr:ext cx="469744"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37428" y="10055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00000000-0008-0000-07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149244</xdr:rowOff>
    </xdr:from>
    <xdr:to>
      <xdr:col>54</xdr:col>
      <xdr:colOff>189865</xdr:colOff>
      <xdr:row>78</xdr:row>
      <xdr:rowOff>169360</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10475595" y="12322194"/>
          <a:ext cx="1270" cy="1220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1737</xdr:rowOff>
    </xdr:from>
    <xdr:ext cx="469744" cy="259045"/>
    <xdr:sp macro="" textlink="">
      <xdr:nvSpPr>
        <xdr:cNvPr id="405" name="商工費最小値テキスト">
          <a:extLst>
            <a:ext uri="{FF2B5EF4-FFF2-40B4-BE49-F238E27FC236}">
              <a16:creationId xmlns:a16="http://schemas.microsoft.com/office/drawing/2014/main" id="{00000000-0008-0000-0700-000095010000}"/>
            </a:ext>
          </a:extLst>
        </xdr:cNvPr>
        <xdr:cNvSpPr txBox="1"/>
      </xdr:nvSpPr>
      <xdr:spPr>
        <a:xfrm>
          <a:off x="10528300" y="13546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169360</xdr:rowOff>
    </xdr:from>
    <xdr:to>
      <xdr:col>55</xdr:col>
      <xdr:colOff>88900</xdr:colOff>
      <xdr:row>78</xdr:row>
      <xdr:rowOff>169360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3542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95921</xdr:rowOff>
    </xdr:from>
    <xdr:ext cx="534377" cy="259045"/>
    <xdr:sp macro="" textlink="">
      <xdr:nvSpPr>
        <xdr:cNvPr id="407" name="商工費最大値テキスト">
          <a:extLst>
            <a:ext uri="{FF2B5EF4-FFF2-40B4-BE49-F238E27FC236}">
              <a16:creationId xmlns:a16="http://schemas.microsoft.com/office/drawing/2014/main" id="{00000000-0008-0000-0700-000097010000}"/>
            </a:ext>
          </a:extLst>
        </xdr:cNvPr>
        <xdr:cNvSpPr txBox="1"/>
      </xdr:nvSpPr>
      <xdr:spPr>
        <a:xfrm>
          <a:off x="10528300" y="12097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66,499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149244</xdr:rowOff>
    </xdr:from>
    <xdr:to>
      <xdr:col>55</xdr:col>
      <xdr:colOff>88900</xdr:colOff>
      <xdr:row>71</xdr:row>
      <xdr:rowOff>149244</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2322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37688</xdr:rowOff>
    </xdr:from>
    <xdr:to>
      <xdr:col>55</xdr:col>
      <xdr:colOff>0</xdr:colOff>
      <xdr:row>77</xdr:row>
      <xdr:rowOff>125698</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9639300" y="13239338"/>
          <a:ext cx="838200" cy="88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140250</xdr:rowOff>
    </xdr:from>
    <xdr:ext cx="534377" cy="259045"/>
    <xdr:sp macro="" textlink="">
      <xdr:nvSpPr>
        <xdr:cNvPr id="410" name="商工費平均値テキスト">
          <a:extLst>
            <a:ext uri="{FF2B5EF4-FFF2-40B4-BE49-F238E27FC236}">
              <a16:creationId xmlns:a16="http://schemas.microsoft.com/office/drawing/2014/main" id="{00000000-0008-0000-0700-00009A010000}"/>
            </a:ext>
          </a:extLst>
        </xdr:cNvPr>
        <xdr:cNvSpPr txBox="1"/>
      </xdr:nvSpPr>
      <xdr:spPr>
        <a:xfrm>
          <a:off x="10528300" y="131704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161823</xdr:rowOff>
    </xdr:from>
    <xdr:to>
      <xdr:col>55</xdr:col>
      <xdr:colOff>50800</xdr:colOff>
      <xdr:row>77</xdr:row>
      <xdr:rowOff>91973</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10426700" y="1319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54394</xdr:rowOff>
    </xdr:from>
    <xdr:to>
      <xdr:col>50</xdr:col>
      <xdr:colOff>114300</xdr:colOff>
      <xdr:row>77</xdr:row>
      <xdr:rowOff>125698</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8750300" y="13084594"/>
          <a:ext cx="889000" cy="242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130696</xdr:rowOff>
    </xdr:from>
    <xdr:to>
      <xdr:col>50</xdr:col>
      <xdr:colOff>165100</xdr:colOff>
      <xdr:row>77</xdr:row>
      <xdr:rowOff>60846</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9588500" y="13160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77373</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372111" y="12936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54394</xdr:rowOff>
    </xdr:from>
    <xdr:to>
      <xdr:col>45</xdr:col>
      <xdr:colOff>177800</xdr:colOff>
      <xdr:row>78</xdr:row>
      <xdr:rowOff>50470</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flipV="1">
          <a:off x="7861300" y="13084594"/>
          <a:ext cx="889000" cy="338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83356</xdr:rowOff>
    </xdr:from>
    <xdr:to>
      <xdr:col>46</xdr:col>
      <xdr:colOff>38100</xdr:colOff>
      <xdr:row>77</xdr:row>
      <xdr:rowOff>13506</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8699500" y="1311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4633</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483111" y="13206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3397</xdr:rowOff>
    </xdr:from>
    <xdr:to>
      <xdr:col>41</xdr:col>
      <xdr:colOff>50800</xdr:colOff>
      <xdr:row>78</xdr:row>
      <xdr:rowOff>50470</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a:off x="6972300" y="13205047"/>
          <a:ext cx="889000" cy="218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87319</xdr:rowOff>
    </xdr:from>
    <xdr:to>
      <xdr:col>41</xdr:col>
      <xdr:colOff>101600</xdr:colOff>
      <xdr:row>77</xdr:row>
      <xdr:rowOff>17469</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7810500" y="13117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33996</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594111" y="12892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72231</xdr:rowOff>
    </xdr:from>
    <xdr:to>
      <xdr:col>36</xdr:col>
      <xdr:colOff>165100</xdr:colOff>
      <xdr:row>77</xdr:row>
      <xdr:rowOff>2381</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6921500" y="13102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18908</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05111" y="12877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158338</xdr:rowOff>
    </xdr:from>
    <xdr:to>
      <xdr:col>55</xdr:col>
      <xdr:colOff>50800</xdr:colOff>
      <xdr:row>77</xdr:row>
      <xdr:rowOff>88488</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10426700" y="13188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9765</xdr:rowOff>
    </xdr:from>
    <xdr:ext cx="534377" cy="259045"/>
    <xdr:sp macro="" textlink="">
      <xdr:nvSpPr>
        <xdr:cNvPr id="429" name="商工費該当値テキスト">
          <a:extLst>
            <a:ext uri="{FF2B5EF4-FFF2-40B4-BE49-F238E27FC236}">
              <a16:creationId xmlns:a16="http://schemas.microsoft.com/office/drawing/2014/main" id="{00000000-0008-0000-0700-0000AD010000}"/>
            </a:ext>
          </a:extLst>
        </xdr:cNvPr>
        <xdr:cNvSpPr txBox="1"/>
      </xdr:nvSpPr>
      <xdr:spPr>
        <a:xfrm>
          <a:off x="10528300" y="13039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74898</xdr:rowOff>
    </xdr:from>
    <xdr:to>
      <xdr:col>50</xdr:col>
      <xdr:colOff>165100</xdr:colOff>
      <xdr:row>78</xdr:row>
      <xdr:rowOff>5048</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9588500" y="13276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167625</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9372111" y="13369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3594</xdr:rowOff>
    </xdr:from>
    <xdr:to>
      <xdr:col>46</xdr:col>
      <xdr:colOff>38100</xdr:colOff>
      <xdr:row>76</xdr:row>
      <xdr:rowOff>105194</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8699500" y="13033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121721</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8483111" y="12809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171120</xdr:rowOff>
    </xdr:from>
    <xdr:to>
      <xdr:col>41</xdr:col>
      <xdr:colOff>101600</xdr:colOff>
      <xdr:row>78</xdr:row>
      <xdr:rowOff>101270</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7810500" y="13372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92397</xdr:rowOff>
    </xdr:from>
    <xdr:ext cx="469744"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7626428" y="13465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124047</xdr:rowOff>
    </xdr:from>
    <xdr:to>
      <xdr:col>36</xdr:col>
      <xdr:colOff>165100</xdr:colOff>
      <xdr:row>77</xdr:row>
      <xdr:rowOff>54197</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6921500" y="13154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45324</xdr:rowOff>
    </xdr:from>
    <xdr:ext cx="534377"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705111" y="13246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00000000-0008-0000-07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153060</xdr:rowOff>
    </xdr:from>
    <xdr:to>
      <xdr:col>54</xdr:col>
      <xdr:colOff>189865</xdr:colOff>
      <xdr:row>99</xdr:row>
      <xdr:rowOff>116091</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10475595" y="15412110"/>
          <a:ext cx="1270" cy="1677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119918</xdr:rowOff>
    </xdr:from>
    <xdr:ext cx="534377" cy="259045"/>
    <xdr:sp macro="" textlink="">
      <xdr:nvSpPr>
        <xdr:cNvPr id="463" name="土木費最小値テキスト">
          <a:extLst>
            <a:ext uri="{FF2B5EF4-FFF2-40B4-BE49-F238E27FC236}">
              <a16:creationId xmlns:a16="http://schemas.microsoft.com/office/drawing/2014/main" id="{00000000-0008-0000-0700-0000CF010000}"/>
            </a:ext>
          </a:extLst>
        </xdr:cNvPr>
        <xdr:cNvSpPr txBox="1"/>
      </xdr:nvSpPr>
      <xdr:spPr>
        <a:xfrm>
          <a:off x="10528300" y="17093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116091</xdr:rowOff>
    </xdr:from>
    <xdr:to>
      <xdr:col>55</xdr:col>
      <xdr:colOff>88900</xdr:colOff>
      <xdr:row>99</xdr:row>
      <xdr:rowOff>116091</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70896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99737</xdr:rowOff>
    </xdr:from>
    <xdr:ext cx="599010" cy="259045"/>
    <xdr:sp macro="" textlink="">
      <xdr:nvSpPr>
        <xdr:cNvPr id="465" name="土木費最大値テキスト">
          <a:extLst>
            <a:ext uri="{FF2B5EF4-FFF2-40B4-BE49-F238E27FC236}">
              <a16:creationId xmlns:a16="http://schemas.microsoft.com/office/drawing/2014/main" id="{00000000-0008-0000-0700-0000D1010000}"/>
            </a:ext>
          </a:extLst>
        </xdr:cNvPr>
        <xdr:cNvSpPr txBox="1"/>
      </xdr:nvSpPr>
      <xdr:spPr>
        <a:xfrm>
          <a:off x="10528300" y="15187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156,448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153060</xdr:rowOff>
    </xdr:from>
    <xdr:to>
      <xdr:col>55</xdr:col>
      <xdr:colOff>88900</xdr:colOff>
      <xdr:row>89</xdr:row>
      <xdr:rowOff>153060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5412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29935</xdr:rowOff>
    </xdr:from>
    <xdr:to>
      <xdr:col>55</xdr:col>
      <xdr:colOff>0</xdr:colOff>
      <xdr:row>98</xdr:row>
      <xdr:rowOff>31471</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9639300" y="16832035"/>
          <a:ext cx="838200" cy="1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129545</xdr:rowOff>
    </xdr:from>
    <xdr:ext cx="534377" cy="259045"/>
    <xdr:sp macro="" textlink="">
      <xdr:nvSpPr>
        <xdr:cNvPr id="468" name="土木費平均値テキスト">
          <a:extLst>
            <a:ext uri="{FF2B5EF4-FFF2-40B4-BE49-F238E27FC236}">
              <a16:creationId xmlns:a16="http://schemas.microsoft.com/office/drawing/2014/main" id="{00000000-0008-0000-0700-0000D4010000}"/>
            </a:ext>
          </a:extLst>
        </xdr:cNvPr>
        <xdr:cNvSpPr txBox="1"/>
      </xdr:nvSpPr>
      <xdr:spPr>
        <a:xfrm>
          <a:off x="10528300" y="164172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106668</xdr:rowOff>
    </xdr:from>
    <xdr:to>
      <xdr:col>55</xdr:col>
      <xdr:colOff>50800</xdr:colOff>
      <xdr:row>97</xdr:row>
      <xdr:rowOff>36818</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10426700" y="165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12243</xdr:rowOff>
    </xdr:from>
    <xdr:to>
      <xdr:col>50</xdr:col>
      <xdr:colOff>114300</xdr:colOff>
      <xdr:row>98</xdr:row>
      <xdr:rowOff>31471</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a:off x="8750300" y="16642893"/>
          <a:ext cx="889000" cy="190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146659</xdr:rowOff>
    </xdr:from>
    <xdr:to>
      <xdr:col>50</xdr:col>
      <xdr:colOff>165100</xdr:colOff>
      <xdr:row>97</xdr:row>
      <xdr:rowOff>76809</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9588500" y="1660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93336</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372111" y="16381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12243</xdr:rowOff>
    </xdr:from>
    <xdr:to>
      <xdr:col>45</xdr:col>
      <xdr:colOff>177800</xdr:colOff>
      <xdr:row>97</xdr:row>
      <xdr:rowOff>98273</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flipV="1">
          <a:off x="7861300" y="16642893"/>
          <a:ext cx="889000" cy="86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127851</xdr:rowOff>
    </xdr:from>
    <xdr:to>
      <xdr:col>46</xdr:col>
      <xdr:colOff>38100</xdr:colOff>
      <xdr:row>97</xdr:row>
      <xdr:rowOff>58001</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8699500" y="1658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74528</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83111" y="16362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98273</xdr:rowOff>
    </xdr:from>
    <xdr:to>
      <xdr:col>41</xdr:col>
      <xdr:colOff>50800</xdr:colOff>
      <xdr:row>98</xdr:row>
      <xdr:rowOff>61925</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flipV="1">
          <a:off x="6972300" y="16728923"/>
          <a:ext cx="889000" cy="135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129984</xdr:rowOff>
    </xdr:from>
    <xdr:to>
      <xdr:col>41</xdr:col>
      <xdr:colOff>101600</xdr:colOff>
      <xdr:row>97</xdr:row>
      <xdr:rowOff>60134</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7810500" y="16589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76661</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594111" y="16364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117602</xdr:rowOff>
    </xdr:from>
    <xdr:to>
      <xdr:col>36</xdr:col>
      <xdr:colOff>165100</xdr:colOff>
      <xdr:row>97</xdr:row>
      <xdr:rowOff>47752</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6921500" y="16576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64279</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05111" y="16352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150585</xdr:rowOff>
    </xdr:from>
    <xdr:to>
      <xdr:col>55</xdr:col>
      <xdr:colOff>50800</xdr:colOff>
      <xdr:row>98</xdr:row>
      <xdr:rowOff>80735</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10426700" y="16781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129012</xdr:rowOff>
    </xdr:from>
    <xdr:ext cx="534377" cy="259045"/>
    <xdr:sp macro="" textlink="">
      <xdr:nvSpPr>
        <xdr:cNvPr id="487" name="土木費該当値テキスト">
          <a:extLst>
            <a:ext uri="{FF2B5EF4-FFF2-40B4-BE49-F238E27FC236}">
              <a16:creationId xmlns:a16="http://schemas.microsoft.com/office/drawing/2014/main" id="{00000000-0008-0000-0700-0000E7010000}"/>
            </a:ext>
          </a:extLst>
        </xdr:cNvPr>
        <xdr:cNvSpPr txBox="1"/>
      </xdr:nvSpPr>
      <xdr:spPr>
        <a:xfrm>
          <a:off x="10528300" y="16759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152121</xdr:rowOff>
    </xdr:from>
    <xdr:to>
      <xdr:col>50</xdr:col>
      <xdr:colOff>165100</xdr:colOff>
      <xdr:row>98</xdr:row>
      <xdr:rowOff>82271</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9588500" y="16782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73398</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9372111" y="16875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132893</xdr:rowOff>
    </xdr:from>
    <xdr:to>
      <xdr:col>46</xdr:col>
      <xdr:colOff>38100</xdr:colOff>
      <xdr:row>97</xdr:row>
      <xdr:rowOff>63043</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8699500" y="16592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54170</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8483111" y="16684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47473</xdr:rowOff>
    </xdr:from>
    <xdr:to>
      <xdr:col>41</xdr:col>
      <xdr:colOff>101600</xdr:colOff>
      <xdr:row>97</xdr:row>
      <xdr:rowOff>149073</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7810500" y="16678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140200</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7594111" y="16770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11125</xdr:rowOff>
    </xdr:from>
    <xdr:to>
      <xdr:col>36</xdr:col>
      <xdr:colOff>165100</xdr:colOff>
      <xdr:row>98</xdr:row>
      <xdr:rowOff>112725</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6921500" y="16813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103852</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6705111" y="16905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9" name="消防費グラフ枠">
          <a:extLst>
            <a:ext uri="{FF2B5EF4-FFF2-40B4-BE49-F238E27FC236}">
              <a16:creationId xmlns:a16="http://schemas.microsoft.com/office/drawing/2014/main" id="{00000000-0008-0000-0700-000007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45022</xdr:rowOff>
    </xdr:from>
    <xdr:to>
      <xdr:col>85</xdr:col>
      <xdr:colOff>126364</xdr:colOff>
      <xdr:row>38</xdr:row>
      <xdr:rowOff>162217</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6317595" y="5359972"/>
          <a:ext cx="1269" cy="1317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166044</xdr:rowOff>
    </xdr:from>
    <xdr:ext cx="534377" cy="259045"/>
    <xdr:sp macro="" textlink="">
      <xdr:nvSpPr>
        <xdr:cNvPr id="521" name="消防費最小値テキスト">
          <a:extLst>
            <a:ext uri="{FF2B5EF4-FFF2-40B4-BE49-F238E27FC236}">
              <a16:creationId xmlns:a16="http://schemas.microsoft.com/office/drawing/2014/main" id="{00000000-0008-0000-0700-000009020000}"/>
            </a:ext>
          </a:extLst>
        </xdr:cNvPr>
        <xdr:cNvSpPr txBox="1"/>
      </xdr:nvSpPr>
      <xdr:spPr>
        <a:xfrm>
          <a:off x="16370300" y="6681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162217</xdr:rowOff>
    </xdr:from>
    <xdr:to>
      <xdr:col>86</xdr:col>
      <xdr:colOff>25400</xdr:colOff>
      <xdr:row>38</xdr:row>
      <xdr:rowOff>162217</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6230600" y="667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163149</xdr:rowOff>
    </xdr:from>
    <xdr:ext cx="534377" cy="259045"/>
    <xdr:sp macro="" textlink="">
      <xdr:nvSpPr>
        <xdr:cNvPr id="523" name="消防費最大値テキスト">
          <a:extLst>
            <a:ext uri="{FF2B5EF4-FFF2-40B4-BE49-F238E27FC236}">
              <a16:creationId xmlns:a16="http://schemas.microsoft.com/office/drawing/2014/main" id="{00000000-0008-0000-0700-00000B020000}"/>
            </a:ext>
          </a:extLst>
        </xdr:cNvPr>
        <xdr:cNvSpPr txBox="1"/>
      </xdr:nvSpPr>
      <xdr:spPr>
        <a:xfrm>
          <a:off x="16370300" y="5135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45,985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45022</xdr:rowOff>
    </xdr:from>
    <xdr:to>
      <xdr:col>86</xdr:col>
      <xdr:colOff>25400</xdr:colOff>
      <xdr:row>31</xdr:row>
      <xdr:rowOff>45022</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6230600" y="5359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83541</xdr:rowOff>
    </xdr:from>
    <xdr:to>
      <xdr:col>85</xdr:col>
      <xdr:colOff>127000</xdr:colOff>
      <xdr:row>37</xdr:row>
      <xdr:rowOff>89103</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5481300" y="6427191"/>
          <a:ext cx="838200" cy="5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165269</xdr:rowOff>
    </xdr:from>
    <xdr:ext cx="534377" cy="259045"/>
    <xdr:sp macro="" textlink="">
      <xdr:nvSpPr>
        <xdr:cNvPr id="526" name="消防費平均値テキスト">
          <a:extLst>
            <a:ext uri="{FF2B5EF4-FFF2-40B4-BE49-F238E27FC236}">
              <a16:creationId xmlns:a16="http://schemas.microsoft.com/office/drawing/2014/main" id="{00000000-0008-0000-0700-00000E020000}"/>
            </a:ext>
          </a:extLst>
        </xdr:cNvPr>
        <xdr:cNvSpPr txBox="1"/>
      </xdr:nvSpPr>
      <xdr:spPr>
        <a:xfrm>
          <a:off x="16370300" y="59945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142392</xdr:rowOff>
    </xdr:from>
    <xdr:to>
      <xdr:col>85</xdr:col>
      <xdr:colOff>177800</xdr:colOff>
      <xdr:row>36</xdr:row>
      <xdr:rowOff>72542</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6268700" y="614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89103</xdr:rowOff>
    </xdr:from>
    <xdr:to>
      <xdr:col>81</xdr:col>
      <xdr:colOff>50800</xdr:colOff>
      <xdr:row>37</xdr:row>
      <xdr:rowOff>155092</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4592300" y="6432753"/>
          <a:ext cx="889000" cy="65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20549</xdr:rowOff>
    </xdr:from>
    <xdr:to>
      <xdr:col>81</xdr:col>
      <xdr:colOff>101600</xdr:colOff>
      <xdr:row>36</xdr:row>
      <xdr:rowOff>122149</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5430500" y="6192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138676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5214111" y="5967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123203</xdr:rowOff>
    </xdr:from>
    <xdr:to>
      <xdr:col>76</xdr:col>
      <xdr:colOff>114300</xdr:colOff>
      <xdr:row>37</xdr:row>
      <xdr:rowOff>155092</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3703300" y="6466853"/>
          <a:ext cx="889000" cy="31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69812</xdr:rowOff>
    </xdr:from>
    <xdr:to>
      <xdr:col>76</xdr:col>
      <xdr:colOff>165100</xdr:colOff>
      <xdr:row>36</xdr:row>
      <xdr:rowOff>171412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4541500" y="6242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16489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325111" y="6017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48755</xdr:rowOff>
    </xdr:from>
    <xdr:to>
      <xdr:col>71</xdr:col>
      <xdr:colOff>177800</xdr:colOff>
      <xdr:row>37</xdr:row>
      <xdr:rowOff>123203</xdr:rowOff>
    </xdr:to>
    <xdr:cxnSp macro="">
      <xdr:nvCxnSpPr>
        <xdr:cNvPr id="534" name="直線コネクタ 533">
          <a:extLst>
            <a:ext uri="{FF2B5EF4-FFF2-40B4-BE49-F238E27FC236}">
              <a16:creationId xmlns:a16="http://schemas.microsoft.com/office/drawing/2014/main" id="{00000000-0008-0000-0700-000016020000}"/>
            </a:ext>
          </a:extLst>
        </xdr:cNvPr>
        <xdr:cNvCxnSpPr/>
      </xdr:nvCxnSpPr>
      <xdr:spPr>
        <a:xfrm>
          <a:off x="12814300" y="6392405"/>
          <a:ext cx="889000" cy="74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70764</xdr:rowOff>
    </xdr:from>
    <xdr:to>
      <xdr:col>72</xdr:col>
      <xdr:colOff>38100</xdr:colOff>
      <xdr:row>37</xdr:row>
      <xdr:rowOff>914</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3652500" y="624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17441</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436111" y="6018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38341</xdr:rowOff>
    </xdr:from>
    <xdr:to>
      <xdr:col>67</xdr:col>
      <xdr:colOff>101600</xdr:colOff>
      <xdr:row>36</xdr:row>
      <xdr:rowOff>139941</xdr:rowOff>
    </xdr:to>
    <xdr:sp macro="" textlink="">
      <xdr:nvSpPr>
        <xdr:cNvPr id="537" name="フローチャート: 判断 536">
          <a:extLst>
            <a:ext uri="{FF2B5EF4-FFF2-40B4-BE49-F238E27FC236}">
              <a16:creationId xmlns:a16="http://schemas.microsoft.com/office/drawing/2014/main" id="{00000000-0008-0000-0700-000019020000}"/>
            </a:ext>
          </a:extLst>
        </xdr:cNvPr>
        <xdr:cNvSpPr/>
      </xdr:nvSpPr>
      <xdr:spPr>
        <a:xfrm>
          <a:off x="12763500" y="6210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156468</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547111" y="5985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32741</xdr:rowOff>
    </xdr:from>
    <xdr:to>
      <xdr:col>85</xdr:col>
      <xdr:colOff>177800</xdr:colOff>
      <xdr:row>37</xdr:row>
      <xdr:rowOff>134341</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6268700" y="6376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11168</xdr:rowOff>
    </xdr:from>
    <xdr:ext cx="534377" cy="259045"/>
    <xdr:sp macro="" textlink="">
      <xdr:nvSpPr>
        <xdr:cNvPr id="545" name="消防費該当値テキスト">
          <a:extLst>
            <a:ext uri="{FF2B5EF4-FFF2-40B4-BE49-F238E27FC236}">
              <a16:creationId xmlns:a16="http://schemas.microsoft.com/office/drawing/2014/main" id="{00000000-0008-0000-0700-000021020000}"/>
            </a:ext>
          </a:extLst>
        </xdr:cNvPr>
        <xdr:cNvSpPr txBox="1"/>
      </xdr:nvSpPr>
      <xdr:spPr>
        <a:xfrm>
          <a:off x="16370300" y="6354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38303</xdr:rowOff>
    </xdr:from>
    <xdr:to>
      <xdr:col>81</xdr:col>
      <xdr:colOff>101600</xdr:colOff>
      <xdr:row>37</xdr:row>
      <xdr:rowOff>139903</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5430500" y="6381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131030</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5214111" y="6474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104292</xdr:rowOff>
    </xdr:from>
    <xdr:to>
      <xdr:col>76</xdr:col>
      <xdr:colOff>165100</xdr:colOff>
      <xdr:row>38</xdr:row>
      <xdr:rowOff>34443</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4541500" y="644794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25569</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4325111" y="6540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72403</xdr:rowOff>
    </xdr:from>
    <xdr:to>
      <xdr:col>72</xdr:col>
      <xdr:colOff>38100</xdr:colOff>
      <xdr:row>38</xdr:row>
      <xdr:rowOff>2553</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3652500" y="6416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165130</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3436111" y="6508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169405</xdr:rowOff>
    </xdr:from>
    <xdr:to>
      <xdr:col>67</xdr:col>
      <xdr:colOff>101600</xdr:colOff>
      <xdr:row>37</xdr:row>
      <xdr:rowOff>99555</xdr:rowOff>
    </xdr:to>
    <xdr:sp macro="" textlink="">
      <xdr:nvSpPr>
        <xdr:cNvPr id="552" name="楕円 551">
          <a:extLst>
            <a:ext uri="{FF2B5EF4-FFF2-40B4-BE49-F238E27FC236}">
              <a16:creationId xmlns:a16="http://schemas.microsoft.com/office/drawing/2014/main" id="{00000000-0008-0000-0700-000028020000}"/>
            </a:ext>
          </a:extLst>
        </xdr:cNvPr>
        <xdr:cNvSpPr/>
      </xdr:nvSpPr>
      <xdr:spPr>
        <a:xfrm>
          <a:off x="12763500" y="6341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90682</xdr:rowOff>
    </xdr:from>
    <xdr:ext cx="534377"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2547111" y="6434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9" name="教育費グラフ枠">
          <a:extLst>
            <a:ext uri="{FF2B5EF4-FFF2-40B4-BE49-F238E27FC236}">
              <a16:creationId xmlns:a16="http://schemas.microsoft.com/office/drawing/2014/main" id="{00000000-0008-0000-0700-00004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88102</xdr:rowOff>
    </xdr:from>
    <xdr:to>
      <xdr:col>85</xdr:col>
      <xdr:colOff>126364</xdr:colOff>
      <xdr:row>58</xdr:row>
      <xdr:rowOff>140440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6317595" y="8660602"/>
          <a:ext cx="1269" cy="1423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144267</xdr:rowOff>
    </xdr:from>
    <xdr:ext cx="534377" cy="259045"/>
    <xdr:sp macro="" textlink="">
      <xdr:nvSpPr>
        <xdr:cNvPr id="581" name="教育費最小値テキスト">
          <a:extLst>
            <a:ext uri="{FF2B5EF4-FFF2-40B4-BE49-F238E27FC236}">
              <a16:creationId xmlns:a16="http://schemas.microsoft.com/office/drawing/2014/main" id="{00000000-0008-0000-0700-000045020000}"/>
            </a:ext>
          </a:extLst>
        </xdr:cNvPr>
        <xdr:cNvSpPr txBox="1"/>
      </xdr:nvSpPr>
      <xdr:spPr>
        <a:xfrm>
          <a:off x="16370300" y="10088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140440</xdr:rowOff>
    </xdr:from>
    <xdr:to>
      <xdr:col>86</xdr:col>
      <xdr:colOff>25400</xdr:colOff>
      <xdr:row>58</xdr:row>
      <xdr:rowOff>140440</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1008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34779</xdr:rowOff>
    </xdr:from>
    <xdr:ext cx="599010" cy="259045"/>
    <xdr:sp macro="" textlink="">
      <xdr:nvSpPr>
        <xdr:cNvPr id="583" name="教育費最大値テキスト">
          <a:extLst>
            <a:ext uri="{FF2B5EF4-FFF2-40B4-BE49-F238E27FC236}">
              <a16:creationId xmlns:a16="http://schemas.microsoft.com/office/drawing/2014/main" id="{00000000-0008-0000-0700-000047020000}"/>
            </a:ext>
          </a:extLst>
        </xdr:cNvPr>
        <xdr:cNvSpPr txBox="1"/>
      </xdr:nvSpPr>
      <xdr:spPr>
        <a:xfrm>
          <a:off x="16370300" y="8435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172,740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88102</xdr:rowOff>
    </xdr:from>
    <xdr:to>
      <xdr:col>86</xdr:col>
      <xdr:colOff>25400</xdr:colOff>
      <xdr:row>50</xdr:row>
      <xdr:rowOff>88102</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6230600" y="8660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154940</xdr:rowOff>
    </xdr:from>
    <xdr:to>
      <xdr:col>85</xdr:col>
      <xdr:colOff>127000</xdr:colOff>
      <xdr:row>58</xdr:row>
      <xdr:rowOff>69824</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5481300" y="9756140"/>
          <a:ext cx="838200" cy="257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89567</xdr:rowOff>
    </xdr:from>
    <xdr:ext cx="534377" cy="259045"/>
    <xdr:sp macro="" textlink="">
      <xdr:nvSpPr>
        <xdr:cNvPr id="586" name="教育費平均値テキスト">
          <a:extLst>
            <a:ext uri="{FF2B5EF4-FFF2-40B4-BE49-F238E27FC236}">
              <a16:creationId xmlns:a16="http://schemas.microsoft.com/office/drawing/2014/main" id="{00000000-0008-0000-0700-00004A020000}"/>
            </a:ext>
          </a:extLst>
        </xdr:cNvPr>
        <xdr:cNvSpPr txBox="1"/>
      </xdr:nvSpPr>
      <xdr:spPr>
        <a:xfrm>
          <a:off x="16370300" y="96907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111140</xdr:rowOff>
    </xdr:from>
    <xdr:to>
      <xdr:col>85</xdr:col>
      <xdr:colOff>177800</xdr:colOff>
      <xdr:row>57</xdr:row>
      <xdr:rowOff>41290</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6268700" y="9712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161014</xdr:rowOff>
    </xdr:from>
    <xdr:to>
      <xdr:col>81</xdr:col>
      <xdr:colOff>50800</xdr:colOff>
      <xdr:row>58</xdr:row>
      <xdr:rowOff>69824</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a:off x="14592300" y="9933664"/>
          <a:ext cx="889000" cy="80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24740</xdr:rowOff>
    </xdr:from>
    <xdr:to>
      <xdr:col>81</xdr:col>
      <xdr:colOff>101600</xdr:colOff>
      <xdr:row>57</xdr:row>
      <xdr:rowOff>126340</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5430500" y="9797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142867</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14111" y="9572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161014</xdr:rowOff>
    </xdr:from>
    <xdr:to>
      <xdr:col>76</xdr:col>
      <xdr:colOff>114300</xdr:colOff>
      <xdr:row>58</xdr:row>
      <xdr:rowOff>19162</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flipV="1">
          <a:off x="13703300" y="9933664"/>
          <a:ext cx="889000" cy="29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64636</xdr:rowOff>
    </xdr:from>
    <xdr:to>
      <xdr:col>76</xdr:col>
      <xdr:colOff>165100</xdr:colOff>
      <xdr:row>57</xdr:row>
      <xdr:rowOff>166236</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4541500" y="9837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11313</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5111" y="961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165346</xdr:rowOff>
    </xdr:from>
    <xdr:to>
      <xdr:col>71</xdr:col>
      <xdr:colOff>177800</xdr:colOff>
      <xdr:row>58</xdr:row>
      <xdr:rowOff>19162</xdr:rowOff>
    </xdr:to>
    <xdr:cxnSp macro="">
      <xdr:nvCxnSpPr>
        <xdr:cNvPr id="594" name="直線コネクタ 593">
          <a:extLst>
            <a:ext uri="{FF2B5EF4-FFF2-40B4-BE49-F238E27FC236}">
              <a16:creationId xmlns:a16="http://schemas.microsoft.com/office/drawing/2014/main" id="{00000000-0008-0000-0700-000052020000}"/>
            </a:ext>
          </a:extLst>
        </xdr:cNvPr>
        <xdr:cNvCxnSpPr/>
      </xdr:nvCxnSpPr>
      <xdr:spPr>
        <a:xfrm>
          <a:off x="12814300" y="9937996"/>
          <a:ext cx="889000" cy="25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60640</xdr:rowOff>
    </xdr:from>
    <xdr:to>
      <xdr:col>72</xdr:col>
      <xdr:colOff>38100</xdr:colOff>
      <xdr:row>57</xdr:row>
      <xdr:rowOff>162240</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3652500" y="983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7317</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3436111" y="9608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44683</xdr:rowOff>
    </xdr:from>
    <xdr:to>
      <xdr:col>67</xdr:col>
      <xdr:colOff>101600</xdr:colOff>
      <xdr:row>57</xdr:row>
      <xdr:rowOff>146283</xdr:rowOff>
    </xdr:to>
    <xdr:sp macro="" textlink="">
      <xdr:nvSpPr>
        <xdr:cNvPr id="597" name="フローチャート: 判断 596">
          <a:extLst>
            <a:ext uri="{FF2B5EF4-FFF2-40B4-BE49-F238E27FC236}">
              <a16:creationId xmlns:a16="http://schemas.microsoft.com/office/drawing/2014/main" id="{00000000-0008-0000-0700-000055020000}"/>
            </a:ext>
          </a:extLst>
        </xdr:cNvPr>
        <xdr:cNvSpPr/>
      </xdr:nvSpPr>
      <xdr:spPr>
        <a:xfrm>
          <a:off x="12763500" y="9817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162810</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547111" y="9592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104140</xdr:rowOff>
    </xdr:from>
    <xdr:to>
      <xdr:col>85</xdr:col>
      <xdr:colOff>177800</xdr:colOff>
      <xdr:row>57</xdr:row>
      <xdr:rowOff>34290</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6268700" y="9705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127017</xdr:rowOff>
    </xdr:from>
    <xdr:ext cx="534377" cy="259045"/>
    <xdr:sp macro="" textlink="">
      <xdr:nvSpPr>
        <xdr:cNvPr id="605" name="教育費該当値テキスト">
          <a:extLst>
            <a:ext uri="{FF2B5EF4-FFF2-40B4-BE49-F238E27FC236}">
              <a16:creationId xmlns:a16="http://schemas.microsoft.com/office/drawing/2014/main" id="{00000000-0008-0000-0700-00005D020000}"/>
            </a:ext>
          </a:extLst>
        </xdr:cNvPr>
        <xdr:cNvSpPr txBox="1"/>
      </xdr:nvSpPr>
      <xdr:spPr>
        <a:xfrm>
          <a:off x="16370300" y="9556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19024</xdr:rowOff>
    </xdr:from>
    <xdr:to>
      <xdr:col>81</xdr:col>
      <xdr:colOff>101600</xdr:colOff>
      <xdr:row>58</xdr:row>
      <xdr:rowOff>120624</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5430500" y="9963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111751</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5214111" y="10055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110214</xdr:rowOff>
    </xdr:from>
    <xdr:to>
      <xdr:col>76</xdr:col>
      <xdr:colOff>165100</xdr:colOff>
      <xdr:row>58</xdr:row>
      <xdr:rowOff>40364</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4541500" y="9882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31491</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4325111" y="9975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139812</xdr:rowOff>
    </xdr:from>
    <xdr:to>
      <xdr:col>72</xdr:col>
      <xdr:colOff>38100</xdr:colOff>
      <xdr:row>58</xdr:row>
      <xdr:rowOff>69962</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3652500" y="9912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61089</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3436111" y="10005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114546</xdr:rowOff>
    </xdr:from>
    <xdr:to>
      <xdr:col>67</xdr:col>
      <xdr:colOff>101600</xdr:colOff>
      <xdr:row>58</xdr:row>
      <xdr:rowOff>44696</xdr:rowOff>
    </xdr:to>
    <xdr:sp macro="" textlink="">
      <xdr:nvSpPr>
        <xdr:cNvPr id="612" name="楕円 611">
          <a:extLst>
            <a:ext uri="{FF2B5EF4-FFF2-40B4-BE49-F238E27FC236}">
              <a16:creationId xmlns:a16="http://schemas.microsoft.com/office/drawing/2014/main" id="{00000000-0008-0000-0700-000064020000}"/>
            </a:ext>
          </a:extLst>
        </xdr:cNvPr>
        <xdr:cNvSpPr/>
      </xdr:nvSpPr>
      <xdr:spPr>
        <a:xfrm>
          <a:off x="12763500" y="9887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35823</xdr:rowOff>
    </xdr:from>
    <xdr:ext cx="534377"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547111" y="9979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52489</xdr:rowOff>
    </xdr:from>
    <xdr:to>
      <xdr:col>85</xdr:col>
      <xdr:colOff>126364</xdr:colOff>
      <xdr:row>79</xdr:row>
      <xdr:rowOff>44450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53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170616</xdr:rowOff>
    </xdr:from>
    <xdr:ext cx="534377"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829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40,289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52489</xdr:rowOff>
    </xdr:from>
    <xdr:to>
      <xdr:col>86</xdr:col>
      <xdr:colOff>25400</xdr:colOff>
      <xdr:row>70</xdr:row>
      <xdr:rowOff>52489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53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35992</xdr:rowOff>
    </xdr:from>
    <xdr:to>
      <xdr:col>85</xdr:col>
      <xdr:colOff>127000</xdr:colOff>
      <xdr:row>79</xdr:row>
      <xdr:rowOff>44450</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flipV="1">
          <a:off x="15481300" y="13580542"/>
          <a:ext cx="838200" cy="8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21556</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2232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170129</xdr:rowOff>
    </xdr:from>
    <xdr:to>
      <xdr:col>85</xdr:col>
      <xdr:colOff>177800</xdr:colOff>
      <xdr:row>78</xdr:row>
      <xdr:rowOff>100279</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371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44450</xdr:rowOff>
    </xdr:from>
    <xdr:to>
      <xdr:col>81</xdr:col>
      <xdr:colOff>50800</xdr:colOff>
      <xdr:row>79</xdr:row>
      <xdr:rowOff>44450</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4592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12661</xdr:rowOff>
    </xdr:from>
    <xdr:to>
      <xdr:col>81</xdr:col>
      <xdr:colOff>101600</xdr:colOff>
      <xdr:row>78</xdr:row>
      <xdr:rowOff>114261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38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130788</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160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39878</xdr:rowOff>
    </xdr:from>
    <xdr:to>
      <xdr:col>76</xdr:col>
      <xdr:colOff>114300</xdr:colOff>
      <xdr:row>79</xdr:row>
      <xdr:rowOff>44450</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3703300" y="1358442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32513</xdr:rowOff>
    </xdr:from>
    <xdr:to>
      <xdr:col>76</xdr:col>
      <xdr:colOff>165100</xdr:colOff>
      <xdr:row>78</xdr:row>
      <xdr:rowOff>134113</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405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150640</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180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36564</xdr:rowOff>
    </xdr:from>
    <xdr:to>
      <xdr:col>71</xdr:col>
      <xdr:colOff>177800</xdr:colOff>
      <xdr:row>79</xdr:row>
      <xdr:rowOff>39878</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a:off x="12814300" y="13581114"/>
          <a:ext cx="889000" cy="3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9880</xdr:rowOff>
    </xdr:from>
    <xdr:to>
      <xdr:col>72</xdr:col>
      <xdr:colOff>38100</xdr:colOff>
      <xdr:row>78</xdr:row>
      <xdr:rowOff>111480</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382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128007</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68428" y="13158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90767</xdr:rowOff>
    </xdr:from>
    <xdr:to>
      <xdr:col>67</xdr:col>
      <xdr:colOff>101600</xdr:colOff>
      <xdr:row>78</xdr:row>
      <xdr:rowOff>20917</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292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37444</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067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156642</xdr:rowOff>
    </xdr:from>
    <xdr:to>
      <xdr:col>85</xdr:col>
      <xdr:colOff>177800</xdr:colOff>
      <xdr:row>79</xdr:row>
      <xdr:rowOff>86792</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29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71569</xdr:rowOff>
    </xdr:from>
    <xdr:ext cx="378565"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4446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160528</xdr:rowOff>
    </xdr:from>
    <xdr:to>
      <xdr:col>72</xdr:col>
      <xdr:colOff>38100</xdr:colOff>
      <xdr:row>79</xdr:row>
      <xdr:rowOff>90678</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53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81805</xdr:rowOff>
    </xdr:from>
    <xdr:ext cx="378565"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514017" y="136263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157214</xdr:rowOff>
    </xdr:from>
    <xdr:to>
      <xdr:col>67</xdr:col>
      <xdr:colOff>101600</xdr:colOff>
      <xdr:row>79</xdr:row>
      <xdr:rowOff>87364</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530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78491</xdr:rowOff>
    </xdr:from>
    <xdr:ext cx="378565"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625017" y="136230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6" name="公債費グラフ枠">
          <a:extLst>
            <a:ext uri="{FF2B5EF4-FFF2-40B4-BE49-F238E27FC236}">
              <a16:creationId xmlns:a16="http://schemas.microsoft.com/office/drawing/2014/main" id="{00000000-0008-0000-0700-0000B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93621</xdr:rowOff>
    </xdr:from>
    <xdr:to>
      <xdr:col>85</xdr:col>
      <xdr:colOff>126364</xdr:colOff>
      <xdr:row>99</xdr:row>
      <xdr:rowOff>102846</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6317595" y="15524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106673</xdr:rowOff>
    </xdr:from>
    <xdr:ext cx="534377" cy="259045"/>
    <xdr:sp macro="" textlink="">
      <xdr:nvSpPr>
        <xdr:cNvPr id="698" name="公債費最小値テキスト">
          <a:extLst>
            <a:ext uri="{FF2B5EF4-FFF2-40B4-BE49-F238E27FC236}">
              <a16:creationId xmlns:a16="http://schemas.microsoft.com/office/drawing/2014/main" id="{00000000-0008-0000-0700-0000BA020000}"/>
            </a:ext>
          </a:extLst>
        </xdr:cNvPr>
        <xdr:cNvSpPr txBox="1"/>
      </xdr:nvSpPr>
      <xdr:spPr>
        <a:xfrm>
          <a:off x="16370300" y="17080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102846</xdr:rowOff>
    </xdr:from>
    <xdr:to>
      <xdr:col>86</xdr:col>
      <xdr:colOff>25400</xdr:colOff>
      <xdr:row>99</xdr:row>
      <xdr:rowOff>102846</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6230600" y="17076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40298</xdr:rowOff>
    </xdr:from>
    <xdr:ext cx="599010" cy="259045"/>
    <xdr:sp macro="" textlink="">
      <xdr:nvSpPr>
        <xdr:cNvPr id="700" name="公債費最大値テキスト">
          <a:extLst>
            <a:ext uri="{FF2B5EF4-FFF2-40B4-BE49-F238E27FC236}">
              <a16:creationId xmlns:a16="http://schemas.microsoft.com/office/drawing/2014/main" id="{00000000-0008-0000-0700-0000BC020000}"/>
            </a:ext>
          </a:extLst>
        </xdr:cNvPr>
        <xdr:cNvSpPr txBox="1"/>
      </xdr:nvSpPr>
      <xdr:spPr>
        <a:xfrm>
          <a:off x="16370300" y="15299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114,822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93621</xdr:rowOff>
    </xdr:from>
    <xdr:to>
      <xdr:col>86</xdr:col>
      <xdr:colOff>25400</xdr:colOff>
      <xdr:row>90</xdr:row>
      <xdr:rowOff>93621</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6230600" y="15524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48718</xdr:rowOff>
    </xdr:from>
    <xdr:to>
      <xdr:col>85</xdr:col>
      <xdr:colOff>127000</xdr:colOff>
      <xdr:row>97</xdr:row>
      <xdr:rowOff>100267</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a:off x="15481300" y="16679368"/>
          <a:ext cx="838200" cy="51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149071</xdr:rowOff>
    </xdr:from>
    <xdr:ext cx="534377" cy="259045"/>
    <xdr:sp macro="" textlink="">
      <xdr:nvSpPr>
        <xdr:cNvPr id="703" name="公債費平均値テキスト">
          <a:extLst>
            <a:ext uri="{FF2B5EF4-FFF2-40B4-BE49-F238E27FC236}">
              <a16:creationId xmlns:a16="http://schemas.microsoft.com/office/drawing/2014/main" id="{00000000-0008-0000-0700-0000BF020000}"/>
            </a:ext>
          </a:extLst>
        </xdr:cNvPr>
        <xdr:cNvSpPr txBox="1"/>
      </xdr:nvSpPr>
      <xdr:spPr>
        <a:xfrm>
          <a:off x="16370300" y="162653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126194</xdr:rowOff>
    </xdr:from>
    <xdr:to>
      <xdr:col>85</xdr:col>
      <xdr:colOff>177800</xdr:colOff>
      <xdr:row>96</xdr:row>
      <xdr:rowOff>56344</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6268700" y="1641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35278</xdr:rowOff>
    </xdr:from>
    <xdr:to>
      <xdr:col>81</xdr:col>
      <xdr:colOff>50800</xdr:colOff>
      <xdr:row>97</xdr:row>
      <xdr:rowOff>48718</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a:off x="14592300" y="16665928"/>
          <a:ext cx="889000" cy="13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124594</xdr:rowOff>
    </xdr:from>
    <xdr:to>
      <xdr:col>81</xdr:col>
      <xdr:colOff>101600</xdr:colOff>
      <xdr:row>96</xdr:row>
      <xdr:rowOff>54744</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5430500" y="16412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71271</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14111" y="16187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35278</xdr:rowOff>
    </xdr:from>
    <xdr:to>
      <xdr:col>76</xdr:col>
      <xdr:colOff>114300</xdr:colOff>
      <xdr:row>97</xdr:row>
      <xdr:rowOff>51215</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flipV="1">
          <a:off x="13703300" y="16665928"/>
          <a:ext cx="889000" cy="15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142963</xdr:rowOff>
    </xdr:from>
    <xdr:to>
      <xdr:col>76</xdr:col>
      <xdr:colOff>165100</xdr:colOff>
      <xdr:row>96</xdr:row>
      <xdr:rowOff>73113</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4541500" y="1643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89640</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325111" y="1620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51215</xdr:rowOff>
    </xdr:from>
    <xdr:to>
      <xdr:col>71</xdr:col>
      <xdr:colOff>177800</xdr:colOff>
      <xdr:row>97</xdr:row>
      <xdr:rowOff>94143</xdr:rowOff>
    </xdr:to>
    <xdr:cxnSp macro="">
      <xdr:nvCxnSpPr>
        <xdr:cNvPr id="711" name="直線コネクタ 710">
          <a:extLst>
            <a:ext uri="{FF2B5EF4-FFF2-40B4-BE49-F238E27FC236}">
              <a16:creationId xmlns:a16="http://schemas.microsoft.com/office/drawing/2014/main" id="{00000000-0008-0000-0700-0000C7020000}"/>
            </a:ext>
          </a:extLst>
        </xdr:cNvPr>
        <xdr:cNvCxnSpPr/>
      </xdr:nvCxnSpPr>
      <xdr:spPr>
        <a:xfrm flipV="1">
          <a:off x="12814300" y="16681865"/>
          <a:ext cx="889000" cy="42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150459</xdr:rowOff>
    </xdr:from>
    <xdr:to>
      <xdr:col>72</xdr:col>
      <xdr:colOff>38100</xdr:colOff>
      <xdr:row>96</xdr:row>
      <xdr:rowOff>80609</xdr:rowOff>
    </xdr:to>
    <xdr:sp macro="" textlink="">
      <xdr:nvSpPr>
        <xdr:cNvPr id="712" name="フローチャート: 判断 711">
          <a:extLst>
            <a:ext uri="{FF2B5EF4-FFF2-40B4-BE49-F238E27FC236}">
              <a16:creationId xmlns:a16="http://schemas.microsoft.com/office/drawing/2014/main" id="{00000000-0008-0000-0700-0000C8020000}"/>
            </a:ext>
          </a:extLst>
        </xdr:cNvPr>
        <xdr:cNvSpPr/>
      </xdr:nvSpPr>
      <xdr:spPr>
        <a:xfrm>
          <a:off x="13652500" y="16438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97136</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213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164599</xdr:rowOff>
    </xdr:from>
    <xdr:to>
      <xdr:col>67</xdr:col>
      <xdr:colOff>101600</xdr:colOff>
      <xdr:row>96</xdr:row>
      <xdr:rowOff>94749</xdr:rowOff>
    </xdr:to>
    <xdr:sp macro="" textlink="">
      <xdr:nvSpPr>
        <xdr:cNvPr id="714" name="フローチャート: 判断 713">
          <a:extLst>
            <a:ext uri="{FF2B5EF4-FFF2-40B4-BE49-F238E27FC236}">
              <a16:creationId xmlns:a16="http://schemas.microsoft.com/office/drawing/2014/main" id="{00000000-0008-0000-0700-0000CA020000}"/>
            </a:ext>
          </a:extLst>
        </xdr:cNvPr>
        <xdr:cNvSpPr/>
      </xdr:nvSpPr>
      <xdr:spPr>
        <a:xfrm>
          <a:off x="12763500" y="16452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111276</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6227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49467</xdr:rowOff>
    </xdr:from>
    <xdr:to>
      <xdr:col>85</xdr:col>
      <xdr:colOff>177800</xdr:colOff>
      <xdr:row>97</xdr:row>
      <xdr:rowOff>151067</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6268700" y="16680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27894</xdr:rowOff>
    </xdr:from>
    <xdr:ext cx="534377" cy="259045"/>
    <xdr:sp macro="" textlink="">
      <xdr:nvSpPr>
        <xdr:cNvPr id="722" name="公債費該当値テキスト">
          <a:extLst>
            <a:ext uri="{FF2B5EF4-FFF2-40B4-BE49-F238E27FC236}">
              <a16:creationId xmlns:a16="http://schemas.microsoft.com/office/drawing/2014/main" id="{00000000-0008-0000-0700-0000D2020000}"/>
            </a:ext>
          </a:extLst>
        </xdr:cNvPr>
        <xdr:cNvSpPr txBox="1"/>
      </xdr:nvSpPr>
      <xdr:spPr>
        <a:xfrm>
          <a:off x="16370300" y="16658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169368</xdr:rowOff>
    </xdr:from>
    <xdr:to>
      <xdr:col>81</xdr:col>
      <xdr:colOff>101600</xdr:colOff>
      <xdr:row>97</xdr:row>
      <xdr:rowOff>99518</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5430500" y="16628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90645</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5214111" y="16721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155928</xdr:rowOff>
    </xdr:from>
    <xdr:to>
      <xdr:col>76</xdr:col>
      <xdr:colOff>165100</xdr:colOff>
      <xdr:row>97</xdr:row>
      <xdr:rowOff>86078</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4541500" y="1661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77205</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4325111" y="16707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415</xdr:rowOff>
    </xdr:from>
    <xdr:to>
      <xdr:col>72</xdr:col>
      <xdr:colOff>38100</xdr:colOff>
      <xdr:row>97</xdr:row>
      <xdr:rowOff>102015</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3652500" y="16631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93142</xdr:rowOff>
    </xdr:from>
    <xdr:ext cx="534377"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3436111" y="16723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43343</xdr:rowOff>
    </xdr:from>
    <xdr:to>
      <xdr:col>67</xdr:col>
      <xdr:colOff>101600</xdr:colOff>
      <xdr:row>97</xdr:row>
      <xdr:rowOff>144943</xdr:rowOff>
    </xdr:to>
    <xdr:sp macro="" textlink="">
      <xdr:nvSpPr>
        <xdr:cNvPr id="729" name="楕円 728">
          <a:extLst>
            <a:ext uri="{FF2B5EF4-FFF2-40B4-BE49-F238E27FC236}">
              <a16:creationId xmlns:a16="http://schemas.microsoft.com/office/drawing/2014/main" id="{00000000-0008-0000-0700-0000D9020000}"/>
            </a:ext>
          </a:extLst>
        </xdr:cNvPr>
        <xdr:cNvSpPr/>
      </xdr:nvSpPr>
      <xdr:spPr>
        <a:xfrm>
          <a:off x="12763500" y="16673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136070</xdr:rowOff>
    </xdr:from>
    <xdr:ext cx="534377"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2547111" y="16766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8" name="正方形/長方形 737">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5" name="諸支出金グラフ枠">
          <a:extLst>
            <a:ext uri="{FF2B5EF4-FFF2-40B4-BE49-F238E27FC236}">
              <a16:creationId xmlns:a16="http://schemas.microsoft.com/office/drawing/2014/main" id="{00000000-0008-0000-0700-0000F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25073</xdr:rowOff>
    </xdr:from>
    <xdr:to>
      <xdr:col>116</xdr:col>
      <xdr:colOff>62864</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flipV="1">
          <a:off x="22159595" y="5340023"/>
          <a:ext cx="1269" cy="14454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105499</xdr:rowOff>
    </xdr:from>
    <xdr:ext cx="249299" cy="259045"/>
    <xdr:sp macro="" textlink="">
      <xdr:nvSpPr>
        <xdr:cNvPr id="757" name="諸支出金最小値テキスト">
          <a:extLst>
            <a:ext uri="{FF2B5EF4-FFF2-40B4-BE49-F238E27FC236}">
              <a16:creationId xmlns:a16="http://schemas.microsoft.com/office/drawing/2014/main" id="{00000000-0008-0000-0700-0000F5020000}"/>
            </a:ext>
          </a:extLst>
        </xdr:cNvPr>
        <xdr:cNvSpPr txBox="1"/>
      </xdr:nvSpPr>
      <xdr:spPr>
        <a:xfrm>
          <a:off x="22212300" y="6792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143200</xdr:rowOff>
    </xdr:from>
    <xdr:ext cx="469744" cy="259045"/>
    <xdr:sp macro="" textlink="">
      <xdr:nvSpPr>
        <xdr:cNvPr id="759" name="諸支出金最大値テキスト">
          <a:extLst>
            <a:ext uri="{FF2B5EF4-FFF2-40B4-BE49-F238E27FC236}">
              <a16:creationId xmlns:a16="http://schemas.microsoft.com/office/drawing/2014/main" id="{00000000-0008-0000-0700-0000F7020000}"/>
            </a:ext>
          </a:extLst>
        </xdr:cNvPr>
        <xdr:cNvSpPr txBox="1"/>
      </xdr:nvSpPr>
      <xdr:spPr>
        <a:xfrm>
          <a:off x="22212300" y="5115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25073</xdr:rowOff>
    </xdr:from>
    <xdr:to>
      <xdr:col>116</xdr:col>
      <xdr:colOff>152400</xdr:colOff>
      <xdr:row>31</xdr:row>
      <xdr:rowOff>25073</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22072600" y="5340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22950</xdr:rowOff>
    </xdr:from>
    <xdr:ext cx="378565" cy="259045"/>
    <xdr:sp macro="" textlink="">
      <xdr:nvSpPr>
        <xdr:cNvPr id="762" name="諸支出金平均値テキスト">
          <a:extLst>
            <a:ext uri="{FF2B5EF4-FFF2-40B4-BE49-F238E27FC236}">
              <a16:creationId xmlns:a16="http://schemas.microsoft.com/office/drawing/2014/main" id="{00000000-0008-0000-0700-0000FA020000}"/>
            </a:ext>
          </a:extLst>
        </xdr:cNvPr>
        <xdr:cNvSpPr txBox="1"/>
      </xdr:nvSpPr>
      <xdr:spPr>
        <a:xfrm>
          <a:off x="22212300" y="653805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73</xdr:rowOff>
    </xdr:from>
    <xdr:to>
      <xdr:col>116</xdr:col>
      <xdr:colOff>114300</xdr:colOff>
      <xdr:row>39</xdr:row>
      <xdr:rowOff>101673</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2110700" y="668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146703</xdr:rowOff>
    </xdr:from>
    <xdr:to>
      <xdr:col>112</xdr:col>
      <xdr:colOff>38100</xdr:colOff>
      <xdr:row>39</xdr:row>
      <xdr:rowOff>76853</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21272500" y="6661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93380</xdr:rowOff>
    </xdr:from>
    <xdr:ext cx="378565"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4017" y="64370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7" name="直線コネクタ 766">
          <a:extLst>
            <a:ext uri="{FF2B5EF4-FFF2-40B4-BE49-F238E27FC236}">
              <a16:creationId xmlns:a16="http://schemas.microsoft.com/office/drawing/2014/main" id="{00000000-0008-0000-0700-0000FF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18687</xdr:rowOff>
    </xdr:from>
    <xdr:to>
      <xdr:col>107</xdr:col>
      <xdr:colOff>101600</xdr:colOff>
      <xdr:row>39</xdr:row>
      <xdr:rowOff>120287</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20383500" y="6705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136814</xdr:rowOff>
    </xdr:from>
    <xdr:ext cx="313932"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0277333" y="648046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70" name="直線コネクタ 769">
          <a:extLst>
            <a:ext uri="{FF2B5EF4-FFF2-40B4-BE49-F238E27FC236}">
              <a16:creationId xmlns:a16="http://schemas.microsoft.com/office/drawing/2014/main" id="{00000000-0008-0000-0700-00000203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33710</xdr:rowOff>
    </xdr:from>
    <xdr:to>
      <xdr:col>102</xdr:col>
      <xdr:colOff>165100</xdr:colOff>
      <xdr:row>39</xdr:row>
      <xdr:rowOff>135310</xdr:rowOff>
    </xdr:to>
    <xdr:sp macro="" textlink="">
      <xdr:nvSpPr>
        <xdr:cNvPr id="771" name="フローチャート: 判断 770">
          <a:extLst>
            <a:ext uri="{FF2B5EF4-FFF2-40B4-BE49-F238E27FC236}">
              <a16:creationId xmlns:a16="http://schemas.microsoft.com/office/drawing/2014/main" id="{00000000-0008-0000-0700-000003030000}"/>
            </a:ext>
          </a:extLst>
        </xdr:cNvPr>
        <xdr:cNvSpPr/>
      </xdr:nvSpPr>
      <xdr:spPr>
        <a:xfrm>
          <a:off x="19494500" y="672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151837</xdr:rowOff>
    </xdr:from>
    <xdr:ext cx="313932"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88333" y="64954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5624</xdr:rowOff>
    </xdr:from>
    <xdr:to>
      <xdr:col>98</xdr:col>
      <xdr:colOff>38100</xdr:colOff>
      <xdr:row>39</xdr:row>
      <xdr:rowOff>107224</xdr:rowOff>
    </xdr:to>
    <xdr:sp macro="" textlink="">
      <xdr:nvSpPr>
        <xdr:cNvPr id="773" name="フローチャート: 判断 772">
          <a:extLst>
            <a:ext uri="{FF2B5EF4-FFF2-40B4-BE49-F238E27FC236}">
              <a16:creationId xmlns:a16="http://schemas.microsoft.com/office/drawing/2014/main" id="{00000000-0008-0000-0700-000005030000}"/>
            </a:ext>
          </a:extLst>
        </xdr:cNvPr>
        <xdr:cNvSpPr/>
      </xdr:nvSpPr>
      <xdr:spPr>
        <a:xfrm>
          <a:off x="18605500" y="6692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123751</xdr:rowOff>
    </xdr:from>
    <xdr:ext cx="378565"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7017" y="64674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149949</xdr:rowOff>
    </xdr:from>
    <xdr:ext cx="249299" cy="259045"/>
    <xdr:sp macro="" textlink="">
      <xdr:nvSpPr>
        <xdr:cNvPr id="781" name="諸支出金該当値テキスト">
          <a:extLst>
            <a:ext uri="{FF2B5EF4-FFF2-40B4-BE49-F238E27FC236}">
              <a16:creationId xmlns:a16="http://schemas.microsoft.com/office/drawing/2014/main" id="{00000000-0008-0000-0700-00000D030000}"/>
            </a:ext>
          </a:extLst>
        </xdr:cNvPr>
        <xdr:cNvSpPr txBox="1"/>
      </xdr:nvSpPr>
      <xdr:spPr>
        <a:xfrm>
          <a:off x="22212300" y="6665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84" name="楕円 783">
          <a:extLst>
            <a:ext uri="{FF2B5EF4-FFF2-40B4-BE49-F238E27FC236}">
              <a16:creationId xmlns:a16="http://schemas.microsoft.com/office/drawing/2014/main" id="{00000000-0008-0000-0700-000010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6" name="楕円 785">
          <a:extLst>
            <a:ext uri="{FF2B5EF4-FFF2-40B4-BE49-F238E27FC236}">
              <a16:creationId xmlns:a16="http://schemas.microsoft.com/office/drawing/2014/main" id="{00000000-0008-0000-0700-000012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8" name="楕円 787">
          <a:extLst>
            <a:ext uri="{FF2B5EF4-FFF2-40B4-BE49-F238E27FC236}">
              <a16:creationId xmlns:a16="http://schemas.microsoft.com/office/drawing/2014/main" id="{00000000-0008-0000-0700-000014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4" name="正方形/長方形 793">
          <a:extLst>
            <a:ext uri="{FF2B5EF4-FFF2-40B4-BE49-F238E27FC236}">
              <a16:creationId xmlns:a16="http://schemas.microsoft.com/office/drawing/2014/main" id="{00000000-0008-0000-0700-00001A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5" name="正方形/長方形 794">
          <a:extLst>
            <a:ext uri="{FF2B5EF4-FFF2-40B4-BE49-F238E27FC236}">
              <a16:creationId xmlns:a16="http://schemas.microsoft.com/office/drawing/2014/main" id="{00000000-0008-0000-0700-00001B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6" name="正方形/長方形 795">
          <a:extLst>
            <a:ext uri="{FF2B5EF4-FFF2-40B4-BE49-F238E27FC236}">
              <a16:creationId xmlns:a16="http://schemas.microsoft.com/office/drawing/2014/main" id="{00000000-0008-0000-0700-00001C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7" name="正方形/長方形 796">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4" name="前年度繰上充用金グラフ枠">
          <a:extLst>
            <a:ext uri="{FF2B5EF4-FFF2-40B4-BE49-F238E27FC236}">
              <a16:creationId xmlns:a16="http://schemas.microsoft.com/office/drawing/2014/main" id="{00000000-0008-0000-0700-000024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6" name="前年度繰上充用金最小値テキスト">
          <a:extLst>
            <a:ext uri="{FF2B5EF4-FFF2-40B4-BE49-F238E27FC236}">
              <a16:creationId xmlns:a16="http://schemas.microsoft.com/office/drawing/2014/main" id="{00000000-0008-0000-0700-000026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8" name="前年度繰上充用金最大値テキスト">
          <a:extLst>
            <a:ext uri="{FF2B5EF4-FFF2-40B4-BE49-F238E27FC236}">
              <a16:creationId xmlns:a16="http://schemas.microsoft.com/office/drawing/2014/main" id="{00000000-0008-0000-0700-000028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11" name="前年度繰上充用金平均値テキスト">
          <a:extLst>
            <a:ext uri="{FF2B5EF4-FFF2-40B4-BE49-F238E27FC236}">
              <a16:creationId xmlns:a16="http://schemas.microsoft.com/office/drawing/2014/main" id="{00000000-0008-0000-0700-00002B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フローチャート: 判断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30" name="前年度繰上充用金該当値テキスト">
          <a:extLst>
            <a:ext uri="{FF2B5EF4-FFF2-40B4-BE49-F238E27FC236}">
              <a16:creationId xmlns:a16="http://schemas.microsoft.com/office/drawing/2014/main" id="{00000000-0008-0000-0700-00003E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33" name="楕円 832">
          <a:extLst>
            <a:ext uri="{FF2B5EF4-FFF2-40B4-BE49-F238E27FC236}">
              <a16:creationId xmlns:a16="http://schemas.microsoft.com/office/drawing/2014/main" id="{00000000-0008-0000-0700-000041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5" name="楕円 834">
          <a:extLst>
            <a:ext uri="{FF2B5EF4-FFF2-40B4-BE49-F238E27FC236}">
              <a16:creationId xmlns:a16="http://schemas.microsoft.com/office/drawing/2014/main" id="{00000000-0008-0000-0700-000043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6" name="テキスト ボックス 835">
          <a:extLst>
            <a:ext uri="{FF2B5EF4-FFF2-40B4-BE49-F238E27FC236}">
              <a16:creationId xmlns:a16="http://schemas.microsoft.com/office/drawing/2014/main" id="{00000000-0008-0000-0700-000044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7" name="楕円 836">
          <a:extLst>
            <a:ext uri="{FF2B5EF4-FFF2-40B4-BE49-F238E27FC236}">
              <a16:creationId xmlns:a16="http://schemas.microsoft.com/office/drawing/2014/main" id="{00000000-0008-0000-0700-000045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8" name="テキスト ボックス 837">
          <a:extLst>
            <a:ext uri="{FF2B5EF4-FFF2-40B4-BE49-F238E27FC236}">
              <a16:creationId xmlns:a16="http://schemas.microsoft.com/office/drawing/2014/main" id="{00000000-0008-0000-0700-000046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9" name="正方形/長方形 838">
          <a:extLst>
            <a:ext uri="{FF2B5EF4-FFF2-40B4-BE49-F238E27FC236}">
              <a16:creationId xmlns:a16="http://schemas.microsoft.com/office/drawing/2014/main" id="{00000000-0008-0000-0700-00004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0" name="正方形/長方形 839">
          <a:extLst>
            <a:ext uri="{FF2B5EF4-FFF2-40B4-BE49-F238E27FC236}">
              <a16:creationId xmlns:a16="http://schemas.microsoft.com/office/drawing/2014/main" id="{00000000-0008-0000-0700-00004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目的別歳出</a:t>
          </a:r>
          <a:r>
            <a:rPr kumimoji="1" lang="ja-JP" altLang="en-US" sz="1100">
              <a:solidFill>
                <a:schemeClr val="dk1"/>
              </a:solidFill>
              <a:effectLst/>
              <a:latin typeface="+mn-lt"/>
              <a:ea typeface="+mn-ea"/>
              <a:cs typeface="+mn-cs"/>
            </a:rPr>
            <a:t>について</a:t>
          </a:r>
          <a:r>
            <a:rPr kumimoji="1" lang="ja-JP" altLang="ja-JP" sz="1100">
              <a:solidFill>
                <a:schemeClr val="dk1"/>
              </a:solidFill>
              <a:effectLst/>
              <a:latin typeface="+mn-lt"/>
              <a:ea typeface="+mn-ea"/>
              <a:cs typeface="+mn-cs"/>
            </a:rPr>
            <a:t>、類似団体平均を上回っている</a:t>
          </a:r>
          <a:r>
            <a:rPr kumimoji="1" lang="ja-JP" altLang="en-US" sz="1100">
              <a:solidFill>
                <a:schemeClr val="dk1"/>
              </a:solidFill>
              <a:effectLst/>
              <a:latin typeface="+mn-lt"/>
              <a:ea typeface="+mn-ea"/>
              <a:cs typeface="+mn-cs"/>
            </a:rPr>
            <a:t>歳出は次のような状況となっている。</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労働費は、勤労住宅資金融資に係る預託金が他団体よりも多いためであると考えられる。</a:t>
          </a:r>
          <a:endParaRPr lang="ja-JP" altLang="ja-JP" sz="1400">
            <a:effectLst/>
          </a:endParaRPr>
        </a:p>
        <a:p>
          <a:r>
            <a:rPr kumimoji="1" lang="ja-JP" altLang="ja-JP" sz="1100">
              <a:solidFill>
                <a:schemeClr val="dk1"/>
              </a:solidFill>
              <a:effectLst/>
              <a:latin typeface="+mn-lt"/>
              <a:ea typeface="+mn-ea"/>
              <a:cs typeface="+mn-cs"/>
            </a:rPr>
            <a:t>商工費は、物価高騰対策のための</a:t>
          </a:r>
          <a:r>
            <a:rPr kumimoji="1" lang="ja-JP" altLang="en-US" sz="1100">
              <a:solidFill>
                <a:schemeClr val="dk1"/>
              </a:solidFill>
              <a:effectLst/>
              <a:latin typeface="+mn-lt"/>
              <a:ea typeface="+mn-ea"/>
              <a:cs typeface="+mn-cs"/>
            </a:rPr>
            <a:t>プレミアム商品券を発行したことにより、</a:t>
          </a:r>
          <a:r>
            <a:rPr kumimoji="1" lang="ja-JP" altLang="ja-JP" sz="1100">
              <a:solidFill>
                <a:schemeClr val="dk1"/>
              </a:solidFill>
              <a:effectLst/>
              <a:latin typeface="+mn-lt"/>
              <a:ea typeface="+mn-ea"/>
              <a:cs typeface="+mn-cs"/>
            </a:rPr>
            <a:t>前年度よりも住民一人当たりのコストが</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した。</a:t>
          </a:r>
          <a:endParaRPr lang="ja-JP" altLang="ja-JP" sz="1400">
            <a:effectLst/>
          </a:endParaRPr>
        </a:p>
        <a:p>
          <a:r>
            <a:rPr kumimoji="1" lang="ja-JP" altLang="en-US" sz="1100">
              <a:solidFill>
                <a:schemeClr val="dk1"/>
              </a:solidFill>
              <a:effectLst/>
              <a:latin typeface="+mn-lt"/>
              <a:ea typeface="+mn-ea"/>
              <a:cs typeface="+mn-cs"/>
            </a:rPr>
            <a:t>教育</a:t>
          </a:r>
          <a:r>
            <a:rPr kumimoji="1" lang="ja-JP" altLang="ja-JP" sz="1100">
              <a:solidFill>
                <a:schemeClr val="dk1"/>
              </a:solidFill>
              <a:effectLst/>
              <a:latin typeface="+mn-lt"/>
              <a:ea typeface="+mn-ea"/>
              <a:cs typeface="+mn-cs"/>
            </a:rPr>
            <a:t>費は、</a:t>
          </a:r>
          <a:r>
            <a:rPr kumimoji="1" lang="ja-JP" altLang="en-US" sz="1100">
              <a:solidFill>
                <a:schemeClr val="dk1"/>
              </a:solidFill>
              <a:effectLst/>
              <a:latin typeface="+mn-lt"/>
              <a:ea typeface="+mn-ea"/>
              <a:cs typeface="+mn-cs"/>
            </a:rPr>
            <a:t>中学校の長寿命化整備の推進などにより、</a:t>
          </a:r>
          <a:r>
            <a:rPr kumimoji="1" lang="ja-JP" altLang="ja-JP" sz="1100">
              <a:solidFill>
                <a:schemeClr val="dk1"/>
              </a:solidFill>
              <a:effectLst/>
              <a:latin typeface="+mn-lt"/>
              <a:ea typeface="+mn-ea"/>
              <a:cs typeface="+mn-cs"/>
            </a:rPr>
            <a:t>前年度よりも住民一人当たりのコストが</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した。</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また、</a:t>
          </a:r>
          <a:r>
            <a:rPr kumimoji="1" lang="ja-JP" altLang="ja-JP" sz="1100">
              <a:solidFill>
                <a:schemeClr val="dk1"/>
              </a:solidFill>
              <a:effectLst/>
              <a:latin typeface="+mn-lt"/>
              <a:ea typeface="+mn-ea"/>
              <a:cs typeface="+mn-cs"/>
            </a:rPr>
            <a:t>民生費は、低所得者等向けの給付金の支給や、自立支援給付費、児童保育給付費などの増加により、前年度よりも住民一人当たりのコストが増加した。</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兵庫県小野市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「行政も経営」の基本理念のもと、無駄や非効率の改善を進め、</a:t>
          </a:r>
          <a:r>
            <a:rPr kumimoji="1" lang="en-US" altLang="ja-JP" sz="1100">
              <a:solidFill>
                <a:schemeClr val="dk1"/>
              </a:solidFill>
              <a:effectLst/>
              <a:latin typeface="+mn-lt"/>
              <a:ea typeface="+mn-ea"/>
              <a:cs typeface="+mn-cs"/>
            </a:rPr>
            <a:t>47</a:t>
          </a:r>
          <a:r>
            <a:rPr kumimoji="1" lang="ja-JP" altLang="ja-JP" sz="1100">
              <a:solidFill>
                <a:schemeClr val="dk1"/>
              </a:solidFill>
              <a:effectLst/>
              <a:latin typeface="+mn-lt"/>
              <a:ea typeface="+mn-ea"/>
              <a:cs typeface="+mn-cs"/>
            </a:rPr>
            <a:t>年連続で実質収支の黒字を達成した。</a:t>
          </a:r>
          <a:endParaRPr lang="ja-JP" altLang="ja-JP" sz="1400">
            <a:effectLst/>
          </a:endParaRPr>
        </a:p>
        <a:p>
          <a:r>
            <a:rPr kumimoji="1" lang="ja-JP" altLang="ja-JP" sz="1100">
              <a:solidFill>
                <a:schemeClr val="dk1"/>
              </a:solidFill>
              <a:effectLst/>
              <a:latin typeface="+mn-lt"/>
              <a:ea typeface="+mn-ea"/>
              <a:cs typeface="+mn-cs"/>
            </a:rPr>
            <a:t>　財政調整基金残高は、</a:t>
          </a:r>
          <a:r>
            <a:rPr kumimoji="1" lang="ja-JP" altLang="en-US" sz="1100">
              <a:solidFill>
                <a:schemeClr val="dk1"/>
              </a:solidFill>
              <a:effectLst/>
              <a:latin typeface="+mn-lt"/>
              <a:ea typeface="+mn-ea"/>
              <a:cs typeface="+mn-cs"/>
            </a:rPr>
            <a:t>経費節減などにより取り崩しを行わず、約</a:t>
          </a:r>
          <a:r>
            <a:rPr kumimoji="1" lang="en-US" altLang="ja-JP" sz="1100">
              <a:solidFill>
                <a:schemeClr val="dk1"/>
              </a:solidFill>
              <a:effectLst/>
              <a:latin typeface="+mn-lt"/>
              <a:ea typeface="+mn-ea"/>
              <a:cs typeface="+mn-cs"/>
            </a:rPr>
            <a:t>3.8</a:t>
          </a:r>
          <a:r>
            <a:rPr kumimoji="1" lang="ja-JP" altLang="en-US" sz="1100">
              <a:solidFill>
                <a:schemeClr val="dk1"/>
              </a:solidFill>
              <a:effectLst/>
              <a:latin typeface="+mn-lt"/>
              <a:ea typeface="+mn-ea"/>
              <a:cs typeface="+mn-cs"/>
            </a:rPr>
            <a:t>億円の増加となり、</a:t>
          </a:r>
          <a:r>
            <a:rPr kumimoji="1" lang="ja-JP" altLang="ja-JP" sz="1100">
              <a:solidFill>
                <a:schemeClr val="dk1"/>
              </a:solidFill>
              <a:effectLst/>
              <a:latin typeface="+mn-lt"/>
              <a:ea typeface="+mn-ea"/>
              <a:cs typeface="+mn-cs"/>
            </a:rPr>
            <a:t>標準財政規模比は</a:t>
          </a:r>
          <a:r>
            <a:rPr kumimoji="1" lang="en-US" altLang="ja-JP" sz="1100">
              <a:solidFill>
                <a:schemeClr val="dk1"/>
              </a:solidFill>
              <a:effectLst/>
              <a:latin typeface="+mn-lt"/>
              <a:ea typeface="+mn-ea"/>
              <a:cs typeface="+mn-cs"/>
            </a:rPr>
            <a:t>2.05</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の増加となった。</a:t>
          </a:r>
          <a:r>
            <a:rPr kumimoji="1" lang="ja-JP" altLang="ja-JP" sz="1100">
              <a:solidFill>
                <a:schemeClr val="dk1"/>
              </a:solidFill>
              <a:effectLst/>
              <a:latin typeface="+mn-lt"/>
              <a:ea typeface="+mn-ea"/>
              <a:cs typeface="+mn-cs"/>
            </a:rPr>
            <a:t>実質単年度収支は</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年連続で赤字となった。</a:t>
          </a:r>
          <a:endParaRPr lang="ja-JP" altLang="ja-JP" sz="1400">
            <a:effectLst/>
          </a:endParaRPr>
        </a:p>
        <a:p>
          <a:r>
            <a:rPr kumimoji="1" lang="ja-JP" altLang="ja-JP" sz="1100">
              <a:solidFill>
                <a:schemeClr val="dk1"/>
              </a:solidFill>
              <a:effectLst/>
              <a:latin typeface="+mn-lt"/>
              <a:ea typeface="+mn-ea"/>
              <a:cs typeface="+mn-cs"/>
            </a:rPr>
            <a:t>　今後も、市が独自に定めたガイドラインである基金残高</a:t>
          </a:r>
          <a:r>
            <a:rPr kumimoji="1" lang="en-US" altLang="ja-JP" sz="1100">
              <a:solidFill>
                <a:schemeClr val="dk1"/>
              </a:solidFill>
              <a:effectLst/>
              <a:latin typeface="+mn-lt"/>
              <a:ea typeface="+mn-ea"/>
              <a:cs typeface="+mn-cs"/>
            </a:rPr>
            <a:t>70</a:t>
          </a:r>
          <a:r>
            <a:rPr kumimoji="1" lang="ja-JP" altLang="ja-JP" sz="1100">
              <a:solidFill>
                <a:schemeClr val="dk1"/>
              </a:solidFill>
              <a:effectLst/>
              <a:latin typeface="+mn-lt"/>
              <a:ea typeface="+mn-ea"/>
              <a:cs typeface="+mn-cs"/>
            </a:rPr>
            <a:t>億円を堅持し、財政基盤の強化に努める。</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兵庫県小野市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年度においても、実質赤字及び資金不足となった会計は無いため、全会計を対象とした連結赤字比率については、値無しとなった。</a:t>
          </a:r>
          <a:endParaRPr lang="ja-JP" altLang="ja-JP" sz="1400">
            <a:effectLst/>
          </a:endParaRPr>
        </a:p>
        <a:p>
          <a:r>
            <a:rPr kumimoji="1" lang="ja-JP" altLang="ja-JP" sz="1100">
              <a:solidFill>
                <a:schemeClr val="dk1"/>
              </a:solidFill>
              <a:effectLst/>
              <a:latin typeface="+mn-lt"/>
              <a:ea typeface="+mn-ea"/>
              <a:cs typeface="+mn-cs"/>
            </a:rPr>
            <a:t>　今後も引き続き赤字決算とならないよう、事業の効率化と経費削減等により、健全な財政運営を図る。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兵庫県小野市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過年度の大型事業に係る地方債の償還が終了したことにより、元利償還金は</a:t>
          </a:r>
          <a:r>
            <a:rPr kumimoji="1" lang="ja-JP" altLang="en-US" sz="1100">
              <a:solidFill>
                <a:schemeClr val="dk1"/>
              </a:solidFill>
              <a:effectLst/>
              <a:latin typeface="+mn-lt"/>
              <a:ea typeface="+mn-ea"/>
              <a:cs typeface="+mn-cs"/>
            </a:rPr>
            <a:t>約</a:t>
          </a:r>
          <a:r>
            <a:rPr kumimoji="1" lang="en-US" altLang="ja-JP" sz="1100">
              <a:solidFill>
                <a:schemeClr val="dk1"/>
              </a:solidFill>
              <a:effectLst/>
              <a:latin typeface="+mn-lt"/>
              <a:ea typeface="+mn-ea"/>
              <a:cs typeface="+mn-cs"/>
            </a:rPr>
            <a:t>1.7</a:t>
          </a:r>
          <a:r>
            <a:rPr kumimoji="1" lang="ja-JP" altLang="en-US" sz="1100">
              <a:solidFill>
                <a:schemeClr val="dk1"/>
              </a:solidFill>
              <a:effectLst/>
              <a:latin typeface="+mn-lt"/>
              <a:ea typeface="+mn-ea"/>
              <a:cs typeface="+mn-cs"/>
            </a:rPr>
            <a:t>億</a:t>
          </a:r>
          <a:r>
            <a:rPr kumimoji="1" lang="ja-JP" altLang="ja-JP" sz="1100">
              <a:solidFill>
                <a:schemeClr val="dk1"/>
              </a:solidFill>
              <a:effectLst/>
              <a:latin typeface="+mn-lt"/>
              <a:ea typeface="+mn-ea"/>
              <a:cs typeface="+mn-cs"/>
            </a:rPr>
            <a:t>円減少し</a:t>
          </a:r>
          <a:r>
            <a:rPr kumimoji="1" lang="ja-JP" altLang="en-US" sz="1100">
              <a:solidFill>
                <a:schemeClr val="dk1"/>
              </a:solidFill>
              <a:effectLst/>
              <a:latin typeface="+mn-lt"/>
              <a:ea typeface="+mn-ea"/>
              <a:cs typeface="+mn-cs"/>
            </a:rPr>
            <a:t>た。</a:t>
          </a:r>
          <a:r>
            <a:rPr kumimoji="1" lang="ja-JP" altLang="ja-JP" sz="1100">
              <a:solidFill>
                <a:schemeClr val="dk1"/>
              </a:solidFill>
              <a:effectLst/>
              <a:latin typeface="+mn-lt"/>
              <a:ea typeface="+mn-ea"/>
              <a:cs typeface="+mn-cs"/>
            </a:rPr>
            <a:t>当該地方債の普通交付税措置も</a:t>
          </a:r>
          <a:r>
            <a:rPr kumimoji="1" lang="ja-JP" altLang="en-US" sz="1100">
              <a:solidFill>
                <a:schemeClr val="dk1"/>
              </a:solidFill>
              <a:effectLst/>
              <a:latin typeface="+mn-lt"/>
              <a:ea typeface="+mn-ea"/>
              <a:cs typeface="+mn-cs"/>
            </a:rPr>
            <a:t>あわせて</a:t>
          </a:r>
          <a:r>
            <a:rPr kumimoji="1" lang="ja-JP" altLang="ja-JP" sz="1100">
              <a:solidFill>
                <a:schemeClr val="dk1"/>
              </a:solidFill>
              <a:effectLst/>
              <a:latin typeface="+mn-lt"/>
              <a:ea typeface="+mn-ea"/>
              <a:cs typeface="+mn-cs"/>
            </a:rPr>
            <a:t>終了</a:t>
          </a:r>
          <a:r>
            <a:rPr kumimoji="1" lang="ja-JP" altLang="en-US" sz="1100">
              <a:solidFill>
                <a:schemeClr val="dk1"/>
              </a:solidFill>
              <a:effectLst/>
              <a:latin typeface="+mn-lt"/>
              <a:ea typeface="+mn-ea"/>
              <a:cs typeface="+mn-cs"/>
            </a:rPr>
            <a:t>したものの、</a:t>
          </a:r>
          <a:r>
            <a:rPr kumimoji="1" lang="ja-JP" altLang="ja-JP" sz="1100">
              <a:solidFill>
                <a:schemeClr val="dk1"/>
              </a:solidFill>
              <a:effectLst/>
              <a:latin typeface="+mn-lt"/>
              <a:ea typeface="+mn-ea"/>
              <a:cs typeface="+mn-cs"/>
            </a:rPr>
            <a:t>実質公債費比率の分子は</a:t>
          </a:r>
          <a:r>
            <a:rPr kumimoji="1" lang="ja-JP" altLang="en-US" sz="1100">
              <a:solidFill>
                <a:schemeClr val="dk1"/>
              </a:solidFill>
              <a:effectLst/>
              <a:latin typeface="+mn-lt"/>
              <a:ea typeface="+mn-ea"/>
              <a:cs typeface="+mn-cs"/>
            </a:rPr>
            <a:t>前年度比約</a:t>
          </a:r>
          <a:r>
            <a:rPr kumimoji="1" lang="en-US" altLang="ja-JP" sz="1100">
              <a:solidFill>
                <a:schemeClr val="dk1"/>
              </a:solidFill>
              <a:effectLst/>
              <a:latin typeface="+mn-lt"/>
              <a:ea typeface="+mn-ea"/>
              <a:cs typeface="+mn-cs"/>
            </a:rPr>
            <a:t>1.8</a:t>
          </a:r>
          <a:r>
            <a:rPr kumimoji="1" lang="ja-JP" altLang="ja-JP" sz="1100">
              <a:solidFill>
                <a:schemeClr val="dk1"/>
              </a:solidFill>
              <a:effectLst/>
              <a:latin typeface="+mn-lt"/>
              <a:ea typeface="+mn-ea"/>
              <a:cs typeface="+mn-cs"/>
            </a:rPr>
            <a:t>億円の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となった。</a:t>
          </a:r>
          <a:endParaRPr lang="ja-JP" altLang="ja-JP" sz="1400">
            <a:effectLst/>
          </a:endParaRPr>
        </a:p>
        <a:p>
          <a:r>
            <a:rPr kumimoji="1" lang="ja-JP" altLang="ja-JP" sz="1100">
              <a:solidFill>
                <a:schemeClr val="dk1"/>
              </a:solidFill>
              <a:effectLst/>
              <a:latin typeface="+mn-lt"/>
              <a:ea typeface="+mn-ea"/>
              <a:cs typeface="+mn-cs"/>
            </a:rPr>
            <a:t>　今後も老朽化した公共施設等の更新を控えていることから、国・県補助金及び交付税措置のある有利な地方債を積極的に活用し、公債費負担の適正化に努める。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5</a:t>
          </a:r>
          <a:r>
            <a:rPr kumimoji="1" lang="ja-JP" altLang="en-US" sz="1100">
              <a:solidFill>
                <a:schemeClr val="dk1"/>
              </a:solidFill>
              <a:effectLst/>
              <a:latin typeface="+mn-lt"/>
              <a:ea typeface="+mn-ea"/>
              <a:cs typeface="+mn-cs"/>
            </a:rPr>
            <a:t>年度より、</a:t>
          </a:r>
          <a:r>
            <a:rPr kumimoji="1" lang="en-US" altLang="ja-JP" sz="1100">
              <a:solidFill>
                <a:schemeClr val="dk1"/>
              </a:solidFill>
              <a:effectLst/>
              <a:latin typeface="+mn-lt"/>
              <a:ea typeface="+mn-ea"/>
              <a:cs typeface="+mn-cs"/>
            </a:rPr>
            <a:t>5</a:t>
          </a:r>
          <a:r>
            <a:rPr kumimoji="1" lang="ja-JP" altLang="en-US" sz="1100">
              <a:solidFill>
                <a:schemeClr val="dk1"/>
              </a:solidFill>
              <a:effectLst/>
              <a:latin typeface="+mn-lt"/>
              <a:ea typeface="+mn-ea"/>
              <a:cs typeface="+mn-cs"/>
            </a:rPr>
            <a:t>年満期一括償還のグリーンボンドを</a:t>
          </a:r>
          <a:r>
            <a:rPr kumimoji="1" lang="en-US" altLang="ja-JP" sz="1100">
              <a:solidFill>
                <a:schemeClr val="dk1"/>
              </a:solidFill>
              <a:effectLst/>
              <a:latin typeface="+mn-lt"/>
              <a:ea typeface="+mn-ea"/>
              <a:cs typeface="+mn-cs"/>
            </a:rPr>
            <a:t>0.3</a:t>
          </a:r>
          <a:r>
            <a:rPr kumimoji="1" lang="ja-JP" altLang="en-US" sz="1100">
              <a:solidFill>
                <a:schemeClr val="dk1"/>
              </a:solidFill>
              <a:effectLst/>
              <a:latin typeface="+mn-lt"/>
              <a:ea typeface="+mn-ea"/>
              <a:cs typeface="+mn-cs"/>
            </a:rPr>
            <a:t>億円発行している。</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兵庫県小野市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一般会計等に係る地方債残高は、前年度に引き続き後年度の交付税措置がない市債の発行を抑制したことなどにより、</a:t>
          </a:r>
          <a:r>
            <a:rPr kumimoji="1" lang="ja-JP" altLang="en-US" sz="1100">
              <a:solidFill>
                <a:schemeClr val="dk1"/>
              </a:solidFill>
              <a:effectLst/>
              <a:latin typeface="+mn-lt"/>
              <a:ea typeface="+mn-ea"/>
              <a:cs typeface="+mn-cs"/>
            </a:rPr>
            <a:t>約</a:t>
          </a:r>
          <a:r>
            <a:rPr kumimoji="1" lang="en-US" altLang="ja-JP" sz="1100">
              <a:solidFill>
                <a:schemeClr val="dk1"/>
              </a:solidFill>
              <a:effectLst/>
              <a:latin typeface="+mn-lt"/>
              <a:ea typeface="+mn-ea"/>
              <a:cs typeface="+mn-cs"/>
            </a:rPr>
            <a:t>2.2</a:t>
          </a:r>
          <a:r>
            <a:rPr kumimoji="1" lang="ja-JP" altLang="ja-JP" sz="1100">
              <a:solidFill>
                <a:schemeClr val="dk1"/>
              </a:solidFill>
              <a:effectLst/>
              <a:latin typeface="+mn-lt"/>
              <a:ea typeface="+mn-ea"/>
              <a:cs typeface="+mn-cs"/>
            </a:rPr>
            <a:t>億円減少した。ＤＸ</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推進やプレミアム商品券事業</a:t>
          </a:r>
          <a:r>
            <a:rPr kumimoji="1" lang="ja-JP" altLang="en-US" sz="1100">
              <a:solidFill>
                <a:schemeClr val="dk1"/>
              </a:solidFill>
              <a:effectLst/>
              <a:latin typeface="+mn-lt"/>
              <a:ea typeface="+mn-ea"/>
              <a:cs typeface="+mn-cs"/>
            </a:rPr>
            <a:t>、中学校の長寿命化整備の推進などを実施しながらも、</a:t>
          </a:r>
          <a:r>
            <a:rPr kumimoji="1" lang="ja-JP" altLang="ja-JP" sz="1100">
              <a:solidFill>
                <a:schemeClr val="dk1"/>
              </a:solidFill>
              <a:effectLst/>
              <a:latin typeface="+mn-lt"/>
              <a:ea typeface="+mn-ea"/>
              <a:cs typeface="+mn-cs"/>
            </a:rPr>
            <a:t>財政調整基金の取崩し</a:t>
          </a:r>
          <a:r>
            <a:rPr kumimoji="1" lang="ja-JP" altLang="en-US" sz="1100">
              <a:solidFill>
                <a:schemeClr val="dk1"/>
              </a:solidFill>
              <a:effectLst/>
              <a:latin typeface="+mn-lt"/>
              <a:ea typeface="+mn-ea"/>
              <a:cs typeface="+mn-cs"/>
            </a:rPr>
            <a:t>を行わず、</a:t>
          </a:r>
          <a:r>
            <a:rPr kumimoji="1" lang="ja-JP" altLang="ja-JP" sz="1100">
              <a:solidFill>
                <a:schemeClr val="dk1"/>
              </a:solidFill>
              <a:effectLst/>
              <a:latin typeface="+mn-lt"/>
              <a:ea typeface="+mn-ea"/>
              <a:cs typeface="+mn-cs"/>
            </a:rPr>
            <a:t>充当可能基金残高は前年度比</a:t>
          </a:r>
          <a:r>
            <a:rPr kumimoji="1" lang="ja-JP" altLang="en-US" sz="1100">
              <a:solidFill>
                <a:schemeClr val="dk1"/>
              </a:solidFill>
              <a:effectLst/>
              <a:latin typeface="+mn-lt"/>
              <a:ea typeface="+mn-ea"/>
              <a:cs typeface="+mn-cs"/>
            </a:rPr>
            <a:t>約</a:t>
          </a:r>
          <a:r>
            <a:rPr kumimoji="1" lang="en-US" altLang="ja-JP" sz="1100">
              <a:solidFill>
                <a:schemeClr val="dk1"/>
              </a:solidFill>
              <a:effectLst/>
              <a:latin typeface="+mn-lt"/>
              <a:ea typeface="+mn-ea"/>
              <a:cs typeface="+mn-cs"/>
            </a:rPr>
            <a:t>4.3</a:t>
          </a:r>
          <a:r>
            <a:rPr kumimoji="1" lang="ja-JP" altLang="ja-JP" sz="1100">
              <a:solidFill>
                <a:schemeClr val="dk1"/>
              </a:solidFill>
              <a:effectLst/>
              <a:latin typeface="+mn-lt"/>
              <a:ea typeface="+mn-ea"/>
              <a:cs typeface="+mn-cs"/>
            </a:rPr>
            <a:t>億円の</a:t>
          </a:r>
          <a:r>
            <a:rPr kumimoji="1" lang="ja-JP" altLang="en-US" sz="1100">
              <a:solidFill>
                <a:schemeClr val="dk1"/>
              </a:solidFill>
              <a:effectLst/>
              <a:latin typeface="+mn-lt"/>
              <a:ea typeface="+mn-ea"/>
              <a:cs typeface="+mn-cs"/>
            </a:rPr>
            <a:t>増加となり、</a:t>
          </a:r>
          <a:r>
            <a:rPr kumimoji="1" lang="ja-JP" altLang="ja-JP" sz="1100">
              <a:solidFill>
                <a:schemeClr val="dk1"/>
              </a:solidFill>
              <a:effectLst/>
              <a:latin typeface="+mn-lt"/>
              <a:ea typeface="+mn-ea"/>
              <a:cs typeface="+mn-cs"/>
            </a:rPr>
            <a:t>将来負担比率の分子は</a:t>
          </a:r>
          <a:r>
            <a:rPr kumimoji="1" lang="ja-JP" altLang="en-US" sz="1100">
              <a:solidFill>
                <a:schemeClr val="dk1"/>
              </a:solidFill>
              <a:effectLst/>
              <a:latin typeface="+mn-lt"/>
              <a:ea typeface="+mn-ea"/>
              <a:cs typeface="+mn-cs"/>
            </a:rPr>
            <a:t>約</a:t>
          </a:r>
          <a:r>
            <a:rPr kumimoji="1" lang="en-US" altLang="ja-JP" sz="1100">
              <a:solidFill>
                <a:schemeClr val="dk1"/>
              </a:solidFill>
              <a:effectLst/>
              <a:latin typeface="+mn-lt"/>
              <a:ea typeface="+mn-ea"/>
              <a:cs typeface="+mn-cs"/>
            </a:rPr>
            <a:t>5.0</a:t>
          </a:r>
          <a:r>
            <a:rPr kumimoji="1" lang="ja-JP" altLang="ja-JP" sz="1100">
              <a:solidFill>
                <a:schemeClr val="dk1"/>
              </a:solidFill>
              <a:effectLst/>
              <a:latin typeface="+mn-lt"/>
              <a:ea typeface="+mn-ea"/>
              <a:cs typeface="+mn-cs"/>
            </a:rPr>
            <a:t>億円減少した。</a:t>
          </a:r>
          <a:endParaRPr lang="ja-JP" altLang="ja-JP" sz="1400">
            <a:effectLst/>
          </a:endParaRPr>
        </a:p>
        <a:p>
          <a:r>
            <a:rPr kumimoji="1" lang="ja-JP" altLang="ja-JP" sz="1100">
              <a:solidFill>
                <a:schemeClr val="dk1"/>
              </a:solidFill>
              <a:effectLst/>
              <a:latin typeface="+mn-lt"/>
              <a:ea typeface="+mn-ea"/>
              <a:cs typeface="+mn-cs"/>
            </a:rPr>
            <a:t>　今後も老朽化した公共施設等の更新を控えていることから、国・県補助金及び交付税措置のある有利な地方債の活用や既存事業の見直しなどにより、過度な将来負担が生じないよう計画的に事業を実施し、持続可能な財政運営に努め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兵庫県小野市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　基金全体としては、</a:t>
          </a:r>
          <a:r>
            <a:rPr kumimoji="1" lang="ja-JP" altLang="en-US" sz="1100">
              <a:solidFill>
                <a:schemeClr val="dk1"/>
              </a:solidFill>
              <a:effectLst/>
              <a:latin typeface="+mn-lt"/>
              <a:ea typeface="+mn-ea"/>
              <a:cs typeface="+mn-cs"/>
            </a:rPr>
            <a:t>約</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億円を取り崩し</a:t>
          </a:r>
          <a:r>
            <a:rPr kumimoji="1" lang="ja-JP" altLang="en-US" sz="1100">
              <a:solidFill>
                <a:schemeClr val="dk1"/>
              </a:solidFill>
              <a:effectLst/>
              <a:latin typeface="+mn-lt"/>
              <a:ea typeface="+mn-ea"/>
              <a:cs typeface="+mn-cs"/>
            </a:rPr>
            <a:t>、約</a:t>
          </a:r>
          <a:r>
            <a:rPr kumimoji="1" lang="en-US" altLang="ja-JP" sz="1100">
              <a:solidFill>
                <a:schemeClr val="dk1"/>
              </a:solidFill>
              <a:effectLst/>
              <a:latin typeface="+mn-lt"/>
              <a:ea typeface="+mn-ea"/>
              <a:cs typeface="+mn-cs"/>
            </a:rPr>
            <a:t>5.5</a:t>
          </a:r>
          <a:r>
            <a:rPr kumimoji="1" lang="ja-JP" altLang="ja-JP" sz="1100">
              <a:solidFill>
                <a:schemeClr val="dk1"/>
              </a:solidFill>
              <a:effectLst/>
              <a:latin typeface="+mn-lt"/>
              <a:ea typeface="+mn-ea"/>
              <a:cs typeface="+mn-cs"/>
            </a:rPr>
            <a:t>億円を積み立てたため、前年度より</a:t>
          </a:r>
          <a:r>
            <a:rPr kumimoji="1" lang="ja-JP" altLang="en-US" sz="1100">
              <a:solidFill>
                <a:schemeClr val="dk1"/>
              </a:solidFill>
              <a:effectLst/>
              <a:latin typeface="+mn-lt"/>
              <a:ea typeface="+mn-ea"/>
              <a:cs typeface="+mn-cs"/>
            </a:rPr>
            <a:t>約</a:t>
          </a:r>
          <a:r>
            <a:rPr kumimoji="1" lang="en-US" altLang="ja-JP" sz="1100">
              <a:solidFill>
                <a:schemeClr val="dk1"/>
              </a:solidFill>
              <a:effectLst/>
              <a:latin typeface="+mn-lt"/>
              <a:ea typeface="+mn-ea"/>
              <a:cs typeface="+mn-cs"/>
            </a:rPr>
            <a:t>2.6</a:t>
          </a:r>
          <a:r>
            <a:rPr kumimoji="1" lang="ja-JP" altLang="ja-JP" sz="1100">
              <a:solidFill>
                <a:schemeClr val="dk1"/>
              </a:solidFill>
              <a:effectLst/>
              <a:latin typeface="+mn-lt"/>
              <a:ea typeface="+mn-ea"/>
              <a:cs typeface="+mn-cs"/>
            </a:rPr>
            <a:t>億円</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し、総額</a:t>
          </a:r>
          <a:r>
            <a:rPr kumimoji="1" lang="ja-JP" altLang="en-US" sz="1100">
              <a:solidFill>
                <a:schemeClr val="dk1"/>
              </a:solidFill>
              <a:effectLst/>
              <a:latin typeface="+mn-lt"/>
              <a:ea typeface="+mn-ea"/>
              <a:cs typeface="+mn-cs"/>
            </a:rPr>
            <a:t>約</a:t>
          </a:r>
          <a:r>
            <a:rPr kumimoji="1" lang="en-US" altLang="ja-JP" sz="1100">
              <a:solidFill>
                <a:schemeClr val="dk1"/>
              </a:solidFill>
              <a:effectLst/>
              <a:latin typeface="+mn-lt"/>
              <a:ea typeface="+mn-ea"/>
              <a:cs typeface="+mn-cs"/>
            </a:rPr>
            <a:t>85.1</a:t>
          </a:r>
          <a:r>
            <a:rPr kumimoji="1" lang="ja-JP" altLang="ja-JP" sz="1100">
              <a:solidFill>
                <a:schemeClr val="dk1"/>
              </a:solidFill>
              <a:effectLst/>
              <a:latin typeface="+mn-lt"/>
              <a:ea typeface="+mn-ea"/>
              <a:cs typeface="+mn-cs"/>
            </a:rPr>
            <a:t>億円となった。</a:t>
          </a:r>
          <a:endParaRPr lang="ja-JP" altLang="ja-JP" sz="1400">
            <a:effectLst/>
          </a:endParaRPr>
        </a:p>
        <a:p>
          <a:r>
            <a:rPr kumimoji="1" lang="ja-JP" altLang="ja-JP" sz="1100">
              <a:solidFill>
                <a:schemeClr val="dk1"/>
              </a:solidFill>
              <a:effectLst/>
              <a:latin typeface="+mn-lt"/>
              <a:ea typeface="+mn-ea"/>
              <a:cs typeface="+mn-cs"/>
            </a:rPr>
            <a:t>　取崩しの主な内訳は、中学校の長寿命化</a:t>
          </a:r>
          <a:r>
            <a:rPr kumimoji="1" lang="ja-JP" altLang="en-US" sz="1100">
              <a:solidFill>
                <a:schemeClr val="dk1"/>
              </a:solidFill>
              <a:effectLst/>
              <a:latin typeface="+mn-lt"/>
              <a:ea typeface="+mn-ea"/>
              <a:cs typeface="+mn-cs"/>
            </a:rPr>
            <a:t>整備</a:t>
          </a:r>
          <a:r>
            <a:rPr kumimoji="1" lang="ja-JP" altLang="ja-JP" sz="1100">
              <a:solidFill>
                <a:schemeClr val="dk1"/>
              </a:solidFill>
              <a:effectLst/>
              <a:latin typeface="+mn-lt"/>
              <a:ea typeface="+mn-ea"/>
              <a:cs typeface="+mn-cs"/>
            </a:rPr>
            <a:t>などの財源として公共施設整備基金を</a:t>
          </a:r>
          <a:r>
            <a:rPr kumimoji="1" lang="ja-JP" altLang="en-US" sz="1100">
              <a:solidFill>
                <a:schemeClr val="dk1"/>
              </a:solidFill>
              <a:effectLst/>
              <a:latin typeface="+mn-lt"/>
              <a:ea typeface="+mn-ea"/>
              <a:cs typeface="+mn-cs"/>
            </a:rPr>
            <a:t>約</a:t>
          </a:r>
          <a:r>
            <a:rPr kumimoji="1" lang="en-US" altLang="ja-JP" sz="1100">
              <a:solidFill>
                <a:schemeClr val="dk1"/>
              </a:solidFill>
              <a:effectLst/>
              <a:latin typeface="+mn-lt"/>
              <a:ea typeface="+mn-ea"/>
              <a:cs typeface="+mn-cs"/>
            </a:rPr>
            <a:t>2.3</a:t>
          </a:r>
          <a:r>
            <a:rPr kumimoji="1" lang="ja-JP" altLang="ja-JP" sz="1100">
              <a:solidFill>
                <a:schemeClr val="dk1"/>
              </a:solidFill>
              <a:effectLst/>
              <a:latin typeface="+mn-lt"/>
              <a:ea typeface="+mn-ea"/>
              <a:cs typeface="+mn-cs"/>
            </a:rPr>
            <a:t>億円</a:t>
          </a:r>
          <a:r>
            <a:rPr kumimoji="1" lang="ja-JP" altLang="en-US" sz="1100">
              <a:solidFill>
                <a:schemeClr val="dk1"/>
              </a:solidFill>
              <a:effectLst/>
              <a:latin typeface="+mn-lt"/>
              <a:ea typeface="+mn-ea"/>
              <a:cs typeface="+mn-cs"/>
            </a:rPr>
            <a:t>活用し</a:t>
          </a:r>
          <a:r>
            <a:rPr kumimoji="1" lang="ja-JP" altLang="ja-JP" sz="1100">
              <a:solidFill>
                <a:schemeClr val="dk1"/>
              </a:solidFill>
              <a:effectLst/>
              <a:latin typeface="+mn-lt"/>
              <a:ea typeface="+mn-ea"/>
              <a:cs typeface="+mn-cs"/>
            </a:rPr>
            <a:t>、白雲谷温泉の営繕工事などの財源として白雲谷温泉施設整備及び運営基金を</a:t>
          </a:r>
          <a:r>
            <a:rPr kumimoji="1" lang="ja-JP" altLang="en-US" sz="1100">
              <a:solidFill>
                <a:schemeClr val="dk1"/>
              </a:solidFill>
              <a:effectLst/>
              <a:latin typeface="+mn-lt"/>
              <a:ea typeface="+mn-ea"/>
              <a:cs typeface="+mn-cs"/>
            </a:rPr>
            <a:t>約</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億円活用した。</a:t>
          </a:r>
          <a:endParaRPr lang="ja-JP" altLang="ja-JP" sz="1400">
            <a:effectLst/>
          </a:endParaRPr>
        </a:p>
        <a:p>
          <a:r>
            <a:rPr kumimoji="1" lang="ja-JP" altLang="ja-JP" sz="1100">
              <a:solidFill>
                <a:schemeClr val="dk1"/>
              </a:solidFill>
              <a:effectLst/>
              <a:latin typeface="+mn-lt"/>
              <a:ea typeface="+mn-ea"/>
              <a:cs typeface="+mn-cs"/>
            </a:rPr>
            <a:t>　積立の主な内訳は、財政調整基金が</a:t>
          </a:r>
          <a:r>
            <a:rPr kumimoji="1" lang="ja-JP" altLang="en-US" sz="1100">
              <a:solidFill>
                <a:schemeClr val="dk1"/>
              </a:solidFill>
              <a:effectLst/>
              <a:latin typeface="+mn-lt"/>
              <a:ea typeface="+mn-ea"/>
              <a:cs typeface="+mn-cs"/>
            </a:rPr>
            <a:t>約</a:t>
          </a:r>
          <a:r>
            <a:rPr kumimoji="1" lang="en-US" altLang="ja-JP" sz="1100">
              <a:solidFill>
                <a:schemeClr val="dk1"/>
              </a:solidFill>
              <a:effectLst/>
              <a:latin typeface="+mn-lt"/>
              <a:ea typeface="+mn-ea"/>
              <a:cs typeface="+mn-cs"/>
            </a:rPr>
            <a:t>3.8</a:t>
          </a:r>
          <a:r>
            <a:rPr kumimoji="1" lang="ja-JP" altLang="ja-JP" sz="1100">
              <a:solidFill>
                <a:schemeClr val="dk1"/>
              </a:solidFill>
              <a:effectLst/>
              <a:latin typeface="+mn-lt"/>
              <a:ea typeface="+mn-ea"/>
              <a:cs typeface="+mn-cs"/>
            </a:rPr>
            <a:t>億円でその他の基金は運用利子相当分などを積</a:t>
          </a:r>
          <a:r>
            <a:rPr kumimoji="1" lang="ja-JP" altLang="en-US" sz="1100">
              <a:solidFill>
                <a:schemeClr val="dk1"/>
              </a:solidFill>
              <a:effectLst/>
              <a:latin typeface="+mn-lt"/>
              <a:ea typeface="+mn-ea"/>
              <a:cs typeface="+mn-cs"/>
            </a:rPr>
            <a:t>み</a:t>
          </a:r>
          <a:r>
            <a:rPr kumimoji="1" lang="ja-JP" altLang="ja-JP" sz="1100">
              <a:solidFill>
                <a:schemeClr val="dk1"/>
              </a:solidFill>
              <a:effectLst/>
              <a:latin typeface="+mn-lt"/>
              <a:ea typeface="+mn-ea"/>
              <a:cs typeface="+mn-cs"/>
            </a:rPr>
            <a:t>立てている。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引き続き公共施設の長寿命化事業等が見込まれる状況においても</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持続可能な財政を維持するため、市独自の財政規律ガイドラインを設定し、基金残高を</a:t>
          </a:r>
          <a:r>
            <a:rPr kumimoji="1" lang="en-US" altLang="ja-JP" sz="1100">
              <a:solidFill>
                <a:schemeClr val="dk1"/>
              </a:solidFill>
              <a:effectLst/>
              <a:latin typeface="+mn-lt"/>
              <a:ea typeface="+mn-ea"/>
              <a:cs typeface="+mn-cs"/>
            </a:rPr>
            <a:t>70</a:t>
          </a:r>
          <a:r>
            <a:rPr kumimoji="1" lang="ja-JP" altLang="ja-JP" sz="1100">
              <a:solidFill>
                <a:schemeClr val="dk1"/>
              </a:solidFill>
              <a:effectLst/>
              <a:latin typeface="+mn-lt"/>
              <a:ea typeface="+mn-ea"/>
              <a:cs typeface="+mn-cs"/>
            </a:rPr>
            <a:t>億円以上確保することとしている。ガイドラインを堅持するため、事業見直しによるコスト削減や公共施設の再編などにより、基金の適正な活用に努める。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　・公共施設整備基金：公共施設の整備に要する資金に充てるための財源として</a:t>
          </a:r>
          <a:endParaRPr lang="ja-JP" altLang="ja-JP" sz="1400">
            <a:effectLst/>
          </a:endParaRPr>
        </a:p>
        <a:p>
          <a:r>
            <a:rPr kumimoji="1" lang="ja-JP" altLang="ja-JP" sz="1100">
              <a:solidFill>
                <a:schemeClr val="dk1"/>
              </a:solidFill>
              <a:effectLst/>
              <a:latin typeface="+mn-lt"/>
              <a:ea typeface="+mn-ea"/>
              <a:cs typeface="+mn-cs"/>
            </a:rPr>
            <a:t>　・福祉基金：より充実した福祉の推進を図るための財源として</a:t>
          </a:r>
          <a:endParaRPr lang="ja-JP" altLang="ja-JP" sz="1400">
            <a:effectLst/>
          </a:endParaRPr>
        </a:p>
        <a:p>
          <a:r>
            <a:rPr kumimoji="1" lang="ja-JP" altLang="ja-JP" sz="1100">
              <a:solidFill>
                <a:schemeClr val="dk1"/>
              </a:solidFill>
              <a:effectLst/>
              <a:latin typeface="+mn-lt"/>
              <a:ea typeface="+mn-ea"/>
              <a:cs typeface="+mn-cs"/>
            </a:rPr>
            <a:t>　・文化振興基金：芸術文化の向上と継続的な発展を図るための財源として</a:t>
          </a:r>
          <a:endParaRPr lang="ja-JP" altLang="ja-JP" sz="1400">
            <a:effectLst/>
          </a:endParaRPr>
        </a:p>
        <a:p>
          <a:r>
            <a:rPr kumimoji="1" lang="ja-JP" altLang="ja-JP" sz="1100">
              <a:solidFill>
                <a:schemeClr val="dk1"/>
              </a:solidFill>
              <a:effectLst/>
              <a:latin typeface="+mn-lt"/>
              <a:ea typeface="+mn-ea"/>
              <a:cs typeface="+mn-cs"/>
            </a:rPr>
            <a:t>　・教育基金：教育事業の充実のために必要な経費の財源として</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・白雲谷温泉施設整備及び運営基金：白雲谷温泉ゆぴかの施設の整備に要する資金及び健全な運営に資するための財源として</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b="0">
              <a:solidFill>
                <a:schemeClr val="dk1"/>
              </a:solidFill>
              <a:effectLst/>
              <a:latin typeface="+mn-lt"/>
              <a:ea typeface="+mn-ea"/>
              <a:cs typeface="+mn-cs"/>
            </a:rPr>
            <a:t>　・公共施設整備基金：中学校の長寿命化</a:t>
          </a:r>
          <a:r>
            <a:rPr kumimoji="1" lang="ja-JP" altLang="en-US" sz="1100" b="0">
              <a:solidFill>
                <a:schemeClr val="dk1"/>
              </a:solidFill>
              <a:effectLst/>
              <a:latin typeface="+mn-lt"/>
              <a:ea typeface="+mn-ea"/>
              <a:cs typeface="+mn-cs"/>
            </a:rPr>
            <a:t>整備</a:t>
          </a:r>
          <a:r>
            <a:rPr kumimoji="1" lang="ja-JP" altLang="ja-JP" sz="1100" b="0">
              <a:solidFill>
                <a:schemeClr val="dk1"/>
              </a:solidFill>
              <a:effectLst/>
              <a:latin typeface="+mn-lt"/>
              <a:ea typeface="+mn-ea"/>
              <a:cs typeface="+mn-cs"/>
            </a:rPr>
            <a:t>などの財源として</a:t>
          </a:r>
          <a:r>
            <a:rPr kumimoji="1" lang="ja-JP" altLang="en-US" sz="1100" b="0">
              <a:solidFill>
                <a:schemeClr val="dk1"/>
              </a:solidFill>
              <a:effectLst/>
              <a:latin typeface="+mn-lt"/>
              <a:ea typeface="+mn-ea"/>
              <a:cs typeface="+mn-cs"/>
            </a:rPr>
            <a:t>約</a:t>
          </a:r>
          <a:r>
            <a:rPr kumimoji="1" lang="en-US" altLang="ja-JP" sz="1100" b="0">
              <a:solidFill>
                <a:schemeClr val="dk1"/>
              </a:solidFill>
              <a:effectLst/>
              <a:latin typeface="+mn-lt"/>
              <a:ea typeface="+mn-ea"/>
              <a:cs typeface="+mn-cs"/>
            </a:rPr>
            <a:t>2.3</a:t>
          </a:r>
          <a:r>
            <a:rPr kumimoji="1" lang="ja-JP" altLang="ja-JP" sz="1100" b="0">
              <a:solidFill>
                <a:schemeClr val="dk1"/>
              </a:solidFill>
              <a:effectLst/>
              <a:latin typeface="+mn-lt"/>
              <a:ea typeface="+mn-ea"/>
              <a:cs typeface="+mn-cs"/>
            </a:rPr>
            <a:t>億円を取り崩した。</a:t>
          </a:r>
          <a:endParaRPr lang="ja-JP" altLang="ja-JP" sz="1400">
            <a:effectLst/>
          </a:endParaRPr>
        </a:p>
        <a:p>
          <a:pPr eaLnBrk="1" fontAlgn="auto" latinLnBrk="0" hangingPunct="1"/>
          <a:r>
            <a:rPr kumimoji="1" lang="ja-JP" altLang="ja-JP" sz="1100" b="0">
              <a:solidFill>
                <a:schemeClr val="dk1"/>
              </a:solidFill>
              <a:effectLst/>
              <a:latin typeface="+mn-lt"/>
              <a:ea typeface="+mn-ea"/>
              <a:cs typeface="+mn-cs"/>
            </a:rPr>
            <a:t>　・白雲谷温泉施設整備及び運営基金：白雲谷温泉ゆぴかの前年度黒字分として</a:t>
          </a:r>
          <a:r>
            <a:rPr kumimoji="1" lang="ja-JP" altLang="en-US" sz="1100" b="0">
              <a:solidFill>
                <a:schemeClr val="dk1"/>
              </a:solidFill>
              <a:effectLst/>
              <a:latin typeface="+mn-lt"/>
              <a:ea typeface="+mn-ea"/>
              <a:cs typeface="+mn-cs"/>
            </a:rPr>
            <a:t>約</a:t>
          </a:r>
          <a:r>
            <a:rPr kumimoji="1" lang="en-US" altLang="ja-JP" sz="1100" b="0">
              <a:solidFill>
                <a:schemeClr val="dk1"/>
              </a:solidFill>
              <a:effectLst/>
              <a:latin typeface="+mn-lt"/>
              <a:ea typeface="+mn-ea"/>
              <a:cs typeface="+mn-cs"/>
            </a:rPr>
            <a:t>0.7</a:t>
          </a:r>
          <a:r>
            <a:rPr kumimoji="1" lang="ja-JP" altLang="ja-JP" sz="1100" b="0">
              <a:solidFill>
                <a:schemeClr val="dk1"/>
              </a:solidFill>
              <a:effectLst/>
              <a:latin typeface="+mn-lt"/>
              <a:ea typeface="+mn-ea"/>
              <a:cs typeface="+mn-cs"/>
            </a:rPr>
            <a:t>億円を積</a:t>
          </a:r>
          <a:r>
            <a:rPr kumimoji="1" lang="ja-JP" altLang="en-US" sz="1100" b="0">
              <a:solidFill>
                <a:schemeClr val="dk1"/>
              </a:solidFill>
              <a:effectLst/>
              <a:latin typeface="+mn-lt"/>
              <a:ea typeface="+mn-ea"/>
              <a:cs typeface="+mn-cs"/>
            </a:rPr>
            <a:t>み</a:t>
          </a:r>
          <a:r>
            <a:rPr kumimoji="1" lang="ja-JP" altLang="ja-JP" sz="1100" b="0">
              <a:solidFill>
                <a:schemeClr val="dk1"/>
              </a:solidFill>
              <a:effectLst/>
              <a:latin typeface="+mn-lt"/>
              <a:ea typeface="+mn-ea"/>
              <a:cs typeface="+mn-cs"/>
            </a:rPr>
            <a:t>立て</a:t>
          </a:r>
          <a:r>
            <a:rPr kumimoji="1" lang="ja-JP" altLang="en-US" sz="1100" b="0">
              <a:solidFill>
                <a:schemeClr val="dk1"/>
              </a:solidFill>
              <a:effectLst/>
              <a:latin typeface="+mn-lt"/>
              <a:ea typeface="+mn-ea"/>
              <a:cs typeface="+mn-cs"/>
            </a:rPr>
            <a:t>た一方で、施設改修の財源として約</a:t>
          </a:r>
          <a:r>
            <a:rPr kumimoji="1" lang="en-US" altLang="ja-JP" sz="1100" b="0">
              <a:solidFill>
                <a:schemeClr val="dk1"/>
              </a:solidFill>
              <a:effectLst/>
              <a:latin typeface="+mn-lt"/>
              <a:ea typeface="+mn-ea"/>
              <a:cs typeface="+mn-cs"/>
            </a:rPr>
            <a:t>0.1</a:t>
          </a:r>
          <a:r>
            <a:rPr kumimoji="1" lang="ja-JP" altLang="en-US" sz="1100" b="0">
              <a:solidFill>
                <a:schemeClr val="dk1"/>
              </a:solidFill>
              <a:effectLst/>
              <a:latin typeface="+mn-lt"/>
              <a:ea typeface="+mn-ea"/>
              <a:cs typeface="+mn-cs"/>
            </a:rPr>
            <a:t>億円を取り崩した</a:t>
          </a:r>
          <a:r>
            <a:rPr kumimoji="1" lang="ja-JP" altLang="ja-JP" sz="1100" b="0">
              <a:solidFill>
                <a:schemeClr val="dk1"/>
              </a:solidFill>
              <a:effectLst/>
              <a:latin typeface="+mn-lt"/>
              <a:ea typeface="+mn-ea"/>
              <a:cs typeface="+mn-cs"/>
            </a:rPr>
            <a:t>ことにより</a:t>
          </a:r>
          <a:r>
            <a:rPr kumimoji="1" lang="ja-JP" altLang="en-US" sz="1100" b="0">
              <a:solidFill>
                <a:schemeClr val="dk1"/>
              </a:solidFill>
              <a:effectLst/>
              <a:latin typeface="+mn-lt"/>
              <a:ea typeface="+mn-ea"/>
              <a:cs typeface="+mn-cs"/>
            </a:rPr>
            <a:t>、</a:t>
          </a:r>
          <a:endParaRPr kumimoji="1" lang="en-US" altLang="ja-JP" sz="1100" b="0">
            <a:solidFill>
              <a:schemeClr val="dk1"/>
            </a:solidFill>
            <a:effectLst/>
            <a:latin typeface="+mn-lt"/>
            <a:ea typeface="+mn-ea"/>
            <a:cs typeface="+mn-cs"/>
          </a:endParaRPr>
        </a:p>
        <a:p>
          <a:pPr eaLnBrk="1" fontAlgn="auto" latinLnBrk="0" hangingPunct="1"/>
          <a:r>
            <a:rPr kumimoji="1" lang="ja-JP" altLang="en-US" sz="1100" b="0">
              <a:solidFill>
                <a:schemeClr val="dk1"/>
              </a:solidFill>
              <a:effectLst/>
              <a:latin typeface="+mn-lt"/>
              <a:ea typeface="+mn-ea"/>
              <a:cs typeface="+mn-cs"/>
            </a:rPr>
            <a:t>　　残高が約</a:t>
          </a:r>
          <a:r>
            <a:rPr kumimoji="1" lang="en-US" altLang="ja-JP" sz="1100" b="0">
              <a:solidFill>
                <a:schemeClr val="dk1"/>
              </a:solidFill>
              <a:effectLst/>
              <a:latin typeface="+mn-lt"/>
              <a:ea typeface="+mn-ea"/>
              <a:cs typeface="+mn-cs"/>
            </a:rPr>
            <a:t>0.6</a:t>
          </a:r>
          <a:r>
            <a:rPr kumimoji="1" lang="ja-JP" altLang="en-US" sz="1100" b="0">
              <a:solidFill>
                <a:schemeClr val="dk1"/>
              </a:solidFill>
              <a:effectLst/>
              <a:latin typeface="+mn-lt"/>
              <a:ea typeface="+mn-ea"/>
              <a:cs typeface="+mn-cs"/>
            </a:rPr>
            <a:t>億円</a:t>
          </a:r>
          <a:r>
            <a:rPr kumimoji="1" lang="ja-JP" altLang="ja-JP" sz="1100" b="0">
              <a:solidFill>
                <a:schemeClr val="dk1"/>
              </a:solidFill>
              <a:effectLst/>
              <a:latin typeface="+mn-lt"/>
              <a:ea typeface="+mn-ea"/>
              <a:cs typeface="+mn-cs"/>
            </a:rPr>
            <a:t>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　・公共施設整備基金：今後も学校施設や公共施設等の長寿命化事業が見込まれるため、計画的な積立・取崩を行う。</a:t>
          </a:r>
          <a:endParaRPr lang="ja-JP" altLang="ja-JP" sz="1400">
            <a:effectLst/>
          </a:endParaRPr>
        </a:p>
        <a:p>
          <a:r>
            <a:rPr kumimoji="1" lang="ja-JP" altLang="ja-JP" sz="1100">
              <a:solidFill>
                <a:schemeClr val="dk1"/>
              </a:solidFill>
              <a:effectLst/>
              <a:latin typeface="+mn-lt"/>
              <a:ea typeface="+mn-ea"/>
              <a:cs typeface="+mn-cs"/>
            </a:rPr>
            <a:t>　・白雲谷温泉施設整備及び運営基金：指定管理者と協働して、将来の改修等に備えて着実な積立を行う。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前年度決算剰余金の積立に伴い、</a:t>
          </a:r>
          <a:r>
            <a:rPr kumimoji="1" lang="en-US" altLang="ja-JP" sz="1100">
              <a:solidFill>
                <a:schemeClr val="dk1"/>
              </a:solidFill>
              <a:effectLst/>
              <a:latin typeface="+mn-lt"/>
              <a:ea typeface="+mn-ea"/>
              <a:cs typeface="+mn-cs"/>
            </a:rPr>
            <a:t>3.7</a:t>
          </a:r>
          <a:r>
            <a:rPr kumimoji="1" lang="ja-JP" altLang="ja-JP" sz="1100">
              <a:solidFill>
                <a:schemeClr val="dk1"/>
              </a:solidFill>
              <a:effectLst/>
              <a:latin typeface="+mn-lt"/>
              <a:ea typeface="+mn-ea"/>
              <a:cs typeface="+mn-cs"/>
            </a:rPr>
            <a:t>億円</a:t>
          </a:r>
          <a:r>
            <a:rPr kumimoji="1" lang="ja-JP" altLang="en-US" sz="1100">
              <a:solidFill>
                <a:schemeClr val="dk1"/>
              </a:solidFill>
              <a:effectLst/>
              <a:latin typeface="+mn-lt"/>
              <a:ea typeface="+mn-ea"/>
              <a:cs typeface="+mn-cs"/>
            </a:rPr>
            <a:t>の積立を行い、利子分の積立と合わせて、基金残高は約</a:t>
          </a:r>
          <a:r>
            <a:rPr kumimoji="1" lang="en-US" altLang="ja-JP" sz="1100">
              <a:solidFill>
                <a:schemeClr val="dk1"/>
              </a:solidFill>
              <a:effectLst/>
              <a:latin typeface="+mn-lt"/>
              <a:ea typeface="+mn-ea"/>
              <a:cs typeface="+mn-cs"/>
            </a:rPr>
            <a:t>48.0</a:t>
          </a:r>
          <a:r>
            <a:rPr kumimoji="1" lang="ja-JP" altLang="ja-JP" sz="1100">
              <a:solidFill>
                <a:schemeClr val="dk1"/>
              </a:solidFill>
              <a:effectLst/>
              <a:latin typeface="+mn-lt"/>
              <a:ea typeface="+mn-ea"/>
              <a:cs typeface="+mn-cs"/>
            </a:rPr>
            <a:t>億円となった。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道路等のインフラ整備や老朽化した公共施設等の更新を継続して実施して</a:t>
          </a:r>
          <a:r>
            <a:rPr kumimoji="1" lang="ja-JP" altLang="en-US" sz="1100">
              <a:solidFill>
                <a:schemeClr val="dk1"/>
              </a:solidFill>
              <a:effectLst/>
              <a:latin typeface="+mn-lt"/>
              <a:ea typeface="+mn-ea"/>
              <a:cs typeface="+mn-cs"/>
            </a:rPr>
            <a:t>いく必要があり</a:t>
          </a:r>
          <a:r>
            <a:rPr kumimoji="1" lang="ja-JP" altLang="ja-JP" sz="1100">
              <a:solidFill>
                <a:schemeClr val="dk1"/>
              </a:solidFill>
              <a:effectLst/>
              <a:latin typeface="+mn-lt"/>
              <a:ea typeface="+mn-ea"/>
              <a:cs typeface="+mn-cs"/>
            </a:rPr>
            <a:t>、高齢化の進展等による扶助費の増加に</a:t>
          </a:r>
          <a:r>
            <a:rPr kumimoji="1" lang="ja-JP" altLang="en-US" sz="1100">
              <a:solidFill>
                <a:schemeClr val="dk1"/>
              </a:solidFill>
              <a:effectLst/>
              <a:latin typeface="+mn-lt"/>
              <a:ea typeface="+mn-ea"/>
              <a:cs typeface="+mn-cs"/>
            </a:rPr>
            <a:t>伴う</a:t>
          </a:r>
          <a:r>
            <a:rPr kumimoji="1" lang="ja-JP" altLang="ja-JP" sz="1100">
              <a:solidFill>
                <a:schemeClr val="dk1"/>
              </a:solidFill>
              <a:effectLst/>
              <a:latin typeface="+mn-lt"/>
              <a:ea typeface="+mn-ea"/>
              <a:cs typeface="+mn-cs"/>
            </a:rPr>
            <a:t>財源不足に</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対応</a:t>
          </a:r>
          <a:r>
            <a:rPr kumimoji="1" lang="ja-JP" altLang="en-US" sz="1100">
              <a:solidFill>
                <a:schemeClr val="dk1"/>
              </a:solidFill>
              <a:effectLst/>
              <a:latin typeface="+mn-lt"/>
              <a:ea typeface="+mn-ea"/>
              <a:cs typeface="+mn-cs"/>
            </a:rPr>
            <a:t>していく必要があることから</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今後は</a:t>
          </a:r>
          <a:r>
            <a:rPr kumimoji="1" lang="ja-JP" altLang="ja-JP" sz="1100">
              <a:solidFill>
                <a:schemeClr val="dk1"/>
              </a:solidFill>
              <a:effectLst/>
              <a:latin typeface="+mn-lt"/>
              <a:ea typeface="+mn-ea"/>
              <a:cs typeface="+mn-cs"/>
            </a:rPr>
            <a:t>多額の取崩が見込まれる。補助金等の財源確保に努め、他の基金との均衡も図りながら適正に管理していく。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年度に新庁舎建設後の公債費の増嵩に備えるため</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私有財産の売却益を活用して</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億円を積み立て、平成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年度以降</a:t>
          </a:r>
          <a:r>
            <a:rPr kumimoji="1" lang="ja-JP" altLang="en-US" sz="1100">
              <a:solidFill>
                <a:schemeClr val="dk1"/>
              </a:solidFill>
              <a:effectLst/>
              <a:latin typeface="+mn-lt"/>
              <a:ea typeface="+mn-ea"/>
              <a:cs typeface="+mn-cs"/>
            </a:rPr>
            <a:t>、原則、</a:t>
          </a:r>
          <a:r>
            <a:rPr kumimoji="1" lang="ja-JP" altLang="ja-JP" sz="1100">
              <a:solidFill>
                <a:schemeClr val="dk1"/>
              </a:solidFill>
              <a:effectLst/>
              <a:latin typeface="+mn-lt"/>
              <a:ea typeface="+mn-ea"/>
              <a:cs typeface="+mn-cs"/>
            </a:rPr>
            <a:t>減債基金を取り崩さない財政運営を行って</a:t>
          </a:r>
          <a:r>
            <a:rPr kumimoji="1" lang="ja-JP" altLang="en-US" sz="1100">
              <a:solidFill>
                <a:schemeClr val="dk1"/>
              </a:solidFill>
              <a:effectLst/>
              <a:latin typeface="+mn-lt"/>
              <a:ea typeface="+mn-ea"/>
              <a:cs typeface="+mn-cs"/>
            </a:rPr>
            <a:t>きた。</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今年度の取崩しは、過年度に積み立てた臨時財政対策債償還基金費に係る分であり、</a:t>
          </a:r>
          <a:r>
            <a:rPr kumimoji="1" lang="ja-JP" altLang="ja-JP" sz="1100">
              <a:solidFill>
                <a:schemeClr val="dk1"/>
              </a:solidFill>
              <a:effectLst/>
              <a:latin typeface="+mn-lt"/>
              <a:ea typeface="+mn-ea"/>
              <a:cs typeface="+mn-cs"/>
            </a:rPr>
            <a:t>基金残高は</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利子分</a:t>
          </a:r>
          <a:r>
            <a:rPr kumimoji="1" lang="ja-JP" altLang="en-US" sz="1100">
              <a:solidFill>
                <a:schemeClr val="dk1"/>
              </a:solidFill>
              <a:effectLst/>
              <a:latin typeface="+mn-lt"/>
              <a:ea typeface="+mn-ea"/>
              <a:cs typeface="+mn-cs"/>
            </a:rPr>
            <a:t>、満期一括償還に係る分</a:t>
          </a:r>
          <a:r>
            <a:rPr kumimoji="1" lang="ja-JP" altLang="ja-JP" sz="1100">
              <a:solidFill>
                <a:schemeClr val="dk1"/>
              </a:solidFill>
              <a:effectLst/>
              <a:latin typeface="+mn-lt"/>
              <a:ea typeface="+mn-ea"/>
              <a:cs typeface="+mn-cs"/>
            </a:rPr>
            <a:t>及び臨時財政対策債償還基金費の積立により増加した。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投資</a:t>
          </a:r>
          <a:r>
            <a:rPr kumimoji="1" lang="ja-JP" altLang="ja-JP" sz="1100">
              <a:solidFill>
                <a:schemeClr val="dk1"/>
              </a:solidFill>
              <a:effectLst/>
              <a:latin typeface="+mn-lt"/>
              <a:ea typeface="+mn-ea"/>
              <a:cs typeface="+mn-cs"/>
            </a:rPr>
            <a:t>事業の実施に伴い地方債残高と公債費の増加が見込まれることから、</a:t>
          </a:r>
          <a:r>
            <a:rPr kumimoji="1" lang="ja-JP" altLang="en-US" sz="1100">
              <a:solidFill>
                <a:schemeClr val="dk1"/>
              </a:solidFill>
              <a:effectLst/>
              <a:latin typeface="+mn-lt"/>
              <a:ea typeface="+mn-ea"/>
              <a:cs typeface="+mn-cs"/>
            </a:rPr>
            <a:t>満期一括償還及び</a:t>
          </a:r>
          <a:r>
            <a:rPr kumimoji="1" lang="ja-JP" altLang="ja-JP" sz="1100">
              <a:solidFill>
                <a:schemeClr val="dk1"/>
              </a:solidFill>
              <a:effectLst/>
              <a:latin typeface="+mn-lt"/>
              <a:ea typeface="+mn-ea"/>
              <a:cs typeface="+mn-cs"/>
            </a:rPr>
            <a:t>繰上償還時の財源としての活用や</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景気後退時の財源不足に伴う公債費の財源として活用する。また、臨時的収入等を活用して計画的な積立を行うものとする。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E7DDC69C-5480-4A5D-B88E-A8E08C19CE7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EA06F47-5E27-43B0-8345-826D982FE90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91</xdr:col>
      <xdr:colOff>0</xdr:colOff>
      <xdr:row>50</xdr:row>
      <xdr:rowOff>0</xdr:rowOff>
    </xdr:from>
    <xdr:to>
      <xdr:col>99</xdr:col>
      <xdr:colOff>0</xdr:colOff>
      <xdr:row>52</xdr:row>
      <xdr:rowOff>0</xdr:rowOff>
    </xdr:to>
    <xdr:sp macro="" textlink="">
      <xdr:nvSpPr>
        <xdr:cNvPr id="4" name="正方形/長方形 3">
          <a:extLst>
            <a:ext uri="{FF2B5EF4-FFF2-40B4-BE49-F238E27FC236}">
              <a16:creationId xmlns:a16="http://schemas.microsoft.com/office/drawing/2014/main" id="{5FCCAB49-2D01-4C34-8828-964C2350D9EA}"/>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5" name="正方形/長方形 4">
          <a:extLst>
            <a:ext uri="{FF2B5EF4-FFF2-40B4-BE49-F238E27FC236}">
              <a16:creationId xmlns:a16="http://schemas.microsoft.com/office/drawing/2014/main" id="{425BDC57-8B5D-46E3-A181-80C93F27CEE9}"/>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6" name="正方形/長方形 5">
          <a:extLst>
            <a:ext uri="{FF2B5EF4-FFF2-40B4-BE49-F238E27FC236}">
              <a16:creationId xmlns:a16="http://schemas.microsoft.com/office/drawing/2014/main" id="{B483987F-7F61-48AE-8741-49BEB3BE0AF6}"/>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7" name="正方形/長方形 6">
          <a:extLst>
            <a:ext uri="{FF2B5EF4-FFF2-40B4-BE49-F238E27FC236}">
              <a16:creationId xmlns:a16="http://schemas.microsoft.com/office/drawing/2014/main" id="{686E8F64-CE98-4683-BA25-210A72329A2B}"/>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8" name="正方形/長方形 7">
          <a:extLst>
            <a:ext uri="{FF2B5EF4-FFF2-40B4-BE49-F238E27FC236}">
              <a16:creationId xmlns:a16="http://schemas.microsoft.com/office/drawing/2014/main" id="{4FC22B71-6EF0-4240-AC62-ED37741F7AA3}"/>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9" name="正方形/長方形 8">
          <a:extLst>
            <a:ext uri="{FF2B5EF4-FFF2-40B4-BE49-F238E27FC236}">
              <a16:creationId xmlns:a16="http://schemas.microsoft.com/office/drawing/2014/main" id="{5289E47A-8EE2-47FF-8208-25B148A6B5FC}"/>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0" name="正方形/長方形 9">
          <a:extLst>
            <a:ext uri="{FF2B5EF4-FFF2-40B4-BE49-F238E27FC236}">
              <a16:creationId xmlns:a16="http://schemas.microsoft.com/office/drawing/2014/main" id="{187EFA66-7415-4271-B396-8CDB322B1293}"/>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1" name="正方形/長方形 10">
          <a:extLst>
            <a:ext uri="{FF2B5EF4-FFF2-40B4-BE49-F238E27FC236}">
              <a16:creationId xmlns:a16="http://schemas.microsoft.com/office/drawing/2014/main" id="{0620ED98-F3D2-4128-8254-C579C50EDEEE}"/>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兵庫県小野市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2" name="正方形/長方形 11">
          <a:extLst>
            <a:ext uri="{FF2B5EF4-FFF2-40B4-BE49-F238E27FC236}">
              <a16:creationId xmlns:a16="http://schemas.microsoft.com/office/drawing/2014/main" id="{78A41917-B27D-4923-B45E-7D09EF850977}"/>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3" name="正方形/長方形 12">
          <a:extLst>
            <a:ext uri="{FF2B5EF4-FFF2-40B4-BE49-F238E27FC236}">
              <a16:creationId xmlns:a16="http://schemas.microsoft.com/office/drawing/2014/main" id="{4BCF6F77-6833-4796-B640-DCB0E8A90AD2}"/>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4" name="正方形/長方形 13">
          <a:extLst>
            <a:ext uri="{FF2B5EF4-FFF2-40B4-BE49-F238E27FC236}">
              <a16:creationId xmlns:a16="http://schemas.microsoft.com/office/drawing/2014/main" id="{88225709-F89D-4F97-ADF5-4B40C77C7B5A}"/>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5" name="正方形/長方形 14">
          <a:extLst>
            <a:ext uri="{FF2B5EF4-FFF2-40B4-BE49-F238E27FC236}">
              <a16:creationId xmlns:a16="http://schemas.microsoft.com/office/drawing/2014/main" id="{2C8FD11F-677D-4707-81A4-B5FED27425D5}"/>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6" name="正方形/長方形 15">
          <a:extLst>
            <a:ext uri="{FF2B5EF4-FFF2-40B4-BE49-F238E27FC236}">
              <a16:creationId xmlns:a16="http://schemas.microsoft.com/office/drawing/2014/main" id="{E00E9171-A8D3-4042-956A-1A3333CAC315}"/>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7" name="正方形/長方形 16">
          <a:extLst>
            <a:ext uri="{FF2B5EF4-FFF2-40B4-BE49-F238E27FC236}">
              <a16:creationId xmlns:a16="http://schemas.microsoft.com/office/drawing/2014/main" id="{0C8D2BF5-BC5E-4A13-8FA6-DB7B20A8D6C4}"/>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46,825
45,308
92.94
23,516,039
22,407,144
661,472
12,314,606
20,031,453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8" name="正方形/長方形 17">
          <a:extLst>
            <a:ext uri="{FF2B5EF4-FFF2-40B4-BE49-F238E27FC236}">
              <a16:creationId xmlns:a16="http://schemas.microsoft.com/office/drawing/2014/main" id="{C5D7ECB7-9644-447A-84E0-23EFA9524E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9" name="正方形/長方形 18">
          <a:extLst>
            <a:ext uri="{FF2B5EF4-FFF2-40B4-BE49-F238E27FC236}">
              <a16:creationId xmlns:a16="http://schemas.microsoft.com/office/drawing/2014/main" id="{6A0E4C9F-6243-4AEA-B526-63CC40C85C93}"/>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0" name="正方形/長方形 19">
          <a:extLst>
            <a:ext uri="{FF2B5EF4-FFF2-40B4-BE49-F238E27FC236}">
              <a16:creationId xmlns:a16="http://schemas.microsoft.com/office/drawing/2014/main" id="{91E753E8-0F43-4F30-B618-EF24C26D2AFF}"/>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1" name="正方形/長方形 20">
          <a:extLst>
            <a:ext uri="{FF2B5EF4-FFF2-40B4-BE49-F238E27FC236}">
              <a16:creationId xmlns:a16="http://schemas.microsoft.com/office/drawing/2014/main" id="{04A6D8F3-C9BE-4EB8-894A-4447CDAF822A}"/>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2" name="正方形/長方形 21">
          <a:extLst>
            <a:ext uri="{FF2B5EF4-FFF2-40B4-BE49-F238E27FC236}">
              <a16:creationId xmlns:a16="http://schemas.microsoft.com/office/drawing/2014/main" id="{D5C8D3AE-D457-4F56-AB43-7A734432C7CC}"/>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3" name="正方形/長方形 22">
          <a:extLst>
            <a:ext uri="{FF2B5EF4-FFF2-40B4-BE49-F238E27FC236}">
              <a16:creationId xmlns:a16="http://schemas.microsoft.com/office/drawing/2014/main" id="{89911774-C5E7-4AFC-9DF5-11D5B1286D11}"/>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4" name="角丸四角形 23">
          <a:extLst>
            <a:ext uri="{FF2B5EF4-FFF2-40B4-BE49-F238E27FC236}">
              <a16:creationId xmlns:a16="http://schemas.microsoft.com/office/drawing/2014/main" id="{0CE3012C-8225-4818-9F9E-E3885193C0C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5" name="正方形/長方形 24">
          <a:extLst>
            <a:ext uri="{FF2B5EF4-FFF2-40B4-BE49-F238E27FC236}">
              <a16:creationId xmlns:a16="http://schemas.microsoft.com/office/drawing/2014/main" id="{A1D51E5B-AF3F-40A9-BC70-4716C6677937}"/>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6" name="正方形/長方形 25">
          <a:extLst>
            <a:ext uri="{FF2B5EF4-FFF2-40B4-BE49-F238E27FC236}">
              <a16:creationId xmlns:a16="http://schemas.microsoft.com/office/drawing/2014/main" id="{6DCDA967-C1BA-41A5-A196-E862ADAA8AD9}"/>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7" name="正方形/長方形 26">
          <a:extLst>
            <a:ext uri="{FF2B5EF4-FFF2-40B4-BE49-F238E27FC236}">
              <a16:creationId xmlns:a16="http://schemas.microsoft.com/office/drawing/2014/main" id="{741285BC-5D75-4F37-B5AF-1DFA00A2D322}"/>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8" name="直線コネクタ 27">
          <a:extLst>
            <a:ext uri="{FF2B5EF4-FFF2-40B4-BE49-F238E27FC236}">
              <a16:creationId xmlns:a16="http://schemas.microsoft.com/office/drawing/2014/main" id="{C29258E2-A340-4DB0-A94B-7ADBD91F71B8}"/>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9" name="楕円 28">
          <a:extLst>
            <a:ext uri="{FF2B5EF4-FFF2-40B4-BE49-F238E27FC236}">
              <a16:creationId xmlns:a16="http://schemas.microsoft.com/office/drawing/2014/main" id="{B1A85ECD-D9AD-41DA-A43C-2448BF07F054}"/>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0" name="フローチャート: 判断 29">
          <a:extLst>
            <a:ext uri="{FF2B5EF4-FFF2-40B4-BE49-F238E27FC236}">
              <a16:creationId xmlns:a16="http://schemas.microsoft.com/office/drawing/2014/main" id="{AB6DBA28-E845-42CF-8F30-C62D8003D4EE}"/>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1" name="直線コネクタ 30">
          <a:extLst>
            <a:ext uri="{FF2B5EF4-FFF2-40B4-BE49-F238E27FC236}">
              <a16:creationId xmlns:a16="http://schemas.microsoft.com/office/drawing/2014/main" id="{5C558713-BDF2-47A9-94DB-80BA8A90335A}"/>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2" name="直線コネクタ 31">
          <a:extLst>
            <a:ext uri="{FF2B5EF4-FFF2-40B4-BE49-F238E27FC236}">
              <a16:creationId xmlns:a16="http://schemas.microsoft.com/office/drawing/2014/main" id="{9840585C-7B45-4A69-A51F-21658D88303E}"/>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3" name="直線コネクタ 32">
          <a:extLst>
            <a:ext uri="{FF2B5EF4-FFF2-40B4-BE49-F238E27FC236}">
              <a16:creationId xmlns:a16="http://schemas.microsoft.com/office/drawing/2014/main" id="{A4AB21B1-8877-4249-867C-2818B84D2192}"/>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4" name="直線コネクタ 33">
          <a:extLst>
            <a:ext uri="{FF2B5EF4-FFF2-40B4-BE49-F238E27FC236}">
              <a16:creationId xmlns:a16="http://schemas.microsoft.com/office/drawing/2014/main" id="{C63C8E67-AD45-4C5D-998E-251D3741A195}"/>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5" name="テキスト ボックス 34">
          <a:extLst>
            <a:ext uri="{FF2B5EF4-FFF2-40B4-BE49-F238E27FC236}">
              <a16:creationId xmlns:a16="http://schemas.microsoft.com/office/drawing/2014/main" id="{D405C23D-1DC8-476F-BA68-02E39E742B4A}"/>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6" name="テキスト ボックス 35">
          <a:extLst>
            <a:ext uri="{FF2B5EF4-FFF2-40B4-BE49-F238E27FC236}">
              <a16:creationId xmlns:a16="http://schemas.microsoft.com/office/drawing/2014/main" id="{F14B8E97-9F8C-4FA0-A0F1-4B72A9987BC8}"/>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7" name="テキスト ボックス 36">
          <a:extLst>
            <a:ext uri="{FF2B5EF4-FFF2-40B4-BE49-F238E27FC236}">
              <a16:creationId xmlns:a16="http://schemas.microsoft.com/office/drawing/2014/main" id="{8EE04337-EFE4-46E6-8DD6-6B9D4487EBB9}"/>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8" name="テキスト ボックス 37">
          <a:extLst>
            <a:ext uri="{FF2B5EF4-FFF2-40B4-BE49-F238E27FC236}">
              <a16:creationId xmlns:a16="http://schemas.microsoft.com/office/drawing/2014/main" id="{ACE10BAF-180F-4FA8-A232-FBAD62F614DA}"/>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9" name="テキスト ボックス 38">
          <a:extLst>
            <a:ext uri="{FF2B5EF4-FFF2-40B4-BE49-F238E27FC236}">
              <a16:creationId xmlns:a16="http://schemas.microsoft.com/office/drawing/2014/main" id="{F1DEB722-A35B-4FB2-88F2-05D1BF469C87}"/>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0" name="正方形/長方形 39">
          <a:extLst>
            <a:ext uri="{FF2B5EF4-FFF2-40B4-BE49-F238E27FC236}">
              <a16:creationId xmlns:a16="http://schemas.microsoft.com/office/drawing/2014/main" id="{1FCC4594-0A2F-48CE-8199-122E363F400F}"/>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1" name="正方形/長方形 40">
          <a:extLst>
            <a:ext uri="{FF2B5EF4-FFF2-40B4-BE49-F238E27FC236}">
              <a16:creationId xmlns:a16="http://schemas.microsoft.com/office/drawing/2014/main" id="{264F4057-9FDC-452C-85E5-FECE45ECCF38}"/>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2" name="正方形/長方形 41">
          <a:extLst>
            <a:ext uri="{FF2B5EF4-FFF2-40B4-BE49-F238E27FC236}">
              <a16:creationId xmlns:a16="http://schemas.microsoft.com/office/drawing/2014/main" id="{1CDF5D34-211C-410C-A5AC-AF8FBEDDBAB7}"/>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[ 56.2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3" name="正方形/長方形 42">
          <a:extLst>
            <a:ext uri="{FF2B5EF4-FFF2-40B4-BE49-F238E27FC236}">
              <a16:creationId xmlns:a16="http://schemas.microsoft.com/office/drawing/2014/main" id="{77DC8539-21B1-42C8-ABF2-EE6E2D4105C9}"/>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4" name="正方形/長方形 43">
          <a:extLst>
            <a:ext uri="{FF2B5EF4-FFF2-40B4-BE49-F238E27FC236}">
              <a16:creationId xmlns:a16="http://schemas.microsoft.com/office/drawing/2014/main" id="{A34C892E-61F9-41B1-9F51-1C69ACB96B79}"/>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5" name="正方形/長方形 44">
          <a:extLst>
            <a:ext uri="{FF2B5EF4-FFF2-40B4-BE49-F238E27FC236}">
              <a16:creationId xmlns:a16="http://schemas.microsoft.com/office/drawing/2014/main" id="{47390D23-2DD7-4EFB-A7B1-44E1606D49FA}"/>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6" name="正方形/長方形 45">
          <a:extLst>
            <a:ext uri="{FF2B5EF4-FFF2-40B4-BE49-F238E27FC236}">
              <a16:creationId xmlns:a16="http://schemas.microsoft.com/office/drawing/2014/main" id="{730BB2D3-13A3-41F9-8D03-675BD8FFB066}"/>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7" name="正方形/長方形 46">
          <a:extLst>
            <a:ext uri="{FF2B5EF4-FFF2-40B4-BE49-F238E27FC236}">
              <a16:creationId xmlns:a16="http://schemas.microsoft.com/office/drawing/2014/main" id="{D171AE0C-2F39-47CA-9D41-9090CEE06155}"/>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8" name="正方形/長方形 47">
          <a:extLst>
            <a:ext uri="{FF2B5EF4-FFF2-40B4-BE49-F238E27FC236}">
              <a16:creationId xmlns:a16="http://schemas.microsoft.com/office/drawing/2014/main" id="{69482618-C299-4F04-9220-E0F6FA61039A}"/>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9" name="正方形/長方形 48">
          <a:extLst>
            <a:ext uri="{FF2B5EF4-FFF2-40B4-BE49-F238E27FC236}">
              <a16:creationId xmlns:a16="http://schemas.microsoft.com/office/drawing/2014/main" id="{2AF37360-0DF2-4C0F-A7E5-C4532026AC54}"/>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0" name="正方形/長方形 49">
          <a:extLst>
            <a:ext uri="{FF2B5EF4-FFF2-40B4-BE49-F238E27FC236}">
              <a16:creationId xmlns:a16="http://schemas.microsoft.com/office/drawing/2014/main" id="{1788FAFC-D2CD-4A12-86F7-5BF7EFE6D4C6}"/>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1" name="正方形/長方形 50">
          <a:extLst>
            <a:ext uri="{FF2B5EF4-FFF2-40B4-BE49-F238E27FC236}">
              <a16:creationId xmlns:a16="http://schemas.microsoft.com/office/drawing/2014/main" id="{7125FB3F-A5D7-4D29-A47B-EF0BDD535873}"/>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2" name="テキスト ボックス 51">
          <a:extLst>
            <a:ext uri="{FF2B5EF4-FFF2-40B4-BE49-F238E27FC236}">
              <a16:creationId xmlns:a16="http://schemas.microsoft.com/office/drawing/2014/main" id="{7BEE973E-5223-40D7-A882-D9EEABCB5475}"/>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000">
              <a:solidFill>
                <a:schemeClr val="dk1"/>
              </a:solidFill>
              <a:effectLst/>
              <a:latin typeface="+mn-lt"/>
              <a:ea typeface="+mn-ea"/>
              <a:cs typeface="+mn-cs"/>
            </a:rPr>
            <a:t>令和</a:t>
          </a:r>
          <a:r>
            <a:rPr kumimoji="1" lang="ja-JP" altLang="en-US" sz="1000">
              <a:solidFill>
                <a:schemeClr val="dk1"/>
              </a:solidFill>
              <a:effectLst/>
              <a:latin typeface="+mn-lt"/>
              <a:ea typeface="+mn-ea"/>
              <a:cs typeface="+mn-cs"/>
            </a:rPr>
            <a:t>６</a:t>
          </a:r>
          <a:r>
            <a:rPr kumimoji="1" lang="ja-JP" altLang="ja-JP" sz="1000">
              <a:solidFill>
                <a:schemeClr val="dk1"/>
              </a:solidFill>
              <a:effectLst/>
              <a:latin typeface="+mn-lt"/>
              <a:ea typeface="+mn-ea"/>
              <a:cs typeface="+mn-cs"/>
            </a:rPr>
            <a:t>年度は、</a:t>
          </a:r>
          <a:r>
            <a:rPr kumimoji="1" lang="ja-JP" altLang="en-US" sz="1000">
              <a:solidFill>
                <a:schemeClr val="dk1"/>
              </a:solidFill>
              <a:effectLst/>
              <a:latin typeface="+mn-lt"/>
              <a:ea typeface="+mn-ea"/>
              <a:cs typeface="+mn-cs"/>
            </a:rPr>
            <a:t>中学校の長寿命化</a:t>
          </a:r>
          <a:r>
            <a:rPr kumimoji="1" lang="ja-JP" altLang="ja-JP" sz="1000">
              <a:solidFill>
                <a:schemeClr val="dk1"/>
              </a:solidFill>
              <a:effectLst/>
              <a:latin typeface="+mn-lt"/>
              <a:ea typeface="+mn-ea"/>
              <a:cs typeface="+mn-cs"/>
            </a:rPr>
            <a:t>や</a:t>
          </a:r>
          <a:r>
            <a:rPr kumimoji="1" lang="ja-JP" altLang="en-US" sz="1000">
              <a:solidFill>
                <a:schemeClr val="dk1"/>
              </a:solidFill>
              <a:effectLst/>
              <a:latin typeface="+mn-lt"/>
              <a:ea typeface="+mn-ea"/>
              <a:cs typeface="+mn-cs"/>
            </a:rPr>
            <a:t>道路改良</a:t>
          </a:r>
          <a:r>
            <a:rPr kumimoji="1" lang="ja-JP" altLang="ja-JP" sz="1000">
              <a:solidFill>
                <a:schemeClr val="dk1"/>
              </a:solidFill>
              <a:effectLst/>
              <a:latin typeface="+mn-lt"/>
              <a:ea typeface="+mn-ea"/>
              <a:cs typeface="+mn-cs"/>
            </a:rPr>
            <a:t>など大規模な投資事業を実施した</a:t>
          </a:r>
          <a:r>
            <a:rPr kumimoji="1" lang="ja-JP" altLang="en-US" sz="1000">
              <a:solidFill>
                <a:schemeClr val="dk1"/>
              </a:solidFill>
              <a:effectLst/>
              <a:latin typeface="+mn-lt"/>
              <a:ea typeface="+mn-ea"/>
              <a:cs typeface="+mn-cs"/>
            </a:rPr>
            <a:t>が、継続事業で年度内の事業完了に至っていない事業が複数あり、建設仮勘定として計上していることなどから、前年度に</a:t>
          </a:r>
          <a:r>
            <a:rPr kumimoji="1" lang="ja-JP" altLang="ja-JP" sz="1000">
              <a:solidFill>
                <a:schemeClr val="dk1"/>
              </a:solidFill>
              <a:effectLst/>
              <a:latin typeface="+mn-lt"/>
              <a:ea typeface="+mn-ea"/>
              <a:cs typeface="+mn-cs"/>
            </a:rPr>
            <a:t>比べて</a:t>
          </a:r>
          <a:r>
            <a:rPr kumimoji="1" lang="en-US" altLang="ja-JP" sz="1000">
              <a:solidFill>
                <a:schemeClr val="dk1"/>
              </a:solidFill>
              <a:effectLst/>
              <a:latin typeface="+mn-lt"/>
              <a:ea typeface="+mn-ea"/>
              <a:cs typeface="+mn-cs"/>
            </a:rPr>
            <a:t>1.0</a:t>
          </a:r>
          <a:r>
            <a:rPr kumimoji="1" lang="ja-JP" altLang="ja-JP" sz="1000">
              <a:solidFill>
                <a:schemeClr val="dk1"/>
              </a:solidFill>
              <a:effectLst/>
              <a:latin typeface="+mn-lt"/>
              <a:ea typeface="+mn-ea"/>
              <a:cs typeface="+mn-cs"/>
            </a:rPr>
            <a:t>ポイント</a:t>
          </a:r>
          <a:r>
            <a:rPr kumimoji="1" lang="ja-JP" altLang="en-US" sz="1000">
              <a:solidFill>
                <a:schemeClr val="dk1"/>
              </a:solidFill>
              <a:effectLst/>
              <a:latin typeface="+mn-lt"/>
              <a:ea typeface="+mn-ea"/>
              <a:cs typeface="+mn-cs"/>
            </a:rPr>
            <a:t>上昇</a:t>
          </a:r>
          <a:r>
            <a:rPr kumimoji="1" lang="ja-JP" altLang="ja-JP" sz="1000">
              <a:solidFill>
                <a:schemeClr val="dk1"/>
              </a:solidFill>
              <a:effectLst/>
              <a:latin typeface="+mn-lt"/>
              <a:ea typeface="+mn-ea"/>
              <a:cs typeface="+mn-cs"/>
            </a:rPr>
            <a:t>した。全国・兵庫県・類似団体内平均は全て下回って</a:t>
          </a:r>
          <a:r>
            <a:rPr kumimoji="1" lang="ja-JP" altLang="en-US" sz="1000">
              <a:solidFill>
                <a:schemeClr val="dk1"/>
              </a:solidFill>
              <a:effectLst/>
              <a:latin typeface="+mn-lt"/>
              <a:ea typeface="+mn-ea"/>
              <a:cs typeface="+mn-cs"/>
            </a:rPr>
            <a:t>いる</a:t>
          </a:r>
          <a:r>
            <a:rPr kumimoji="1" lang="ja-JP" altLang="ja-JP" sz="1000">
              <a:solidFill>
                <a:schemeClr val="dk1"/>
              </a:solidFill>
              <a:effectLst/>
              <a:latin typeface="+mn-lt"/>
              <a:ea typeface="+mn-ea"/>
              <a:cs typeface="+mn-cs"/>
            </a:rPr>
            <a:t>。施設類型別では老朽化が顕著な施設もあるため、公共施設等総合管理計画や個別施設計画に基づき、単なる建替えや改修だけでなく、長寿命化や集約化を含め</a:t>
          </a:r>
          <a:r>
            <a:rPr kumimoji="1" lang="ja-JP" altLang="en-US" sz="1000">
              <a:solidFill>
                <a:schemeClr val="dk1"/>
              </a:solidFill>
              <a:effectLst/>
              <a:latin typeface="+mn-lt"/>
              <a:ea typeface="+mn-ea"/>
              <a:cs typeface="+mn-cs"/>
            </a:rPr>
            <a:t>た</a:t>
          </a:r>
          <a:r>
            <a:rPr kumimoji="1" lang="ja-JP" altLang="ja-JP" sz="1000">
              <a:solidFill>
                <a:schemeClr val="dk1"/>
              </a:solidFill>
              <a:effectLst/>
              <a:latin typeface="+mn-lt"/>
              <a:ea typeface="+mn-ea"/>
              <a:cs typeface="+mn-cs"/>
            </a:rPr>
            <a:t>公共施設のあり方</a:t>
          </a:r>
          <a:r>
            <a:rPr kumimoji="1" lang="ja-JP" altLang="en-US" sz="1000">
              <a:solidFill>
                <a:schemeClr val="dk1"/>
              </a:solidFill>
              <a:effectLst/>
              <a:latin typeface="+mn-lt"/>
              <a:ea typeface="+mn-ea"/>
              <a:cs typeface="+mn-cs"/>
            </a:rPr>
            <a:t>の</a:t>
          </a:r>
          <a:r>
            <a:rPr kumimoji="1" lang="ja-JP" altLang="ja-JP" sz="1000">
              <a:solidFill>
                <a:schemeClr val="dk1"/>
              </a:solidFill>
              <a:effectLst/>
              <a:latin typeface="+mn-lt"/>
              <a:ea typeface="+mn-ea"/>
              <a:cs typeface="+mn-cs"/>
            </a:rPr>
            <a:t>検討が必要</a:t>
          </a:r>
          <a:r>
            <a:rPr kumimoji="1" lang="ja-JP" altLang="en-US" sz="1000">
              <a:solidFill>
                <a:schemeClr val="dk1"/>
              </a:solidFill>
              <a:effectLst/>
              <a:latin typeface="+mn-lt"/>
              <a:ea typeface="+mn-ea"/>
              <a:cs typeface="+mn-cs"/>
            </a:rPr>
            <a:t>である</a:t>
          </a:r>
          <a:r>
            <a:rPr kumimoji="1" lang="ja-JP" altLang="ja-JP" sz="1000">
              <a:solidFill>
                <a:schemeClr val="dk1"/>
              </a:solidFill>
              <a:effectLst/>
              <a:latin typeface="+mn-lt"/>
              <a:ea typeface="+mn-ea"/>
              <a:cs typeface="+mn-cs"/>
            </a:rPr>
            <a:t>。</a:t>
          </a:r>
          <a:endParaRPr lang="ja-JP" altLang="ja-JP" sz="1000">
            <a:effectLst/>
          </a:endParaRPr>
        </a:p>
      </xdr:txBody>
    </xdr:sp>
    <xdr:clientData/>
  </xdr:twoCellAnchor>
  <xdr:oneCellAnchor>
    <xdr:from>
      <xdr:col>4</xdr:col>
      <xdr:colOff>174625</xdr:colOff>
      <xdr:row>23</xdr:row>
      <xdr:rowOff>47625</xdr:rowOff>
    </xdr:from>
    <xdr:ext cx="349839" cy="225703"/>
    <xdr:sp macro="" textlink="">
      <xdr:nvSpPr>
        <xdr:cNvPr id="53" name="テキスト ボックス 52">
          <a:extLst>
            <a:ext uri="{FF2B5EF4-FFF2-40B4-BE49-F238E27FC236}">
              <a16:creationId xmlns:a16="http://schemas.microsoft.com/office/drawing/2014/main" id="{63370850-9D93-4F18-946F-705A863DFCB6}"/>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4" name="直線コネクタ 53">
          <a:extLst>
            <a:ext uri="{FF2B5EF4-FFF2-40B4-BE49-F238E27FC236}">
              <a16:creationId xmlns:a16="http://schemas.microsoft.com/office/drawing/2014/main" id="{34CD62B5-0C22-4385-8D08-0C248F571651}"/>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5" name="テキスト ボックス 54">
          <a:extLst>
            <a:ext uri="{FF2B5EF4-FFF2-40B4-BE49-F238E27FC236}">
              <a16:creationId xmlns:a16="http://schemas.microsoft.com/office/drawing/2014/main" id="{3D47A42A-1790-4163-A28D-C2EC19DC7D5C}"/>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6" name="直線コネクタ 55">
          <a:extLst>
            <a:ext uri="{FF2B5EF4-FFF2-40B4-BE49-F238E27FC236}">
              <a16:creationId xmlns:a16="http://schemas.microsoft.com/office/drawing/2014/main" id="{1792AFA3-71B5-4DEC-A718-062106F963D4}"/>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7" name="テキスト ボックス 56">
          <a:extLst>
            <a:ext uri="{FF2B5EF4-FFF2-40B4-BE49-F238E27FC236}">
              <a16:creationId xmlns:a16="http://schemas.microsoft.com/office/drawing/2014/main" id="{EC3D6C1D-1C67-4534-A4A1-F434336968C1}"/>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8" name="直線コネクタ 57">
          <a:extLst>
            <a:ext uri="{FF2B5EF4-FFF2-40B4-BE49-F238E27FC236}">
              <a16:creationId xmlns:a16="http://schemas.microsoft.com/office/drawing/2014/main" id="{A8A9143C-6197-4209-A97E-0E1B5ECF7BA3}"/>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9" name="テキスト ボックス 58">
          <a:extLst>
            <a:ext uri="{FF2B5EF4-FFF2-40B4-BE49-F238E27FC236}">
              <a16:creationId xmlns:a16="http://schemas.microsoft.com/office/drawing/2014/main" id="{FBB5375B-AD69-4585-B314-8509AD102120}"/>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0" name="直線コネクタ 59">
          <a:extLst>
            <a:ext uri="{FF2B5EF4-FFF2-40B4-BE49-F238E27FC236}">
              <a16:creationId xmlns:a16="http://schemas.microsoft.com/office/drawing/2014/main" id="{0A6D6687-C83B-4E1B-BF5A-0851D5CD7CDF}"/>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1" name="テキスト ボックス 60">
          <a:extLst>
            <a:ext uri="{FF2B5EF4-FFF2-40B4-BE49-F238E27FC236}">
              <a16:creationId xmlns:a16="http://schemas.microsoft.com/office/drawing/2014/main" id="{23C533B3-518E-4335-81E1-07DA57140A76}"/>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2" name="直線コネクタ 61">
          <a:extLst>
            <a:ext uri="{FF2B5EF4-FFF2-40B4-BE49-F238E27FC236}">
              <a16:creationId xmlns:a16="http://schemas.microsoft.com/office/drawing/2014/main" id="{8CEE59E3-AB0D-448B-A8A5-3A49058A3E6C}"/>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3" name="テキスト ボックス 62">
          <a:extLst>
            <a:ext uri="{FF2B5EF4-FFF2-40B4-BE49-F238E27FC236}">
              <a16:creationId xmlns:a16="http://schemas.microsoft.com/office/drawing/2014/main" id="{A7AE7D6E-5703-4194-B7D1-F052E9DAF3FA}"/>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4" name="直線コネクタ 63">
          <a:extLst>
            <a:ext uri="{FF2B5EF4-FFF2-40B4-BE49-F238E27FC236}">
              <a16:creationId xmlns:a16="http://schemas.microsoft.com/office/drawing/2014/main" id="{FFD9E7A0-B762-4F4F-9234-6713301DCE4F}"/>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5" name="テキスト ボックス 64">
          <a:extLst>
            <a:ext uri="{FF2B5EF4-FFF2-40B4-BE49-F238E27FC236}">
              <a16:creationId xmlns:a16="http://schemas.microsoft.com/office/drawing/2014/main" id="{6D6F24AA-A78A-428D-B39B-405A9E4D8267}"/>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6" name="直線コネクタ 65">
          <a:extLst>
            <a:ext uri="{FF2B5EF4-FFF2-40B4-BE49-F238E27FC236}">
              <a16:creationId xmlns:a16="http://schemas.microsoft.com/office/drawing/2014/main" id="{F5BC4A80-BA41-4AD2-A420-61485F888953}"/>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7" name="テキスト ボックス 66">
          <a:extLst>
            <a:ext uri="{FF2B5EF4-FFF2-40B4-BE49-F238E27FC236}">
              <a16:creationId xmlns:a16="http://schemas.microsoft.com/office/drawing/2014/main" id="{952D3BA5-4BC9-43FC-9276-590E16378730}"/>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8" name="直線コネクタ 67">
          <a:extLst>
            <a:ext uri="{FF2B5EF4-FFF2-40B4-BE49-F238E27FC236}">
              <a16:creationId xmlns:a16="http://schemas.microsoft.com/office/drawing/2014/main" id="{DB00CD65-C356-401B-B700-A22A74401FB6}"/>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9" name="テキスト ボックス 68">
          <a:extLst>
            <a:ext uri="{FF2B5EF4-FFF2-40B4-BE49-F238E27FC236}">
              <a16:creationId xmlns:a16="http://schemas.microsoft.com/office/drawing/2014/main" id="{E43CFDA7-BC26-424B-8FF8-1D37C7B2CF33}"/>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0" name="有形固定資産減価償却率グラフ枠">
          <a:extLst>
            <a:ext uri="{FF2B5EF4-FFF2-40B4-BE49-F238E27FC236}">
              <a16:creationId xmlns:a16="http://schemas.microsoft.com/office/drawing/2014/main" id="{BD802C62-DEC1-490D-BA30-864DD4ECCED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130901</xdr:rowOff>
    </xdr:from>
    <xdr:to>
      <xdr:col>23</xdr:col>
      <xdr:colOff>85090</xdr:colOff>
      <xdr:row>34</xdr:row>
      <xdr:rowOff>153398</xdr:rowOff>
    </xdr:to>
    <xdr:cxnSp macro="">
      <xdr:nvCxnSpPr>
        <xdr:cNvPr id="71" name="直線コネクタ 70">
          <a:extLst>
            <a:ext uri="{FF2B5EF4-FFF2-40B4-BE49-F238E27FC236}">
              <a16:creationId xmlns:a16="http://schemas.microsoft.com/office/drawing/2014/main" id="{F0E6301F-F55B-4590-8DC9-ACFFCD41A19D}"/>
            </a:ext>
          </a:extLst>
        </xdr:cNvPr>
        <xdr:cNvCxnSpPr/>
      </xdr:nvCxnSpPr>
      <xdr:spPr>
        <a:xfrm flipV="1">
          <a:off x="4760595" y="5360126"/>
          <a:ext cx="1270" cy="13940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157225</xdr:rowOff>
    </xdr:from>
    <xdr:ext cx="405111" cy="259045"/>
    <xdr:sp macro="" textlink="">
      <xdr:nvSpPr>
        <xdr:cNvPr id="72" name="有形固定資産減価償却率最小値テキスト">
          <a:extLst>
            <a:ext uri="{FF2B5EF4-FFF2-40B4-BE49-F238E27FC236}">
              <a16:creationId xmlns:a16="http://schemas.microsoft.com/office/drawing/2014/main" id="{20A4ECFA-9E31-4615-B06F-ACBA9DF7A6A1}"/>
            </a:ext>
          </a:extLst>
        </xdr:cNvPr>
        <xdr:cNvSpPr txBox="1"/>
      </xdr:nvSpPr>
      <xdr:spPr>
        <a:xfrm>
          <a:off x="4813300" y="6758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153398</xdr:rowOff>
    </xdr:from>
    <xdr:to>
      <xdr:col>23</xdr:col>
      <xdr:colOff>174625</xdr:colOff>
      <xdr:row>34</xdr:row>
      <xdr:rowOff>153398</xdr:rowOff>
    </xdr:to>
    <xdr:cxnSp macro="">
      <xdr:nvCxnSpPr>
        <xdr:cNvPr id="73" name="直線コネクタ 72">
          <a:extLst>
            <a:ext uri="{FF2B5EF4-FFF2-40B4-BE49-F238E27FC236}">
              <a16:creationId xmlns:a16="http://schemas.microsoft.com/office/drawing/2014/main" id="{F0DC6458-BC81-459D-8711-1EF543634EAD}"/>
            </a:ext>
          </a:extLst>
        </xdr:cNvPr>
        <xdr:cNvCxnSpPr/>
      </xdr:nvCxnSpPr>
      <xdr:spPr>
        <a:xfrm>
          <a:off x="4673600" y="67542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77578</xdr:rowOff>
    </xdr:from>
    <xdr:ext cx="405111" cy="259045"/>
    <xdr:sp macro="" textlink="">
      <xdr:nvSpPr>
        <xdr:cNvPr id="74" name="有形固定資産減価償却率最大値テキスト">
          <a:extLst>
            <a:ext uri="{FF2B5EF4-FFF2-40B4-BE49-F238E27FC236}">
              <a16:creationId xmlns:a16="http://schemas.microsoft.com/office/drawing/2014/main" id="{CED5170E-502A-404B-A88A-EE6595DA3E24}"/>
            </a:ext>
          </a:extLst>
        </xdr:cNvPr>
        <xdr:cNvSpPr txBox="1"/>
      </xdr:nvSpPr>
      <xdr:spPr>
        <a:xfrm>
          <a:off x="4813300" y="5135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130901</xdr:rowOff>
    </xdr:from>
    <xdr:to>
      <xdr:col>23</xdr:col>
      <xdr:colOff>174625</xdr:colOff>
      <xdr:row>26</xdr:row>
      <xdr:rowOff>130901</xdr:rowOff>
    </xdr:to>
    <xdr:cxnSp macro="">
      <xdr:nvCxnSpPr>
        <xdr:cNvPr id="75" name="直線コネクタ 74">
          <a:extLst>
            <a:ext uri="{FF2B5EF4-FFF2-40B4-BE49-F238E27FC236}">
              <a16:creationId xmlns:a16="http://schemas.microsoft.com/office/drawing/2014/main" id="{D36B5364-0BA3-4DEA-83FD-1127D76A63E7}"/>
            </a:ext>
          </a:extLst>
        </xdr:cNvPr>
        <xdr:cNvCxnSpPr/>
      </xdr:nvCxnSpPr>
      <xdr:spPr>
        <a:xfrm>
          <a:off x="4673600" y="53601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140715</xdr:rowOff>
    </xdr:from>
    <xdr:ext cx="405111" cy="259045"/>
    <xdr:sp macro="" textlink="">
      <xdr:nvSpPr>
        <xdr:cNvPr id="76" name="有形固定資産減価償却率平均値テキスト">
          <a:extLst>
            <a:ext uri="{FF2B5EF4-FFF2-40B4-BE49-F238E27FC236}">
              <a16:creationId xmlns:a16="http://schemas.microsoft.com/office/drawing/2014/main" id="{4C1151AF-3BD4-4CB1-8DCB-AC8D6A1F076C}"/>
            </a:ext>
          </a:extLst>
        </xdr:cNvPr>
        <xdr:cNvSpPr txBox="1"/>
      </xdr:nvSpPr>
      <xdr:spPr>
        <a:xfrm>
          <a:off x="4813300" y="60557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162288</xdr:rowOff>
    </xdr:from>
    <xdr:to>
      <xdr:col>23</xdr:col>
      <xdr:colOff>136525</xdr:colOff>
      <xdr:row>31</xdr:row>
      <xdr:rowOff>92438</xdr:rowOff>
    </xdr:to>
    <xdr:sp macro="" textlink="">
      <xdr:nvSpPr>
        <xdr:cNvPr id="77" name="フローチャート: 判断 76">
          <a:extLst>
            <a:ext uri="{FF2B5EF4-FFF2-40B4-BE49-F238E27FC236}">
              <a16:creationId xmlns:a16="http://schemas.microsoft.com/office/drawing/2014/main" id="{89AEB769-AF04-4CE5-894D-4A1D1C64E532}"/>
            </a:ext>
          </a:extLst>
        </xdr:cNvPr>
        <xdr:cNvSpPr/>
      </xdr:nvSpPr>
      <xdr:spPr>
        <a:xfrm>
          <a:off x="4711700" y="6077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125276</xdr:rowOff>
    </xdr:from>
    <xdr:to>
      <xdr:col>19</xdr:col>
      <xdr:colOff>187325</xdr:colOff>
      <xdr:row>31</xdr:row>
      <xdr:rowOff>55426</xdr:rowOff>
    </xdr:to>
    <xdr:sp macro="" textlink="">
      <xdr:nvSpPr>
        <xdr:cNvPr id="78" name="フローチャート: 判断 77">
          <a:extLst>
            <a:ext uri="{FF2B5EF4-FFF2-40B4-BE49-F238E27FC236}">
              <a16:creationId xmlns:a16="http://schemas.microsoft.com/office/drawing/2014/main" id="{8EC6CBFF-0B25-48F3-8C58-FA447401D38C}"/>
            </a:ext>
          </a:extLst>
        </xdr:cNvPr>
        <xdr:cNvSpPr/>
      </xdr:nvSpPr>
      <xdr:spPr>
        <a:xfrm>
          <a:off x="4000500" y="6040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75928</xdr:rowOff>
    </xdr:from>
    <xdr:to>
      <xdr:col>15</xdr:col>
      <xdr:colOff>187325</xdr:colOff>
      <xdr:row>31</xdr:row>
      <xdr:rowOff>6078</xdr:rowOff>
    </xdr:to>
    <xdr:sp macro="" textlink="">
      <xdr:nvSpPr>
        <xdr:cNvPr id="79" name="フローチャート: 判断 78">
          <a:extLst>
            <a:ext uri="{FF2B5EF4-FFF2-40B4-BE49-F238E27FC236}">
              <a16:creationId xmlns:a16="http://schemas.microsoft.com/office/drawing/2014/main" id="{1AE93600-31A9-45C1-A7CA-22787384E1CE}"/>
            </a:ext>
          </a:extLst>
        </xdr:cNvPr>
        <xdr:cNvSpPr/>
      </xdr:nvSpPr>
      <xdr:spPr>
        <a:xfrm>
          <a:off x="3238500" y="5990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11158</xdr:rowOff>
    </xdr:from>
    <xdr:to>
      <xdr:col>11</xdr:col>
      <xdr:colOff>187325</xdr:colOff>
      <xdr:row>30</xdr:row>
      <xdr:rowOff>112758</xdr:rowOff>
    </xdr:to>
    <xdr:sp macro="" textlink="">
      <xdr:nvSpPr>
        <xdr:cNvPr id="80" name="フローチャート: 判断 79">
          <a:extLst>
            <a:ext uri="{FF2B5EF4-FFF2-40B4-BE49-F238E27FC236}">
              <a16:creationId xmlns:a16="http://schemas.microsoft.com/office/drawing/2014/main" id="{EAFB9816-2856-40AF-BE4E-39458A1DD30C}"/>
            </a:ext>
          </a:extLst>
        </xdr:cNvPr>
        <xdr:cNvSpPr/>
      </xdr:nvSpPr>
      <xdr:spPr>
        <a:xfrm>
          <a:off x="2476500" y="5926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145597</xdr:rowOff>
    </xdr:from>
    <xdr:to>
      <xdr:col>7</xdr:col>
      <xdr:colOff>187325</xdr:colOff>
      <xdr:row>30</xdr:row>
      <xdr:rowOff>75747</xdr:rowOff>
    </xdr:to>
    <xdr:sp macro="" textlink="">
      <xdr:nvSpPr>
        <xdr:cNvPr id="81" name="フローチャート: 判断 80">
          <a:extLst>
            <a:ext uri="{FF2B5EF4-FFF2-40B4-BE49-F238E27FC236}">
              <a16:creationId xmlns:a16="http://schemas.microsoft.com/office/drawing/2014/main" id="{7C7B60ED-8513-4566-973B-E7A406C1F3D2}"/>
            </a:ext>
          </a:extLst>
        </xdr:cNvPr>
        <xdr:cNvSpPr/>
      </xdr:nvSpPr>
      <xdr:spPr>
        <a:xfrm>
          <a:off x="1714500" y="5889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12E4C032-1CEA-488A-BEEB-13D2E6E0A4F3}"/>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AFCE5F9D-9BB1-4941-89C2-B0B80C0FFC44}"/>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2300CFEB-2D4B-474E-8393-B38D33DBE3EB}"/>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1DD5E24F-FBD8-4252-B691-16CFD0D7D85F}"/>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4CA1B1D9-772E-464B-ACF8-AD798C4F5BC6}"/>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138158</xdr:rowOff>
    </xdr:from>
    <xdr:to>
      <xdr:col>23</xdr:col>
      <xdr:colOff>136525</xdr:colOff>
      <xdr:row>29</xdr:row>
      <xdr:rowOff>68308</xdr:rowOff>
    </xdr:to>
    <xdr:sp macro="" textlink="">
      <xdr:nvSpPr>
        <xdr:cNvPr id="87" name="楕円 86">
          <a:extLst>
            <a:ext uri="{FF2B5EF4-FFF2-40B4-BE49-F238E27FC236}">
              <a16:creationId xmlns:a16="http://schemas.microsoft.com/office/drawing/2014/main" id="{8F23D4C2-C152-41F2-A29C-9079DCBEC5C1}"/>
            </a:ext>
          </a:extLst>
        </xdr:cNvPr>
        <xdr:cNvSpPr/>
      </xdr:nvSpPr>
      <xdr:spPr>
        <a:xfrm>
          <a:off x="4711700" y="5710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161035</xdr:rowOff>
    </xdr:from>
    <xdr:ext cx="405111" cy="259045"/>
    <xdr:sp macro="" textlink="">
      <xdr:nvSpPr>
        <xdr:cNvPr id="88" name="有形固定資産減価償却率該当値テキスト">
          <a:extLst>
            <a:ext uri="{FF2B5EF4-FFF2-40B4-BE49-F238E27FC236}">
              <a16:creationId xmlns:a16="http://schemas.microsoft.com/office/drawing/2014/main" id="{BCBA1887-35FD-4BA7-8F0E-F7A311157E68}"/>
            </a:ext>
          </a:extLst>
        </xdr:cNvPr>
        <xdr:cNvSpPr txBox="1"/>
      </xdr:nvSpPr>
      <xdr:spPr>
        <a:xfrm>
          <a:off x="4813300" y="5561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107315</xdr:rowOff>
    </xdr:from>
    <xdr:to>
      <xdr:col>19</xdr:col>
      <xdr:colOff>187325</xdr:colOff>
      <xdr:row>29</xdr:row>
      <xdr:rowOff>37465</xdr:rowOff>
    </xdr:to>
    <xdr:sp macro="" textlink="">
      <xdr:nvSpPr>
        <xdr:cNvPr id="89" name="楕円 88">
          <a:extLst>
            <a:ext uri="{FF2B5EF4-FFF2-40B4-BE49-F238E27FC236}">
              <a16:creationId xmlns:a16="http://schemas.microsoft.com/office/drawing/2014/main" id="{2D0FE1D4-2F77-4384-9BEC-6080D76B428F}"/>
            </a:ext>
          </a:extLst>
        </xdr:cNvPr>
        <xdr:cNvSpPr/>
      </xdr:nvSpPr>
      <xdr:spPr>
        <a:xfrm>
          <a:off x="4000500" y="5679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158115</xdr:rowOff>
    </xdr:from>
    <xdr:to>
      <xdr:col>23</xdr:col>
      <xdr:colOff>85725</xdr:colOff>
      <xdr:row>29</xdr:row>
      <xdr:rowOff>17508</xdr:rowOff>
    </xdr:to>
    <xdr:cxnSp macro="">
      <xdr:nvCxnSpPr>
        <xdr:cNvPr id="90" name="直線コネクタ 89">
          <a:extLst>
            <a:ext uri="{FF2B5EF4-FFF2-40B4-BE49-F238E27FC236}">
              <a16:creationId xmlns:a16="http://schemas.microsoft.com/office/drawing/2014/main" id="{E6C9D335-637D-4EBD-82F5-AA570D43B648}"/>
            </a:ext>
          </a:extLst>
        </xdr:cNvPr>
        <xdr:cNvCxnSpPr/>
      </xdr:nvCxnSpPr>
      <xdr:spPr>
        <a:xfrm>
          <a:off x="4051300" y="5730240"/>
          <a:ext cx="711200" cy="30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61051</xdr:rowOff>
    </xdr:from>
    <xdr:to>
      <xdr:col>15</xdr:col>
      <xdr:colOff>187325</xdr:colOff>
      <xdr:row>28</xdr:row>
      <xdr:rowOff>162651</xdr:rowOff>
    </xdr:to>
    <xdr:sp macro="" textlink="">
      <xdr:nvSpPr>
        <xdr:cNvPr id="91" name="楕円 90">
          <a:extLst>
            <a:ext uri="{FF2B5EF4-FFF2-40B4-BE49-F238E27FC236}">
              <a16:creationId xmlns:a16="http://schemas.microsoft.com/office/drawing/2014/main" id="{99361A97-F770-4C44-861E-C3A182B11CFC}"/>
            </a:ext>
          </a:extLst>
        </xdr:cNvPr>
        <xdr:cNvSpPr/>
      </xdr:nvSpPr>
      <xdr:spPr>
        <a:xfrm>
          <a:off x="3238500" y="5633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111851</xdr:rowOff>
    </xdr:from>
    <xdr:to>
      <xdr:col>19</xdr:col>
      <xdr:colOff>136525</xdr:colOff>
      <xdr:row>28</xdr:row>
      <xdr:rowOff>158115</xdr:rowOff>
    </xdr:to>
    <xdr:cxnSp macro="">
      <xdr:nvCxnSpPr>
        <xdr:cNvPr id="92" name="直線コネクタ 91">
          <a:extLst>
            <a:ext uri="{FF2B5EF4-FFF2-40B4-BE49-F238E27FC236}">
              <a16:creationId xmlns:a16="http://schemas.microsoft.com/office/drawing/2014/main" id="{8B20C134-D315-47CB-86B3-B7767162CE1B}"/>
            </a:ext>
          </a:extLst>
        </xdr:cNvPr>
        <xdr:cNvCxnSpPr/>
      </xdr:nvCxnSpPr>
      <xdr:spPr>
        <a:xfrm>
          <a:off x="3289300" y="5683976"/>
          <a:ext cx="762000" cy="46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39461</xdr:rowOff>
    </xdr:from>
    <xdr:to>
      <xdr:col>11</xdr:col>
      <xdr:colOff>187325</xdr:colOff>
      <xdr:row>28</xdr:row>
      <xdr:rowOff>141061</xdr:rowOff>
    </xdr:to>
    <xdr:sp macro="" textlink="">
      <xdr:nvSpPr>
        <xdr:cNvPr id="93" name="楕円 92">
          <a:extLst>
            <a:ext uri="{FF2B5EF4-FFF2-40B4-BE49-F238E27FC236}">
              <a16:creationId xmlns:a16="http://schemas.microsoft.com/office/drawing/2014/main" id="{81A730F5-A576-46B2-A904-1EA33A89E54E}"/>
            </a:ext>
          </a:extLst>
        </xdr:cNvPr>
        <xdr:cNvSpPr/>
      </xdr:nvSpPr>
      <xdr:spPr>
        <a:xfrm>
          <a:off x="2476500" y="5611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90261</xdr:rowOff>
    </xdr:from>
    <xdr:to>
      <xdr:col>15</xdr:col>
      <xdr:colOff>136525</xdr:colOff>
      <xdr:row>28</xdr:row>
      <xdr:rowOff>111851</xdr:rowOff>
    </xdr:to>
    <xdr:cxnSp macro="">
      <xdr:nvCxnSpPr>
        <xdr:cNvPr id="94" name="直線コネクタ 93">
          <a:extLst>
            <a:ext uri="{FF2B5EF4-FFF2-40B4-BE49-F238E27FC236}">
              <a16:creationId xmlns:a16="http://schemas.microsoft.com/office/drawing/2014/main" id="{808B687C-6B79-4B19-8C5D-A50F71167800}"/>
            </a:ext>
          </a:extLst>
        </xdr:cNvPr>
        <xdr:cNvCxnSpPr/>
      </xdr:nvCxnSpPr>
      <xdr:spPr>
        <a:xfrm>
          <a:off x="2527300" y="5662386"/>
          <a:ext cx="762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39461</xdr:rowOff>
    </xdr:from>
    <xdr:to>
      <xdr:col>7</xdr:col>
      <xdr:colOff>187325</xdr:colOff>
      <xdr:row>28</xdr:row>
      <xdr:rowOff>141061</xdr:rowOff>
    </xdr:to>
    <xdr:sp macro="" textlink="">
      <xdr:nvSpPr>
        <xdr:cNvPr id="95" name="楕円 94">
          <a:extLst>
            <a:ext uri="{FF2B5EF4-FFF2-40B4-BE49-F238E27FC236}">
              <a16:creationId xmlns:a16="http://schemas.microsoft.com/office/drawing/2014/main" id="{0FE3EA67-ED05-41CA-820E-60E47F1D2FA1}"/>
            </a:ext>
          </a:extLst>
        </xdr:cNvPr>
        <xdr:cNvSpPr/>
      </xdr:nvSpPr>
      <xdr:spPr>
        <a:xfrm>
          <a:off x="1714500" y="5611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90261</xdr:rowOff>
    </xdr:from>
    <xdr:to>
      <xdr:col>11</xdr:col>
      <xdr:colOff>136525</xdr:colOff>
      <xdr:row>28</xdr:row>
      <xdr:rowOff>90261</xdr:rowOff>
    </xdr:to>
    <xdr:cxnSp macro="">
      <xdr:nvCxnSpPr>
        <xdr:cNvPr id="96" name="直線コネクタ 95">
          <a:extLst>
            <a:ext uri="{FF2B5EF4-FFF2-40B4-BE49-F238E27FC236}">
              <a16:creationId xmlns:a16="http://schemas.microsoft.com/office/drawing/2014/main" id="{1781007D-3FC7-44D3-8DB6-EB30C77CD445}"/>
            </a:ext>
          </a:extLst>
        </xdr:cNvPr>
        <xdr:cNvCxnSpPr/>
      </xdr:nvCxnSpPr>
      <xdr:spPr>
        <a:xfrm>
          <a:off x="1765300" y="5662386"/>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46553</xdr:rowOff>
    </xdr:from>
    <xdr:ext cx="405111" cy="259045"/>
    <xdr:sp macro="" textlink="">
      <xdr:nvSpPr>
        <xdr:cNvPr id="97" name="n_1aveValue有形固定資産減価償却率">
          <a:extLst>
            <a:ext uri="{FF2B5EF4-FFF2-40B4-BE49-F238E27FC236}">
              <a16:creationId xmlns:a16="http://schemas.microsoft.com/office/drawing/2014/main" id="{C595AD79-4898-485E-8341-BE0C6B066A35}"/>
            </a:ext>
          </a:extLst>
        </xdr:cNvPr>
        <xdr:cNvSpPr txBox="1"/>
      </xdr:nvSpPr>
      <xdr:spPr>
        <a:xfrm>
          <a:off x="3836044" y="6133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168655</xdr:rowOff>
    </xdr:from>
    <xdr:ext cx="405111" cy="259045"/>
    <xdr:sp macro="" textlink="">
      <xdr:nvSpPr>
        <xdr:cNvPr id="98" name="n_2aveValue有形固定資産減価償却率">
          <a:extLst>
            <a:ext uri="{FF2B5EF4-FFF2-40B4-BE49-F238E27FC236}">
              <a16:creationId xmlns:a16="http://schemas.microsoft.com/office/drawing/2014/main" id="{87DAA4A4-5A54-41A9-8CE9-569D379E8349}"/>
            </a:ext>
          </a:extLst>
        </xdr:cNvPr>
        <xdr:cNvSpPr txBox="1"/>
      </xdr:nvSpPr>
      <xdr:spPr>
        <a:xfrm>
          <a:off x="3086744" y="6083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103885</xdr:rowOff>
    </xdr:from>
    <xdr:ext cx="405111" cy="259045"/>
    <xdr:sp macro="" textlink="">
      <xdr:nvSpPr>
        <xdr:cNvPr id="99" name="n_3aveValue有形固定資産減価償却率">
          <a:extLst>
            <a:ext uri="{FF2B5EF4-FFF2-40B4-BE49-F238E27FC236}">
              <a16:creationId xmlns:a16="http://schemas.microsoft.com/office/drawing/2014/main" id="{BFDEE353-5212-4091-9EE8-0455307CB940}"/>
            </a:ext>
          </a:extLst>
        </xdr:cNvPr>
        <xdr:cNvSpPr txBox="1"/>
      </xdr:nvSpPr>
      <xdr:spPr>
        <a:xfrm>
          <a:off x="2324744" y="6018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66874</xdr:rowOff>
    </xdr:from>
    <xdr:ext cx="405111" cy="259045"/>
    <xdr:sp macro="" textlink="">
      <xdr:nvSpPr>
        <xdr:cNvPr id="100" name="n_4aveValue有形固定資産減価償却率">
          <a:extLst>
            <a:ext uri="{FF2B5EF4-FFF2-40B4-BE49-F238E27FC236}">
              <a16:creationId xmlns:a16="http://schemas.microsoft.com/office/drawing/2014/main" id="{5D2100FB-6982-447E-98FD-9C396F39CA47}"/>
            </a:ext>
          </a:extLst>
        </xdr:cNvPr>
        <xdr:cNvSpPr txBox="1"/>
      </xdr:nvSpPr>
      <xdr:spPr>
        <a:xfrm>
          <a:off x="1562744" y="5981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53992</xdr:rowOff>
    </xdr:from>
    <xdr:ext cx="405111" cy="259045"/>
    <xdr:sp macro="" textlink="">
      <xdr:nvSpPr>
        <xdr:cNvPr id="101" name="n_1mainValue有形固定資産減価償却率">
          <a:extLst>
            <a:ext uri="{FF2B5EF4-FFF2-40B4-BE49-F238E27FC236}">
              <a16:creationId xmlns:a16="http://schemas.microsoft.com/office/drawing/2014/main" id="{D8483E26-8E94-4EC8-9B26-0E09E51244FF}"/>
            </a:ext>
          </a:extLst>
        </xdr:cNvPr>
        <xdr:cNvSpPr txBox="1"/>
      </xdr:nvSpPr>
      <xdr:spPr>
        <a:xfrm>
          <a:off x="3836044" y="545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7728</xdr:rowOff>
    </xdr:from>
    <xdr:ext cx="405111" cy="259045"/>
    <xdr:sp macro="" textlink="">
      <xdr:nvSpPr>
        <xdr:cNvPr id="102" name="n_2mainValue有形固定資産減価償却率">
          <a:extLst>
            <a:ext uri="{FF2B5EF4-FFF2-40B4-BE49-F238E27FC236}">
              <a16:creationId xmlns:a16="http://schemas.microsoft.com/office/drawing/2014/main" id="{50CAF65C-EEA7-4FD9-A9C6-482D484E88B2}"/>
            </a:ext>
          </a:extLst>
        </xdr:cNvPr>
        <xdr:cNvSpPr txBox="1"/>
      </xdr:nvSpPr>
      <xdr:spPr>
        <a:xfrm>
          <a:off x="3086744" y="5408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157588</xdr:rowOff>
    </xdr:from>
    <xdr:ext cx="405111" cy="259045"/>
    <xdr:sp macro="" textlink="">
      <xdr:nvSpPr>
        <xdr:cNvPr id="103" name="n_3mainValue有形固定資産減価償却率">
          <a:extLst>
            <a:ext uri="{FF2B5EF4-FFF2-40B4-BE49-F238E27FC236}">
              <a16:creationId xmlns:a16="http://schemas.microsoft.com/office/drawing/2014/main" id="{F5C3E8F8-A92D-4BEE-B76D-610BB08BF573}"/>
            </a:ext>
          </a:extLst>
        </xdr:cNvPr>
        <xdr:cNvSpPr txBox="1"/>
      </xdr:nvSpPr>
      <xdr:spPr>
        <a:xfrm>
          <a:off x="2324744" y="5386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157588</xdr:rowOff>
    </xdr:from>
    <xdr:ext cx="405111" cy="259045"/>
    <xdr:sp macro="" textlink="">
      <xdr:nvSpPr>
        <xdr:cNvPr id="104" name="n_4mainValue有形固定資産減価償却率">
          <a:extLst>
            <a:ext uri="{FF2B5EF4-FFF2-40B4-BE49-F238E27FC236}">
              <a16:creationId xmlns:a16="http://schemas.microsoft.com/office/drawing/2014/main" id="{CA0A1BD8-F136-4CB6-AA03-4CE7BFD183A8}"/>
            </a:ext>
          </a:extLst>
        </xdr:cNvPr>
        <xdr:cNvSpPr txBox="1"/>
      </xdr:nvSpPr>
      <xdr:spPr>
        <a:xfrm>
          <a:off x="1562744" y="5386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5" name="正方形/長方形 104">
          <a:extLst>
            <a:ext uri="{FF2B5EF4-FFF2-40B4-BE49-F238E27FC236}">
              <a16:creationId xmlns:a16="http://schemas.microsoft.com/office/drawing/2014/main" id="{D171FA40-E046-4959-A74B-9A70A792F0AF}"/>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6" name="正方形/長方形 105">
          <a:extLst>
            <a:ext uri="{FF2B5EF4-FFF2-40B4-BE49-F238E27FC236}">
              <a16:creationId xmlns:a16="http://schemas.microsoft.com/office/drawing/2014/main" id="{9F0770D5-2E11-4552-B508-87A102943193}"/>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7" name="正方形/長方形 106">
          <a:extLst>
            <a:ext uri="{FF2B5EF4-FFF2-40B4-BE49-F238E27FC236}">
              <a16:creationId xmlns:a16="http://schemas.microsoft.com/office/drawing/2014/main" id="{33B720E8-1663-49DC-B721-9DAFD4150B51}"/>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[ 416.9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8" name="正方形/長方形 107">
          <a:extLst>
            <a:ext uri="{FF2B5EF4-FFF2-40B4-BE49-F238E27FC236}">
              <a16:creationId xmlns:a16="http://schemas.microsoft.com/office/drawing/2014/main" id="{93F1E858-2CC2-4F84-9C6B-FB946C119551}"/>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9" name="正方形/長方形 108">
          <a:extLst>
            <a:ext uri="{FF2B5EF4-FFF2-40B4-BE49-F238E27FC236}">
              <a16:creationId xmlns:a16="http://schemas.microsoft.com/office/drawing/2014/main" id="{28FFF5EA-8AE8-4592-926E-5A012894C0B5}"/>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0" name="正方形/長方形 109">
          <a:extLst>
            <a:ext uri="{FF2B5EF4-FFF2-40B4-BE49-F238E27FC236}">
              <a16:creationId xmlns:a16="http://schemas.microsoft.com/office/drawing/2014/main" id="{0BC7BEF8-EF5B-44F6-8B97-3FA2EBA7CBC5}"/>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1" name="正方形/長方形 110">
          <a:extLst>
            <a:ext uri="{FF2B5EF4-FFF2-40B4-BE49-F238E27FC236}">
              <a16:creationId xmlns:a16="http://schemas.microsoft.com/office/drawing/2014/main" id="{4F0EE276-FFAE-43C7-B9BC-3974329A54A6}"/>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2" name="正方形/長方形 111">
          <a:extLst>
            <a:ext uri="{FF2B5EF4-FFF2-40B4-BE49-F238E27FC236}">
              <a16:creationId xmlns:a16="http://schemas.microsoft.com/office/drawing/2014/main" id="{07EB04F9-BED9-4B7D-9DA3-29000E54E5D8}"/>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3" name="正方形/長方形 112">
          <a:extLst>
            <a:ext uri="{FF2B5EF4-FFF2-40B4-BE49-F238E27FC236}">
              <a16:creationId xmlns:a16="http://schemas.microsoft.com/office/drawing/2014/main" id="{04943AB8-89F1-456B-AFC4-8A1084DE7E9A}"/>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4" name="正方形/長方形 113">
          <a:extLst>
            <a:ext uri="{FF2B5EF4-FFF2-40B4-BE49-F238E27FC236}">
              <a16:creationId xmlns:a16="http://schemas.microsoft.com/office/drawing/2014/main" id="{79274299-23BE-441B-9401-9208A061B715}"/>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5" name="正方形/長方形 114">
          <a:extLst>
            <a:ext uri="{FF2B5EF4-FFF2-40B4-BE49-F238E27FC236}">
              <a16:creationId xmlns:a16="http://schemas.microsoft.com/office/drawing/2014/main" id="{E901E3A2-C6C0-4302-9422-A7772C0BE007}"/>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6" name="正方形/長方形 115">
          <a:extLst>
            <a:ext uri="{FF2B5EF4-FFF2-40B4-BE49-F238E27FC236}">
              <a16:creationId xmlns:a16="http://schemas.microsoft.com/office/drawing/2014/main" id="{CB9EB295-8133-44A9-8E63-438B88EFA739}"/>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7" name="テキスト ボックス 116">
          <a:extLst>
            <a:ext uri="{FF2B5EF4-FFF2-40B4-BE49-F238E27FC236}">
              <a16:creationId xmlns:a16="http://schemas.microsoft.com/office/drawing/2014/main" id="{E327DFFA-A9D0-4188-B39B-E11B1682E9C8}"/>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050">
              <a:solidFill>
                <a:schemeClr val="dk1"/>
              </a:solidFill>
              <a:effectLst/>
              <a:latin typeface="+mn-lt"/>
              <a:ea typeface="+mn-ea"/>
              <a:cs typeface="+mn-cs"/>
            </a:rPr>
            <a:t>全国・兵庫県・類似団体内平均を全て下回っており、良好な水準を保っている。令和</a:t>
          </a:r>
          <a:r>
            <a:rPr kumimoji="1" lang="ja-JP" altLang="en-US" sz="1050">
              <a:solidFill>
                <a:schemeClr val="dk1"/>
              </a:solidFill>
              <a:effectLst/>
              <a:latin typeface="+mn-lt"/>
              <a:ea typeface="+mn-ea"/>
              <a:cs typeface="+mn-cs"/>
            </a:rPr>
            <a:t>６</a:t>
          </a:r>
          <a:r>
            <a:rPr kumimoji="1" lang="ja-JP" altLang="ja-JP" sz="1050">
              <a:solidFill>
                <a:schemeClr val="dk1"/>
              </a:solidFill>
              <a:effectLst/>
              <a:latin typeface="+mn-lt"/>
              <a:ea typeface="+mn-ea"/>
              <a:cs typeface="+mn-cs"/>
            </a:rPr>
            <a:t>年度も、後年度に交付税措置の無い地方債の発行抑制を継続したことにより将来負担額が減少し、比率は改善している。持続可能な健全財政を堅持するため、維持管理費用を含めた投資判断や、市税等一般財源の確保、コスト縮減に向けた取り組みが必要である。</a:t>
          </a:r>
          <a:endParaRPr lang="ja-JP" altLang="ja-JP" sz="1050">
            <a:effectLst/>
          </a:endParaRPr>
        </a:p>
      </xdr:txBody>
    </xdr:sp>
    <xdr:clientData/>
  </xdr:twoCellAnchor>
  <xdr:oneCellAnchor>
    <xdr:from>
      <xdr:col>57</xdr:col>
      <xdr:colOff>111125</xdr:colOff>
      <xdr:row>23</xdr:row>
      <xdr:rowOff>47625</xdr:rowOff>
    </xdr:from>
    <xdr:ext cx="349839" cy="225703"/>
    <xdr:sp macro="" textlink="">
      <xdr:nvSpPr>
        <xdr:cNvPr id="118" name="テキスト ボックス 117">
          <a:extLst>
            <a:ext uri="{FF2B5EF4-FFF2-40B4-BE49-F238E27FC236}">
              <a16:creationId xmlns:a16="http://schemas.microsoft.com/office/drawing/2014/main" id="{C0A933E3-3BD0-4F89-9BAD-A0A4B5D83286}"/>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9" name="直線コネクタ 118">
          <a:extLst>
            <a:ext uri="{FF2B5EF4-FFF2-40B4-BE49-F238E27FC236}">
              <a16:creationId xmlns:a16="http://schemas.microsoft.com/office/drawing/2014/main" id="{C1B2D0E9-A06C-4E05-90C5-0CDF39B7CAFB}"/>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0" name="テキスト ボックス 119">
          <a:extLst>
            <a:ext uri="{FF2B5EF4-FFF2-40B4-BE49-F238E27FC236}">
              <a16:creationId xmlns:a16="http://schemas.microsoft.com/office/drawing/2014/main" id="{3FF566F1-7D2D-47B7-B02F-7AFD690393CF}"/>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69850</xdr:rowOff>
    </xdr:from>
    <xdr:to>
      <xdr:col>80</xdr:col>
      <xdr:colOff>9525</xdr:colOff>
      <xdr:row>35</xdr:row>
      <xdr:rowOff>69850</xdr:rowOff>
    </xdr:to>
    <xdr:cxnSp macro="">
      <xdr:nvCxnSpPr>
        <xdr:cNvPr id="121" name="直線コネクタ 120">
          <a:extLst>
            <a:ext uri="{FF2B5EF4-FFF2-40B4-BE49-F238E27FC236}">
              <a16:creationId xmlns:a16="http://schemas.microsoft.com/office/drawing/2014/main" id="{1DF5BC1F-A77E-4822-ACCA-575D7E4ED543}"/>
            </a:ext>
          </a:extLst>
        </xdr:cNvPr>
        <xdr:cNvCxnSpPr/>
      </xdr:nvCxnSpPr>
      <xdr:spPr>
        <a:xfrm>
          <a:off x="11303000" y="68421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147499</xdr:rowOff>
    </xdr:from>
    <xdr:ext cx="482824" cy="225703"/>
    <xdr:sp macro="" textlink="">
      <xdr:nvSpPr>
        <xdr:cNvPr id="122" name="テキスト ボックス 121">
          <a:extLst>
            <a:ext uri="{FF2B5EF4-FFF2-40B4-BE49-F238E27FC236}">
              <a16:creationId xmlns:a16="http://schemas.microsoft.com/office/drawing/2014/main" id="{3F8BE0B0-081A-4F50-BBD4-562C46719A14}"/>
            </a:ext>
          </a:extLst>
        </xdr:cNvPr>
        <xdr:cNvSpPr txBox="1"/>
      </xdr:nvSpPr>
      <xdr:spPr>
        <a:xfrm>
          <a:off x="10756676" y="67483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142875</xdr:rowOff>
    </xdr:from>
    <xdr:to>
      <xdr:col>80</xdr:col>
      <xdr:colOff>9525</xdr:colOff>
      <xdr:row>33</xdr:row>
      <xdr:rowOff>142875</xdr:rowOff>
    </xdr:to>
    <xdr:cxnSp macro="">
      <xdr:nvCxnSpPr>
        <xdr:cNvPr id="123" name="直線コネクタ 122">
          <a:extLst>
            <a:ext uri="{FF2B5EF4-FFF2-40B4-BE49-F238E27FC236}">
              <a16:creationId xmlns:a16="http://schemas.microsoft.com/office/drawing/2014/main" id="{7B650C23-B30F-4D5B-AEF6-E5D3BA2D7954}"/>
            </a:ext>
          </a:extLst>
        </xdr:cNvPr>
        <xdr:cNvCxnSpPr/>
      </xdr:nvCxnSpPr>
      <xdr:spPr>
        <a:xfrm>
          <a:off x="11303000" y="65722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49074</xdr:rowOff>
    </xdr:from>
    <xdr:ext cx="482824" cy="225703"/>
    <xdr:sp macro="" textlink="">
      <xdr:nvSpPr>
        <xdr:cNvPr id="124" name="テキスト ボックス 123">
          <a:extLst>
            <a:ext uri="{FF2B5EF4-FFF2-40B4-BE49-F238E27FC236}">
              <a16:creationId xmlns:a16="http://schemas.microsoft.com/office/drawing/2014/main" id="{716EE6BB-0811-45B6-8329-1571FDD4059E}"/>
            </a:ext>
          </a:extLst>
        </xdr:cNvPr>
        <xdr:cNvSpPr txBox="1"/>
      </xdr:nvSpPr>
      <xdr:spPr>
        <a:xfrm>
          <a:off x="10756676" y="64784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44450</xdr:rowOff>
    </xdr:from>
    <xdr:to>
      <xdr:col>80</xdr:col>
      <xdr:colOff>9525</xdr:colOff>
      <xdr:row>32</xdr:row>
      <xdr:rowOff>44450</xdr:rowOff>
    </xdr:to>
    <xdr:cxnSp macro="">
      <xdr:nvCxnSpPr>
        <xdr:cNvPr id="125" name="直線コネクタ 124">
          <a:extLst>
            <a:ext uri="{FF2B5EF4-FFF2-40B4-BE49-F238E27FC236}">
              <a16:creationId xmlns:a16="http://schemas.microsoft.com/office/drawing/2014/main" id="{7D3BFC84-4F20-496C-9BC1-2824AB271929}"/>
            </a:ext>
          </a:extLst>
        </xdr:cNvPr>
        <xdr:cNvCxnSpPr/>
      </xdr:nvCxnSpPr>
      <xdr:spPr>
        <a:xfrm>
          <a:off x="11303000" y="63023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122099</xdr:rowOff>
    </xdr:from>
    <xdr:ext cx="410689" cy="225703"/>
    <xdr:sp macro="" textlink="">
      <xdr:nvSpPr>
        <xdr:cNvPr id="126" name="テキスト ボックス 125">
          <a:extLst>
            <a:ext uri="{FF2B5EF4-FFF2-40B4-BE49-F238E27FC236}">
              <a16:creationId xmlns:a16="http://schemas.microsoft.com/office/drawing/2014/main" id="{54B2BD99-5C15-4E2E-9241-6AEFBD3BD4D2}"/>
            </a:ext>
          </a:extLst>
        </xdr:cNvPr>
        <xdr:cNvSpPr txBox="1"/>
      </xdr:nvSpPr>
      <xdr:spPr>
        <a:xfrm>
          <a:off x="10828811" y="62085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7" name="直線コネクタ 126">
          <a:extLst>
            <a:ext uri="{FF2B5EF4-FFF2-40B4-BE49-F238E27FC236}">
              <a16:creationId xmlns:a16="http://schemas.microsoft.com/office/drawing/2014/main" id="{12A3675E-D609-4375-A6A8-D82C690F0EBF}"/>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8" name="テキスト ボックス 127">
          <a:extLst>
            <a:ext uri="{FF2B5EF4-FFF2-40B4-BE49-F238E27FC236}">
              <a16:creationId xmlns:a16="http://schemas.microsoft.com/office/drawing/2014/main" id="{64564CA4-938E-40C2-80B8-7F1663790C1A}"/>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19050</xdr:rowOff>
    </xdr:from>
    <xdr:to>
      <xdr:col>80</xdr:col>
      <xdr:colOff>9525</xdr:colOff>
      <xdr:row>29</xdr:row>
      <xdr:rowOff>19050</xdr:rowOff>
    </xdr:to>
    <xdr:cxnSp macro="">
      <xdr:nvCxnSpPr>
        <xdr:cNvPr id="129" name="直線コネクタ 128">
          <a:extLst>
            <a:ext uri="{FF2B5EF4-FFF2-40B4-BE49-F238E27FC236}">
              <a16:creationId xmlns:a16="http://schemas.microsoft.com/office/drawing/2014/main" id="{47B224E7-46F6-435A-A0E8-CB89D016CAA9}"/>
            </a:ext>
          </a:extLst>
        </xdr:cNvPr>
        <xdr:cNvCxnSpPr/>
      </xdr:nvCxnSpPr>
      <xdr:spPr>
        <a:xfrm>
          <a:off x="11303000" y="57626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96699</xdr:rowOff>
    </xdr:from>
    <xdr:ext cx="410689" cy="225703"/>
    <xdr:sp macro="" textlink="">
      <xdr:nvSpPr>
        <xdr:cNvPr id="130" name="テキスト ボックス 129">
          <a:extLst>
            <a:ext uri="{FF2B5EF4-FFF2-40B4-BE49-F238E27FC236}">
              <a16:creationId xmlns:a16="http://schemas.microsoft.com/office/drawing/2014/main" id="{5341362D-F6AE-487E-A53D-DA8C1B06F541}"/>
            </a:ext>
          </a:extLst>
        </xdr:cNvPr>
        <xdr:cNvSpPr txBox="1"/>
      </xdr:nvSpPr>
      <xdr:spPr>
        <a:xfrm>
          <a:off x="10828811" y="56688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92075</xdr:rowOff>
    </xdr:from>
    <xdr:to>
      <xdr:col>80</xdr:col>
      <xdr:colOff>9525</xdr:colOff>
      <xdr:row>27</xdr:row>
      <xdr:rowOff>92075</xdr:rowOff>
    </xdr:to>
    <xdr:cxnSp macro="">
      <xdr:nvCxnSpPr>
        <xdr:cNvPr id="131" name="直線コネクタ 130">
          <a:extLst>
            <a:ext uri="{FF2B5EF4-FFF2-40B4-BE49-F238E27FC236}">
              <a16:creationId xmlns:a16="http://schemas.microsoft.com/office/drawing/2014/main" id="{D26CCD2A-104D-4FCA-B915-266437942E57}"/>
            </a:ext>
          </a:extLst>
        </xdr:cNvPr>
        <xdr:cNvCxnSpPr/>
      </xdr:nvCxnSpPr>
      <xdr:spPr>
        <a:xfrm>
          <a:off x="11303000" y="54927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26</xdr:row>
      <xdr:rowOff>169724</xdr:rowOff>
    </xdr:from>
    <xdr:ext cx="410689" cy="225703"/>
    <xdr:sp macro="" textlink="">
      <xdr:nvSpPr>
        <xdr:cNvPr id="132" name="テキスト ボックス 131">
          <a:extLst>
            <a:ext uri="{FF2B5EF4-FFF2-40B4-BE49-F238E27FC236}">
              <a16:creationId xmlns:a16="http://schemas.microsoft.com/office/drawing/2014/main" id="{053EE95D-73EF-4442-89C6-9905CFADCB43}"/>
            </a:ext>
          </a:extLst>
        </xdr:cNvPr>
        <xdr:cNvSpPr txBox="1"/>
      </xdr:nvSpPr>
      <xdr:spPr>
        <a:xfrm>
          <a:off x="10828811" y="53989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25</xdr:row>
      <xdr:rowOff>165100</xdr:rowOff>
    </xdr:from>
    <xdr:to>
      <xdr:col>80</xdr:col>
      <xdr:colOff>9525</xdr:colOff>
      <xdr:row>25</xdr:row>
      <xdr:rowOff>165100</xdr:rowOff>
    </xdr:to>
    <xdr:cxnSp macro="">
      <xdr:nvCxnSpPr>
        <xdr:cNvPr id="133" name="直線コネクタ 132">
          <a:extLst>
            <a:ext uri="{FF2B5EF4-FFF2-40B4-BE49-F238E27FC236}">
              <a16:creationId xmlns:a16="http://schemas.microsoft.com/office/drawing/2014/main" id="{5C1126B1-7BE5-4492-BF76-C0BB31099852}"/>
            </a:ext>
          </a:extLst>
        </xdr:cNvPr>
        <xdr:cNvCxnSpPr/>
      </xdr:nvCxnSpPr>
      <xdr:spPr>
        <a:xfrm>
          <a:off x="11303000" y="52228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71299</xdr:rowOff>
    </xdr:from>
    <xdr:ext cx="308097" cy="225703"/>
    <xdr:sp macro="" textlink="">
      <xdr:nvSpPr>
        <xdr:cNvPr id="134" name="テキスト ボックス 133">
          <a:extLst>
            <a:ext uri="{FF2B5EF4-FFF2-40B4-BE49-F238E27FC236}">
              <a16:creationId xmlns:a16="http://schemas.microsoft.com/office/drawing/2014/main" id="{8AD74C5B-FA9A-4B1B-B95C-4B4C2A2DF810}"/>
            </a:ext>
          </a:extLst>
        </xdr:cNvPr>
        <xdr:cNvSpPr txBox="1"/>
      </xdr:nvSpPr>
      <xdr:spPr>
        <a:xfrm>
          <a:off x="10931403" y="512907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66A14DD1-A60D-4135-ADA5-401CECA30406}"/>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FF3E8563-FFFC-4521-8764-4A0B42FEDAD9}"/>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135874</xdr:rowOff>
    </xdr:from>
    <xdr:to>
      <xdr:col>76</xdr:col>
      <xdr:colOff>21589</xdr:colOff>
      <xdr:row>34</xdr:row>
      <xdr:rowOff>106093</xdr:rowOff>
    </xdr:to>
    <xdr:cxnSp macro="">
      <xdr:nvCxnSpPr>
        <xdr:cNvPr id="137" name="直線コネクタ 136">
          <a:extLst>
            <a:ext uri="{FF2B5EF4-FFF2-40B4-BE49-F238E27FC236}">
              <a16:creationId xmlns:a16="http://schemas.microsoft.com/office/drawing/2014/main" id="{FB730469-0476-4A64-BD80-54DE22D0F2FF}"/>
            </a:ext>
          </a:extLst>
        </xdr:cNvPr>
        <xdr:cNvCxnSpPr/>
      </xdr:nvCxnSpPr>
      <xdr:spPr>
        <a:xfrm flipV="1">
          <a:off x="14793595" y="5365099"/>
          <a:ext cx="1269" cy="13418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109920</xdr:rowOff>
    </xdr:from>
    <xdr:ext cx="560923" cy="259045"/>
    <xdr:sp macro="" textlink="">
      <xdr:nvSpPr>
        <xdr:cNvPr id="138" name="債務償還比率最小値テキスト">
          <a:extLst>
            <a:ext uri="{FF2B5EF4-FFF2-40B4-BE49-F238E27FC236}">
              <a16:creationId xmlns:a16="http://schemas.microsoft.com/office/drawing/2014/main" id="{0A7A9247-55CE-4EB4-A7D1-68F65F261968}"/>
            </a:ext>
          </a:extLst>
        </xdr:cNvPr>
        <xdr:cNvSpPr txBox="1"/>
      </xdr:nvSpPr>
      <xdr:spPr>
        <a:xfrm>
          <a:off x="14846300" y="671074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106093</xdr:rowOff>
    </xdr:from>
    <xdr:to>
      <xdr:col>76</xdr:col>
      <xdr:colOff>111125</xdr:colOff>
      <xdr:row>34</xdr:row>
      <xdr:rowOff>106093</xdr:rowOff>
    </xdr:to>
    <xdr:cxnSp macro="">
      <xdr:nvCxnSpPr>
        <xdr:cNvPr id="139" name="直線コネクタ 138">
          <a:extLst>
            <a:ext uri="{FF2B5EF4-FFF2-40B4-BE49-F238E27FC236}">
              <a16:creationId xmlns:a16="http://schemas.microsoft.com/office/drawing/2014/main" id="{6BA4D304-4BA6-4E1A-A5D4-E381BD695C3B}"/>
            </a:ext>
          </a:extLst>
        </xdr:cNvPr>
        <xdr:cNvCxnSpPr/>
      </xdr:nvCxnSpPr>
      <xdr:spPr>
        <a:xfrm>
          <a:off x="14706600" y="6706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82551</xdr:rowOff>
    </xdr:from>
    <xdr:ext cx="469744" cy="259045"/>
    <xdr:sp macro="" textlink="">
      <xdr:nvSpPr>
        <xdr:cNvPr id="140" name="債務償還比率最大値テキスト">
          <a:extLst>
            <a:ext uri="{FF2B5EF4-FFF2-40B4-BE49-F238E27FC236}">
              <a16:creationId xmlns:a16="http://schemas.microsoft.com/office/drawing/2014/main" id="{DCD0B509-0A17-4EE1-B1AE-FC5D17B5D8B0}"/>
            </a:ext>
          </a:extLst>
        </xdr:cNvPr>
        <xdr:cNvSpPr txBox="1"/>
      </xdr:nvSpPr>
      <xdr:spPr>
        <a:xfrm>
          <a:off x="14846300" y="5140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135874</xdr:rowOff>
    </xdr:from>
    <xdr:to>
      <xdr:col>76</xdr:col>
      <xdr:colOff>111125</xdr:colOff>
      <xdr:row>26</xdr:row>
      <xdr:rowOff>135874</xdr:rowOff>
    </xdr:to>
    <xdr:cxnSp macro="">
      <xdr:nvCxnSpPr>
        <xdr:cNvPr id="141" name="直線コネクタ 140">
          <a:extLst>
            <a:ext uri="{FF2B5EF4-FFF2-40B4-BE49-F238E27FC236}">
              <a16:creationId xmlns:a16="http://schemas.microsoft.com/office/drawing/2014/main" id="{DCEADDCD-F9D8-4334-B743-21DCF1049B65}"/>
            </a:ext>
          </a:extLst>
        </xdr:cNvPr>
        <xdr:cNvCxnSpPr/>
      </xdr:nvCxnSpPr>
      <xdr:spPr>
        <a:xfrm>
          <a:off x="14706600" y="5365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156370</xdr:rowOff>
    </xdr:from>
    <xdr:ext cx="469744" cy="259045"/>
    <xdr:sp macro="" textlink="">
      <xdr:nvSpPr>
        <xdr:cNvPr id="142" name="債務償還比率平均値テキスト">
          <a:extLst>
            <a:ext uri="{FF2B5EF4-FFF2-40B4-BE49-F238E27FC236}">
              <a16:creationId xmlns:a16="http://schemas.microsoft.com/office/drawing/2014/main" id="{8A56E349-71A2-4403-946A-2C5BDF62710C}"/>
            </a:ext>
          </a:extLst>
        </xdr:cNvPr>
        <xdr:cNvSpPr txBox="1"/>
      </xdr:nvSpPr>
      <xdr:spPr>
        <a:xfrm>
          <a:off x="14846300" y="58999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6493</xdr:rowOff>
    </xdr:from>
    <xdr:to>
      <xdr:col>76</xdr:col>
      <xdr:colOff>73025</xdr:colOff>
      <xdr:row>30</xdr:row>
      <xdr:rowOff>108093</xdr:rowOff>
    </xdr:to>
    <xdr:sp macro="" textlink="">
      <xdr:nvSpPr>
        <xdr:cNvPr id="143" name="フローチャート: 判断 142">
          <a:extLst>
            <a:ext uri="{FF2B5EF4-FFF2-40B4-BE49-F238E27FC236}">
              <a16:creationId xmlns:a16="http://schemas.microsoft.com/office/drawing/2014/main" id="{DFCB2B59-9BD8-4922-B327-741CEB236DEA}"/>
            </a:ext>
          </a:extLst>
        </xdr:cNvPr>
        <xdr:cNvSpPr/>
      </xdr:nvSpPr>
      <xdr:spPr>
        <a:xfrm>
          <a:off x="14744700" y="5921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8112</xdr:rowOff>
    </xdr:from>
    <xdr:to>
      <xdr:col>72</xdr:col>
      <xdr:colOff>123825</xdr:colOff>
      <xdr:row>30</xdr:row>
      <xdr:rowOff>109712</xdr:rowOff>
    </xdr:to>
    <xdr:sp macro="" textlink="">
      <xdr:nvSpPr>
        <xdr:cNvPr id="144" name="フローチャート: 判断 143">
          <a:extLst>
            <a:ext uri="{FF2B5EF4-FFF2-40B4-BE49-F238E27FC236}">
              <a16:creationId xmlns:a16="http://schemas.microsoft.com/office/drawing/2014/main" id="{FE79BA1A-B71E-42A6-B9D1-E3BC93136000}"/>
            </a:ext>
          </a:extLst>
        </xdr:cNvPr>
        <xdr:cNvSpPr/>
      </xdr:nvSpPr>
      <xdr:spPr>
        <a:xfrm>
          <a:off x="14033500" y="592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163369</xdr:rowOff>
    </xdr:from>
    <xdr:to>
      <xdr:col>68</xdr:col>
      <xdr:colOff>123825</xdr:colOff>
      <xdr:row>30</xdr:row>
      <xdr:rowOff>93519</xdr:rowOff>
    </xdr:to>
    <xdr:sp macro="" textlink="">
      <xdr:nvSpPr>
        <xdr:cNvPr id="145" name="フローチャート: 判断 144">
          <a:extLst>
            <a:ext uri="{FF2B5EF4-FFF2-40B4-BE49-F238E27FC236}">
              <a16:creationId xmlns:a16="http://schemas.microsoft.com/office/drawing/2014/main" id="{5711ED3B-B017-4EC2-A95C-B223C8C59ADB}"/>
            </a:ext>
          </a:extLst>
        </xdr:cNvPr>
        <xdr:cNvSpPr/>
      </xdr:nvSpPr>
      <xdr:spPr>
        <a:xfrm>
          <a:off x="13271500" y="590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122214</xdr:rowOff>
    </xdr:from>
    <xdr:to>
      <xdr:col>64</xdr:col>
      <xdr:colOff>123825</xdr:colOff>
      <xdr:row>30</xdr:row>
      <xdr:rowOff>52364</xdr:rowOff>
    </xdr:to>
    <xdr:sp macro="" textlink="">
      <xdr:nvSpPr>
        <xdr:cNvPr id="146" name="フローチャート: 判断 145">
          <a:extLst>
            <a:ext uri="{FF2B5EF4-FFF2-40B4-BE49-F238E27FC236}">
              <a16:creationId xmlns:a16="http://schemas.microsoft.com/office/drawing/2014/main" id="{04B7FE8E-552D-49C8-A9E1-DD7031D0865A}"/>
            </a:ext>
          </a:extLst>
        </xdr:cNvPr>
        <xdr:cNvSpPr/>
      </xdr:nvSpPr>
      <xdr:spPr>
        <a:xfrm>
          <a:off x="12509500" y="5865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133604</xdr:rowOff>
    </xdr:from>
    <xdr:to>
      <xdr:col>60</xdr:col>
      <xdr:colOff>123825</xdr:colOff>
      <xdr:row>31</xdr:row>
      <xdr:rowOff>63754</xdr:rowOff>
    </xdr:to>
    <xdr:sp macro="" textlink="">
      <xdr:nvSpPr>
        <xdr:cNvPr id="147" name="フローチャート: 判断 146">
          <a:extLst>
            <a:ext uri="{FF2B5EF4-FFF2-40B4-BE49-F238E27FC236}">
              <a16:creationId xmlns:a16="http://schemas.microsoft.com/office/drawing/2014/main" id="{C6079590-7C34-4471-B78A-22A62AC43BF2}"/>
            </a:ext>
          </a:extLst>
        </xdr:cNvPr>
        <xdr:cNvSpPr/>
      </xdr:nvSpPr>
      <xdr:spPr>
        <a:xfrm>
          <a:off x="11747500" y="6048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5EE906E7-7FF7-4AF3-9229-9146348979CA}"/>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97AAB88D-3BCE-421D-ADAB-3297359C5C2A}"/>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A1BB77C2-1253-448B-93B8-F91C9E4A7209}"/>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AEAA5847-FB4A-4B32-9950-E9E54988D2E8}"/>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A9880EC6-0A70-474F-9A5E-323904308A84}"/>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162504</xdr:rowOff>
    </xdr:from>
    <xdr:to>
      <xdr:col>76</xdr:col>
      <xdr:colOff>73025</xdr:colOff>
      <xdr:row>29</xdr:row>
      <xdr:rowOff>92654</xdr:rowOff>
    </xdr:to>
    <xdr:sp macro="" textlink="">
      <xdr:nvSpPr>
        <xdr:cNvPr id="153" name="楕円 152">
          <a:extLst>
            <a:ext uri="{FF2B5EF4-FFF2-40B4-BE49-F238E27FC236}">
              <a16:creationId xmlns:a16="http://schemas.microsoft.com/office/drawing/2014/main" id="{31029BF2-77FB-4A01-9667-AE4D2EA0EC81}"/>
            </a:ext>
          </a:extLst>
        </xdr:cNvPr>
        <xdr:cNvSpPr/>
      </xdr:nvSpPr>
      <xdr:spPr>
        <a:xfrm>
          <a:off x="14744700" y="5734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13931</xdr:rowOff>
    </xdr:from>
    <xdr:ext cx="469744" cy="259045"/>
    <xdr:sp macro="" textlink="">
      <xdr:nvSpPr>
        <xdr:cNvPr id="154" name="債務償還比率該当値テキスト">
          <a:extLst>
            <a:ext uri="{FF2B5EF4-FFF2-40B4-BE49-F238E27FC236}">
              <a16:creationId xmlns:a16="http://schemas.microsoft.com/office/drawing/2014/main" id="{304B49FB-0DD1-41B5-90F7-8E2B9C12BD80}"/>
            </a:ext>
          </a:extLst>
        </xdr:cNvPr>
        <xdr:cNvSpPr txBox="1"/>
      </xdr:nvSpPr>
      <xdr:spPr>
        <a:xfrm>
          <a:off x="14846300" y="5586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51911</xdr:rowOff>
    </xdr:from>
    <xdr:to>
      <xdr:col>72</xdr:col>
      <xdr:colOff>123825</xdr:colOff>
      <xdr:row>29</xdr:row>
      <xdr:rowOff>153511</xdr:rowOff>
    </xdr:to>
    <xdr:sp macro="" textlink="">
      <xdr:nvSpPr>
        <xdr:cNvPr id="155" name="楕円 154">
          <a:extLst>
            <a:ext uri="{FF2B5EF4-FFF2-40B4-BE49-F238E27FC236}">
              <a16:creationId xmlns:a16="http://schemas.microsoft.com/office/drawing/2014/main" id="{A025F020-BA24-4BC4-AE98-E1C48C65D52A}"/>
            </a:ext>
          </a:extLst>
        </xdr:cNvPr>
        <xdr:cNvSpPr/>
      </xdr:nvSpPr>
      <xdr:spPr>
        <a:xfrm>
          <a:off x="14033500" y="5795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41854</xdr:rowOff>
    </xdr:from>
    <xdr:to>
      <xdr:col>76</xdr:col>
      <xdr:colOff>22225</xdr:colOff>
      <xdr:row>29</xdr:row>
      <xdr:rowOff>102711</xdr:rowOff>
    </xdr:to>
    <xdr:cxnSp macro="">
      <xdr:nvCxnSpPr>
        <xdr:cNvPr id="156" name="直線コネクタ 155">
          <a:extLst>
            <a:ext uri="{FF2B5EF4-FFF2-40B4-BE49-F238E27FC236}">
              <a16:creationId xmlns:a16="http://schemas.microsoft.com/office/drawing/2014/main" id="{BBC8F4FA-F74B-410E-8411-891B836D1525}"/>
            </a:ext>
          </a:extLst>
        </xdr:cNvPr>
        <xdr:cNvCxnSpPr/>
      </xdr:nvCxnSpPr>
      <xdr:spPr>
        <a:xfrm flipV="1">
          <a:off x="14084300" y="5785429"/>
          <a:ext cx="711200" cy="60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67294</xdr:rowOff>
    </xdr:from>
    <xdr:to>
      <xdr:col>68</xdr:col>
      <xdr:colOff>123825</xdr:colOff>
      <xdr:row>29</xdr:row>
      <xdr:rowOff>168894</xdr:rowOff>
    </xdr:to>
    <xdr:sp macro="" textlink="">
      <xdr:nvSpPr>
        <xdr:cNvPr id="157" name="楕円 156">
          <a:extLst>
            <a:ext uri="{FF2B5EF4-FFF2-40B4-BE49-F238E27FC236}">
              <a16:creationId xmlns:a16="http://schemas.microsoft.com/office/drawing/2014/main" id="{00FBD8A6-95BC-48AA-9F35-BB879369157F}"/>
            </a:ext>
          </a:extLst>
        </xdr:cNvPr>
        <xdr:cNvSpPr/>
      </xdr:nvSpPr>
      <xdr:spPr>
        <a:xfrm>
          <a:off x="13271500" y="5810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102711</xdr:rowOff>
    </xdr:from>
    <xdr:to>
      <xdr:col>72</xdr:col>
      <xdr:colOff>73025</xdr:colOff>
      <xdr:row>29</xdr:row>
      <xdr:rowOff>118094</xdr:rowOff>
    </xdr:to>
    <xdr:cxnSp macro="">
      <xdr:nvCxnSpPr>
        <xdr:cNvPr id="158" name="直線コネクタ 157">
          <a:extLst>
            <a:ext uri="{FF2B5EF4-FFF2-40B4-BE49-F238E27FC236}">
              <a16:creationId xmlns:a16="http://schemas.microsoft.com/office/drawing/2014/main" id="{15BB7536-FC62-454D-AC3F-CECD65E6009F}"/>
            </a:ext>
          </a:extLst>
        </xdr:cNvPr>
        <xdr:cNvCxnSpPr/>
      </xdr:nvCxnSpPr>
      <xdr:spPr>
        <a:xfrm flipV="1">
          <a:off x="13322300" y="5846286"/>
          <a:ext cx="762000" cy="15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5898</xdr:rowOff>
    </xdr:from>
    <xdr:to>
      <xdr:col>64</xdr:col>
      <xdr:colOff>123825</xdr:colOff>
      <xdr:row>29</xdr:row>
      <xdr:rowOff>107498</xdr:rowOff>
    </xdr:to>
    <xdr:sp macro="" textlink="">
      <xdr:nvSpPr>
        <xdr:cNvPr id="159" name="楕円 158">
          <a:extLst>
            <a:ext uri="{FF2B5EF4-FFF2-40B4-BE49-F238E27FC236}">
              <a16:creationId xmlns:a16="http://schemas.microsoft.com/office/drawing/2014/main" id="{09B27139-FAE1-41D6-924F-0746AAC9080E}"/>
            </a:ext>
          </a:extLst>
        </xdr:cNvPr>
        <xdr:cNvSpPr/>
      </xdr:nvSpPr>
      <xdr:spPr>
        <a:xfrm>
          <a:off x="12509500" y="5749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56698</xdr:rowOff>
    </xdr:from>
    <xdr:to>
      <xdr:col>68</xdr:col>
      <xdr:colOff>73025</xdr:colOff>
      <xdr:row>29</xdr:row>
      <xdr:rowOff>118094</xdr:rowOff>
    </xdr:to>
    <xdr:cxnSp macro="">
      <xdr:nvCxnSpPr>
        <xdr:cNvPr id="160" name="直線コネクタ 159">
          <a:extLst>
            <a:ext uri="{FF2B5EF4-FFF2-40B4-BE49-F238E27FC236}">
              <a16:creationId xmlns:a16="http://schemas.microsoft.com/office/drawing/2014/main" id="{EB017E90-2A70-4744-BA42-819921B903C4}"/>
            </a:ext>
          </a:extLst>
        </xdr:cNvPr>
        <xdr:cNvCxnSpPr/>
      </xdr:nvCxnSpPr>
      <xdr:spPr>
        <a:xfrm>
          <a:off x="12560300" y="5800273"/>
          <a:ext cx="762000" cy="61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22685</xdr:rowOff>
    </xdr:from>
    <xdr:to>
      <xdr:col>60</xdr:col>
      <xdr:colOff>123825</xdr:colOff>
      <xdr:row>30</xdr:row>
      <xdr:rowOff>124285</xdr:rowOff>
    </xdr:to>
    <xdr:sp macro="" textlink="">
      <xdr:nvSpPr>
        <xdr:cNvPr id="161" name="楕円 160">
          <a:extLst>
            <a:ext uri="{FF2B5EF4-FFF2-40B4-BE49-F238E27FC236}">
              <a16:creationId xmlns:a16="http://schemas.microsoft.com/office/drawing/2014/main" id="{B602084A-3F5C-4FA2-AFF5-DEE49D215A6D}"/>
            </a:ext>
          </a:extLst>
        </xdr:cNvPr>
        <xdr:cNvSpPr/>
      </xdr:nvSpPr>
      <xdr:spPr>
        <a:xfrm>
          <a:off x="11747500" y="5937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56698</xdr:rowOff>
    </xdr:from>
    <xdr:to>
      <xdr:col>64</xdr:col>
      <xdr:colOff>73025</xdr:colOff>
      <xdr:row>30</xdr:row>
      <xdr:rowOff>73485</xdr:rowOff>
    </xdr:to>
    <xdr:cxnSp macro="">
      <xdr:nvCxnSpPr>
        <xdr:cNvPr id="162" name="直線コネクタ 161">
          <a:extLst>
            <a:ext uri="{FF2B5EF4-FFF2-40B4-BE49-F238E27FC236}">
              <a16:creationId xmlns:a16="http://schemas.microsoft.com/office/drawing/2014/main" id="{AC4858C1-CACE-4902-BBDF-A7B8AD688968}"/>
            </a:ext>
          </a:extLst>
        </xdr:cNvPr>
        <xdr:cNvCxnSpPr/>
      </xdr:nvCxnSpPr>
      <xdr:spPr>
        <a:xfrm flipV="1">
          <a:off x="11798300" y="5800273"/>
          <a:ext cx="762000" cy="188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100839</xdr:rowOff>
    </xdr:from>
    <xdr:ext cx="469744" cy="259045"/>
    <xdr:sp macro="" textlink="">
      <xdr:nvSpPr>
        <xdr:cNvPr id="163" name="n_1aveValue債務償還比率">
          <a:extLst>
            <a:ext uri="{FF2B5EF4-FFF2-40B4-BE49-F238E27FC236}">
              <a16:creationId xmlns:a16="http://schemas.microsoft.com/office/drawing/2014/main" id="{ECC6BEB4-2A4E-4663-8C2F-C05D8D959A78}"/>
            </a:ext>
          </a:extLst>
        </xdr:cNvPr>
        <xdr:cNvSpPr txBox="1"/>
      </xdr:nvSpPr>
      <xdr:spPr>
        <a:xfrm>
          <a:off x="13836727" y="6015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84646</xdr:rowOff>
    </xdr:from>
    <xdr:ext cx="469744" cy="259045"/>
    <xdr:sp macro="" textlink="">
      <xdr:nvSpPr>
        <xdr:cNvPr id="164" name="n_2aveValue債務償還比率">
          <a:extLst>
            <a:ext uri="{FF2B5EF4-FFF2-40B4-BE49-F238E27FC236}">
              <a16:creationId xmlns:a16="http://schemas.microsoft.com/office/drawing/2014/main" id="{D36F1DCC-F9C0-4AD6-873E-CF2DFB58F7A4}"/>
            </a:ext>
          </a:extLst>
        </xdr:cNvPr>
        <xdr:cNvSpPr txBox="1"/>
      </xdr:nvSpPr>
      <xdr:spPr>
        <a:xfrm>
          <a:off x="13087427" y="5999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43491</xdr:rowOff>
    </xdr:from>
    <xdr:ext cx="469744" cy="259045"/>
    <xdr:sp macro="" textlink="">
      <xdr:nvSpPr>
        <xdr:cNvPr id="165" name="n_3aveValue債務償還比率">
          <a:extLst>
            <a:ext uri="{FF2B5EF4-FFF2-40B4-BE49-F238E27FC236}">
              <a16:creationId xmlns:a16="http://schemas.microsoft.com/office/drawing/2014/main" id="{51463ADE-84DB-4771-B32E-1318194F474D}"/>
            </a:ext>
          </a:extLst>
        </xdr:cNvPr>
        <xdr:cNvSpPr txBox="1"/>
      </xdr:nvSpPr>
      <xdr:spPr>
        <a:xfrm>
          <a:off x="12325427" y="5958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54881</xdr:rowOff>
    </xdr:from>
    <xdr:ext cx="469744" cy="259045"/>
    <xdr:sp macro="" textlink="">
      <xdr:nvSpPr>
        <xdr:cNvPr id="166" name="n_4aveValue債務償還比率">
          <a:extLst>
            <a:ext uri="{FF2B5EF4-FFF2-40B4-BE49-F238E27FC236}">
              <a16:creationId xmlns:a16="http://schemas.microsoft.com/office/drawing/2014/main" id="{6FDD8961-9D7C-43E9-BAFE-2366AD9A4E2B}"/>
            </a:ext>
          </a:extLst>
        </xdr:cNvPr>
        <xdr:cNvSpPr txBox="1"/>
      </xdr:nvSpPr>
      <xdr:spPr>
        <a:xfrm>
          <a:off x="11563427" y="6141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170038</xdr:rowOff>
    </xdr:from>
    <xdr:ext cx="469744" cy="259045"/>
    <xdr:sp macro="" textlink="">
      <xdr:nvSpPr>
        <xdr:cNvPr id="167" name="n_1mainValue債務償還比率">
          <a:extLst>
            <a:ext uri="{FF2B5EF4-FFF2-40B4-BE49-F238E27FC236}">
              <a16:creationId xmlns:a16="http://schemas.microsoft.com/office/drawing/2014/main" id="{4CF826AB-610D-4E97-A0E3-615FCFAD6F67}"/>
            </a:ext>
          </a:extLst>
        </xdr:cNvPr>
        <xdr:cNvSpPr txBox="1"/>
      </xdr:nvSpPr>
      <xdr:spPr>
        <a:xfrm>
          <a:off x="13836727" y="5570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13971</xdr:rowOff>
    </xdr:from>
    <xdr:ext cx="469744" cy="259045"/>
    <xdr:sp macro="" textlink="">
      <xdr:nvSpPr>
        <xdr:cNvPr id="168" name="n_2mainValue債務償還比率">
          <a:extLst>
            <a:ext uri="{FF2B5EF4-FFF2-40B4-BE49-F238E27FC236}">
              <a16:creationId xmlns:a16="http://schemas.microsoft.com/office/drawing/2014/main" id="{7BC1B337-0425-407A-8373-66DBEF88DB4E}"/>
            </a:ext>
          </a:extLst>
        </xdr:cNvPr>
        <xdr:cNvSpPr txBox="1"/>
      </xdr:nvSpPr>
      <xdr:spPr>
        <a:xfrm>
          <a:off x="13087427" y="5586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124025</xdr:rowOff>
    </xdr:from>
    <xdr:ext cx="469744" cy="259045"/>
    <xdr:sp macro="" textlink="">
      <xdr:nvSpPr>
        <xdr:cNvPr id="169" name="n_3mainValue債務償還比率">
          <a:extLst>
            <a:ext uri="{FF2B5EF4-FFF2-40B4-BE49-F238E27FC236}">
              <a16:creationId xmlns:a16="http://schemas.microsoft.com/office/drawing/2014/main" id="{2315C3A5-3CE9-41E8-8890-13C2532683B5}"/>
            </a:ext>
          </a:extLst>
        </xdr:cNvPr>
        <xdr:cNvSpPr txBox="1"/>
      </xdr:nvSpPr>
      <xdr:spPr>
        <a:xfrm>
          <a:off x="12325427" y="5524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140812</xdr:rowOff>
    </xdr:from>
    <xdr:ext cx="469744" cy="259045"/>
    <xdr:sp macro="" textlink="">
      <xdr:nvSpPr>
        <xdr:cNvPr id="170" name="n_4mainValue債務償還比率">
          <a:extLst>
            <a:ext uri="{FF2B5EF4-FFF2-40B4-BE49-F238E27FC236}">
              <a16:creationId xmlns:a16="http://schemas.microsoft.com/office/drawing/2014/main" id="{D4113A35-724F-4E5B-B2BD-66CBCC33DFA3}"/>
            </a:ext>
          </a:extLst>
        </xdr:cNvPr>
        <xdr:cNvSpPr txBox="1"/>
      </xdr:nvSpPr>
      <xdr:spPr>
        <a:xfrm>
          <a:off x="11563427" y="5712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49B093F8-FC59-4510-885F-B7670D4AF494}"/>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B1477AC9-6327-4EF3-9B2E-6C07BFDD114B}"/>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6F8D0A0A-6F32-4147-977B-23E39BFD2E85}"/>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67EAEC80-A817-4068-872A-E71074DCBB06}"/>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E5699086-A3D5-40DB-8C42-72D37AD02C66}"/>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94E727DA-7369-4221-9885-97C070DCA077}"/>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23B85C9-6B95-4DC2-B70D-B1C17D5BAF64}"/>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122817A-3800-4228-A472-CDB05FCA43AA}"/>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59BAACC-F09E-43C0-B9ED-D7B3B7C50F13}"/>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FF38FA6-6A60-4C3C-9063-757899F90EEF}"/>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兵庫県小野市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AD62ECA-50CE-4D8D-A8CB-C1C27DAA9AD3}"/>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37876C9-F38C-4953-955C-2529BA0EBF05}"/>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4624CCB-EB66-4B03-A098-68DA099A7E97}"/>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7B2DC93-0834-4264-A918-F525683A001C}"/>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0BEA6BC-8E80-46F5-90C0-BCF3F5B61F3E}"/>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BE307F8-E8D0-475D-8AEE-1183E9420B1A}"/>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46,825
45,308
92.94
23,516,039
22,407,144
661,472
12,314,606
20,031,453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6D831FE-6961-4132-9B14-3DB6D1F8A231}"/>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C9E29BB-653A-4660-A710-2A87A8A998EA}"/>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8933E22-43E4-4526-95E1-774A2BE03D19}"/>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D8F617A-9953-45BC-B09D-A4AE2DC1D1D9}"/>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3CF184C-266B-44A0-B5AC-E90CD6A41482}"/>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7C82D0AC-881C-46C9-B205-B4D827AA4182}"/>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760D6CE-9028-4727-A20E-27EF2A36E50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7A6E5BA-0478-4230-8F5C-9FE56137ACF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51143CE-CA48-46BD-8E39-7A7D4FBB163F}"/>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E025AB2-8448-443F-805F-B729CF5C2DC4}"/>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5C5B888-B112-46B3-AD82-760A04968EAD}"/>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8572EE4-FF77-47C0-B521-B38DDE30422A}"/>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F54795D-E09E-49CF-B455-8CCA49270FA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39BBBFF-2F17-4304-B5BC-28DFA987959A}"/>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FC29B11-B198-41E9-8BF1-09310D0EECA4}"/>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4260727-CD6E-4518-83B9-6983664F9A65}"/>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47DF087-CD4B-44D8-B63B-A43BD040773F}"/>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363B3D3-17D3-406F-8D8A-BC813B6F3FBA}"/>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4449563-2F44-4701-9E47-DF8FF62A5A76}"/>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78E9C96-43C8-45C7-BE43-7BDC8D1EDA97}"/>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AAACC2E-259C-44D1-8F79-BDE48A999073}"/>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3616790-2E7D-4937-BCB5-D1C477164C61}"/>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189F00A-2586-406E-A84A-8FAC7480C8A2}"/>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4E05182-F990-4AFE-93E9-27E8FB2F2F8D}"/>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3AE2B06-3795-4D96-A94C-C17A2DA5736A}"/>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8ABB0D2-47D7-4C62-BFC9-DA7A18BF109F}"/>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BCA62D5-70DB-4DB4-850E-B8FD3AE13B6D}"/>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F8755BD-EFBB-44F0-9CAF-B5318D1DF714}"/>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E59B84E-4733-4929-9A1C-E10DAB82E28E}"/>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294AB9A-F011-4DFD-8E96-693AA0FA5AF4}"/>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F812CA6-7534-4BD7-96AF-6DF15D4D4814}"/>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B1F6555-B579-4675-9F4F-547588C8B2E6}"/>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9CEBEC2F-A15A-4DCD-8CA9-51E189D53608}"/>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CAF21FED-D25A-4900-8346-F4693C267C72}"/>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EB33FB73-42E2-4E12-8BF4-45AA25F7B8B1}"/>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3D0AA37A-9CB4-4183-A25E-F3B088FABDEB}"/>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F926CA5E-FE7E-4844-B9F6-06CF7AD7929D}"/>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D2ABF9A1-1546-4637-A85B-64DC6FC3CC6C}"/>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271DCEB3-D04F-4DBB-B365-7C658B04E30E}"/>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5393A98D-1F40-4217-8421-8CE544CBDEF2}"/>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4C75E893-00C6-47F6-8AFE-F9ADC3C286AC}"/>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BE6954F-411E-41BC-8732-2DA938A02D45}"/>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B540BD30-3771-4F6F-AC41-EF4A251CC6A1}"/>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7BF1EC59-8F18-4BB7-92F1-0B4DDAF14E4B}"/>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3E0794ED-883C-4828-8837-0230FE65506C}"/>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158115</xdr:rowOff>
    </xdr:from>
    <xdr:to>
      <xdr:col>24</xdr:col>
      <xdr:colOff>62865</xdr:colOff>
      <xdr:row>41</xdr:row>
      <xdr:rowOff>163830</xdr:rowOff>
    </xdr:to>
    <xdr:cxnSp macro="">
      <xdr:nvCxnSpPr>
        <xdr:cNvPr id="57" name="直線コネクタ 56">
          <a:extLst>
            <a:ext uri="{FF2B5EF4-FFF2-40B4-BE49-F238E27FC236}">
              <a16:creationId xmlns:a16="http://schemas.microsoft.com/office/drawing/2014/main" id="{F8E392D2-FC12-4161-8C20-7DA0B5F6109E}"/>
            </a:ext>
          </a:extLst>
        </xdr:cNvPr>
        <xdr:cNvCxnSpPr/>
      </xdr:nvCxnSpPr>
      <xdr:spPr>
        <a:xfrm flipV="1">
          <a:off x="4634865" y="5815965"/>
          <a:ext cx="0" cy="1377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167657</xdr:rowOff>
    </xdr:from>
    <xdr:ext cx="405111" cy="259045"/>
    <xdr:sp macro="" textlink="">
      <xdr:nvSpPr>
        <xdr:cNvPr id="58" name="【道路】&#10;有形固定資産減価償却率最小値テキスト">
          <a:extLst>
            <a:ext uri="{FF2B5EF4-FFF2-40B4-BE49-F238E27FC236}">
              <a16:creationId xmlns:a16="http://schemas.microsoft.com/office/drawing/2014/main" id="{06FBF422-4877-4954-81BC-2F5F057692A5}"/>
            </a:ext>
          </a:extLst>
        </xdr:cNvPr>
        <xdr:cNvSpPr txBox="1"/>
      </xdr:nvSpPr>
      <xdr:spPr>
        <a:xfrm>
          <a:off x="4673600" y="719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163830</xdr:rowOff>
    </xdr:from>
    <xdr:to>
      <xdr:col>24</xdr:col>
      <xdr:colOff>152400</xdr:colOff>
      <xdr:row>41</xdr:row>
      <xdr:rowOff>163830</xdr:rowOff>
    </xdr:to>
    <xdr:cxnSp macro="">
      <xdr:nvCxnSpPr>
        <xdr:cNvPr id="59" name="直線コネクタ 58">
          <a:extLst>
            <a:ext uri="{FF2B5EF4-FFF2-40B4-BE49-F238E27FC236}">
              <a16:creationId xmlns:a16="http://schemas.microsoft.com/office/drawing/2014/main" id="{8501AC3F-9BC0-491B-BD31-A2C981902398}"/>
            </a:ext>
          </a:extLst>
        </xdr:cNvPr>
        <xdr:cNvCxnSpPr/>
      </xdr:nvCxnSpPr>
      <xdr:spPr>
        <a:xfrm>
          <a:off x="4546600" y="719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104792</xdr:rowOff>
    </xdr:from>
    <xdr:ext cx="405111" cy="259045"/>
    <xdr:sp macro="" textlink="">
      <xdr:nvSpPr>
        <xdr:cNvPr id="60" name="【道路】&#10;有形固定資産減価償却率最大値テキスト">
          <a:extLst>
            <a:ext uri="{FF2B5EF4-FFF2-40B4-BE49-F238E27FC236}">
              <a16:creationId xmlns:a16="http://schemas.microsoft.com/office/drawing/2014/main" id="{0A83A76D-FD73-46E8-B498-AAB6CB46F94A}"/>
            </a:ext>
          </a:extLst>
        </xdr:cNvPr>
        <xdr:cNvSpPr txBox="1"/>
      </xdr:nvSpPr>
      <xdr:spPr>
        <a:xfrm>
          <a:off x="4673600" y="5591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158115</xdr:rowOff>
    </xdr:from>
    <xdr:to>
      <xdr:col>24</xdr:col>
      <xdr:colOff>152400</xdr:colOff>
      <xdr:row>33</xdr:row>
      <xdr:rowOff>158115</xdr:rowOff>
    </xdr:to>
    <xdr:cxnSp macro="">
      <xdr:nvCxnSpPr>
        <xdr:cNvPr id="61" name="直線コネクタ 60">
          <a:extLst>
            <a:ext uri="{FF2B5EF4-FFF2-40B4-BE49-F238E27FC236}">
              <a16:creationId xmlns:a16="http://schemas.microsoft.com/office/drawing/2014/main" id="{064C14D3-C09C-40F8-9E51-4B48C26D5897}"/>
            </a:ext>
          </a:extLst>
        </xdr:cNvPr>
        <xdr:cNvCxnSpPr/>
      </xdr:nvCxnSpPr>
      <xdr:spPr>
        <a:xfrm>
          <a:off x="4546600" y="5815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100982</xdr:rowOff>
    </xdr:from>
    <xdr:ext cx="405111" cy="259045"/>
    <xdr:sp macro="" textlink="">
      <xdr:nvSpPr>
        <xdr:cNvPr id="62" name="【道路】&#10;有形固定資産減価償却率平均値テキスト">
          <a:extLst>
            <a:ext uri="{FF2B5EF4-FFF2-40B4-BE49-F238E27FC236}">
              <a16:creationId xmlns:a16="http://schemas.microsoft.com/office/drawing/2014/main" id="{93EAD0AF-7075-4BE7-8E1F-D1CF1E3266F3}"/>
            </a:ext>
          </a:extLst>
        </xdr:cNvPr>
        <xdr:cNvSpPr txBox="1"/>
      </xdr:nvSpPr>
      <xdr:spPr>
        <a:xfrm>
          <a:off x="4673600" y="6616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122555</xdr:rowOff>
    </xdr:from>
    <xdr:to>
      <xdr:col>24</xdr:col>
      <xdr:colOff>114300</xdr:colOff>
      <xdr:row>39</xdr:row>
      <xdr:rowOff>52705</xdr:rowOff>
    </xdr:to>
    <xdr:sp macro="" textlink="">
      <xdr:nvSpPr>
        <xdr:cNvPr id="63" name="フローチャート: 判断 62">
          <a:extLst>
            <a:ext uri="{FF2B5EF4-FFF2-40B4-BE49-F238E27FC236}">
              <a16:creationId xmlns:a16="http://schemas.microsoft.com/office/drawing/2014/main" id="{1FA2C7D0-80CE-44BB-B3B3-ECC2B5F00EB7}"/>
            </a:ext>
          </a:extLst>
        </xdr:cNvPr>
        <xdr:cNvSpPr/>
      </xdr:nvSpPr>
      <xdr:spPr>
        <a:xfrm>
          <a:off x="4584700" y="6637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97790</xdr:rowOff>
    </xdr:from>
    <xdr:to>
      <xdr:col>20</xdr:col>
      <xdr:colOff>38100</xdr:colOff>
      <xdr:row>39</xdr:row>
      <xdr:rowOff>27940</xdr:rowOff>
    </xdr:to>
    <xdr:sp macro="" textlink="">
      <xdr:nvSpPr>
        <xdr:cNvPr id="64" name="フローチャート: 判断 63">
          <a:extLst>
            <a:ext uri="{FF2B5EF4-FFF2-40B4-BE49-F238E27FC236}">
              <a16:creationId xmlns:a16="http://schemas.microsoft.com/office/drawing/2014/main" id="{DB690633-F943-4393-8D40-D05D7F7F8893}"/>
            </a:ext>
          </a:extLst>
        </xdr:cNvPr>
        <xdr:cNvSpPr/>
      </xdr:nvSpPr>
      <xdr:spPr>
        <a:xfrm>
          <a:off x="37465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50165</xdr:rowOff>
    </xdr:from>
    <xdr:to>
      <xdr:col>15</xdr:col>
      <xdr:colOff>101600</xdr:colOff>
      <xdr:row>38</xdr:row>
      <xdr:rowOff>151765</xdr:rowOff>
    </xdr:to>
    <xdr:sp macro="" textlink="">
      <xdr:nvSpPr>
        <xdr:cNvPr id="65" name="フローチャート: 判断 64">
          <a:extLst>
            <a:ext uri="{FF2B5EF4-FFF2-40B4-BE49-F238E27FC236}">
              <a16:creationId xmlns:a16="http://schemas.microsoft.com/office/drawing/2014/main" id="{C3391F3F-542C-4C39-AE0D-E7A9330BF563}"/>
            </a:ext>
          </a:extLst>
        </xdr:cNvPr>
        <xdr:cNvSpPr/>
      </xdr:nvSpPr>
      <xdr:spPr>
        <a:xfrm>
          <a:off x="2857500" y="656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10160</xdr:rowOff>
    </xdr:from>
    <xdr:to>
      <xdr:col>10</xdr:col>
      <xdr:colOff>165100</xdr:colOff>
      <xdr:row>38</xdr:row>
      <xdr:rowOff>111760</xdr:rowOff>
    </xdr:to>
    <xdr:sp macro="" textlink="">
      <xdr:nvSpPr>
        <xdr:cNvPr id="66" name="フローチャート: 判断 65">
          <a:extLst>
            <a:ext uri="{FF2B5EF4-FFF2-40B4-BE49-F238E27FC236}">
              <a16:creationId xmlns:a16="http://schemas.microsoft.com/office/drawing/2014/main" id="{E2A31E26-01A8-4A19-81D9-437F7909881C}"/>
            </a:ext>
          </a:extLst>
        </xdr:cNvPr>
        <xdr:cNvSpPr/>
      </xdr:nvSpPr>
      <xdr:spPr>
        <a:xfrm>
          <a:off x="1968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130175</xdr:rowOff>
    </xdr:from>
    <xdr:to>
      <xdr:col>6</xdr:col>
      <xdr:colOff>38100</xdr:colOff>
      <xdr:row>38</xdr:row>
      <xdr:rowOff>60325</xdr:rowOff>
    </xdr:to>
    <xdr:sp macro="" textlink="">
      <xdr:nvSpPr>
        <xdr:cNvPr id="67" name="フローチャート: 判断 66">
          <a:extLst>
            <a:ext uri="{FF2B5EF4-FFF2-40B4-BE49-F238E27FC236}">
              <a16:creationId xmlns:a16="http://schemas.microsoft.com/office/drawing/2014/main" id="{2AB32E0C-21DD-4DE7-B95C-5FB2371AB093}"/>
            </a:ext>
          </a:extLst>
        </xdr:cNvPr>
        <xdr:cNvSpPr/>
      </xdr:nvSpPr>
      <xdr:spPr>
        <a:xfrm>
          <a:off x="1079500" y="647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2D0168C8-C0E2-4FF5-ADD7-4ADF88809502}"/>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030A2C7-B666-458C-A863-C574FE132208}"/>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D8914BD-7292-4CD6-9304-D1B08DD3BBC6}"/>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29E6C4D5-0129-4442-8150-75BBF0738D5F}"/>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D4756C97-BA57-412D-9C1B-725507EBE501}"/>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84455</xdr:rowOff>
    </xdr:from>
    <xdr:to>
      <xdr:col>24</xdr:col>
      <xdr:colOff>114300</xdr:colOff>
      <xdr:row>38</xdr:row>
      <xdr:rowOff>14605</xdr:rowOff>
    </xdr:to>
    <xdr:sp macro="" textlink="">
      <xdr:nvSpPr>
        <xdr:cNvPr id="73" name="楕円 72">
          <a:extLst>
            <a:ext uri="{FF2B5EF4-FFF2-40B4-BE49-F238E27FC236}">
              <a16:creationId xmlns:a16="http://schemas.microsoft.com/office/drawing/2014/main" id="{07D85F7A-38CE-4F96-8937-D25CF03B1854}"/>
            </a:ext>
          </a:extLst>
        </xdr:cNvPr>
        <xdr:cNvSpPr/>
      </xdr:nvSpPr>
      <xdr:spPr>
        <a:xfrm>
          <a:off x="4584700" y="642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107332</xdr:rowOff>
    </xdr:from>
    <xdr:ext cx="405111" cy="259045"/>
    <xdr:sp macro="" textlink="">
      <xdr:nvSpPr>
        <xdr:cNvPr id="74" name="【道路】&#10;有形固定資産減価償却率該当値テキスト">
          <a:extLst>
            <a:ext uri="{FF2B5EF4-FFF2-40B4-BE49-F238E27FC236}">
              <a16:creationId xmlns:a16="http://schemas.microsoft.com/office/drawing/2014/main" id="{21A3A34A-CEED-443E-B15C-C99AC638C38D}"/>
            </a:ext>
          </a:extLst>
        </xdr:cNvPr>
        <xdr:cNvSpPr txBox="1"/>
      </xdr:nvSpPr>
      <xdr:spPr>
        <a:xfrm>
          <a:off x="4673600" y="627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52070</xdr:rowOff>
    </xdr:from>
    <xdr:to>
      <xdr:col>20</xdr:col>
      <xdr:colOff>38100</xdr:colOff>
      <xdr:row>37</xdr:row>
      <xdr:rowOff>153670</xdr:rowOff>
    </xdr:to>
    <xdr:sp macro="" textlink="">
      <xdr:nvSpPr>
        <xdr:cNvPr id="75" name="楕円 74">
          <a:extLst>
            <a:ext uri="{FF2B5EF4-FFF2-40B4-BE49-F238E27FC236}">
              <a16:creationId xmlns:a16="http://schemas.microsoft.com/office/drawing/2014/main" id="{76890A34-9A60-471A-A5BB-C200B7BD7EF3}"/>
            </a:ext>
          </a:extLst>
        </xdr:cNvPr>
        <xdr:cNvSpPr/>
      </xdr:nvSpPr>
      <xdr:spPr>
        <a:xfrm>
          <a:off x="3746500" y="639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102870</xdr:rowOff>
    </xdr:from>
    <xdr:to>
      <xdr:col>24</xdr:col>
      <xdr:colOff>63500</xdr:colOff>
      <xdr:row>37</xdr:row>
      <xdr:rowOff>135255</xdr:rowOff>
    </xdr:to>
    <xdr:cxnSp macro="">
      <xdr:nvCxnSpPr>
        <xdr:cNvPr id="76" name="直線コネクタ 75">
          <a:extLst>
            <a:ext uri="{FF2B5EF4-FFF2-40B4-BE49-F238E27FC236}">
              <a16:creationId xmlns:a16="http://schemas.microsoft.com/office/drawing/2014/main" id="{4F189579-B88D-41D7-A9BD-7C232F23DEB4}"/>
            </a:ext>
          </a:extLst>
        </xdr:cNvPr>
        <xdr:cNvCxnSpPr/>
      </xdr:nvCxnSpPr>
      <xdr:spPr>
        <a:xfrm>
          <a:off x="3797300" y="6446520"/>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29210</xdr:rowOff>
    </xdr:from>
    <xdr:to>
      <xdr:col>15</xdr:col>
      <xdr:colOff>101600</xdr:colOff>
      <xdr:row>37</xdr:row>
      <xdr:rowOff>130810</xdr:rowOff>
    </xdr:to>
    <xdr:sp macro="" textlink="">
      <xdr:nvSpPr>
        <xdr:cNvPr id="77" name="楕円 76">
          <a:extLst>
            <a:ext uri="{FF2B5EF4-FFF2-40B4-BE49-F238E27FC236}">
              <a16:creationId xmlns:a16="http://schemas.microsoft.com/office/drawing/2014/main" id="{0EE54F10-EFC3-4CDB-B7A7-A6486D71B58F}"/>
            </a:ext>
          </a:extLst>
        </xdr:cNvPr>
        <xdr:cNvSpPr/>
      </xdr:nvSpPr>
      <xdr:spPr>
        <a:xfrm>
          <a:off x="2857500" y="6372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80010</xdr:rowOff>
    </xdr:from>
    <xdr:to>
      <xdr:col>19</xdr:col>
      <xdr:colOff>177800</xdr:colOff>
      <xdr:row>37</xdr:row>
      <xdr:rowOff>102870</xdr:rowOff>
    </xdr:to>
    <xdr:cxnSp macro="">
      <xdr:nvCxnSpPr>
        <xdr:cNvPr id="78" name="直線コネクタ 77">
          <a:extLst>
            <a:ext uri="{FF2B5EF4-FFF2-40B4-BE49-F238E27FC236}">
              <a16:creationId xmlns:a16="http://schemas.microsoft.com/office/drawing/2014/main" id="{1ED4BFA6-C5FB-461B-9FC7-3FB51D4BD097}"/>
            </a:ext>
          </a:extLst>
        </xdr:cNvPr>
        <xdr:cNvCxnSpPr/>
      </xdr:nvCxnSpPr>
      <xdr:spPr>
        <a:xfrm>
          <a:off x="2908300" y="64236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27305</xdr:rowOff>
    </xdr:from>
    <xdr:to>
      <xdr:col>10</xdr:col>
      <xdr:colOff>165100</xdr:colOff>
      <xdr:row>37</xdr:row>
      <xdr:rowOff>128905</xdr:rowOff>
    </xdr:to>
    <xdr:sp macro="" textlink="">
      <xdr:nvSpPr>
        <xdr:cNvPr id="79" name="楕円 78">
          <a:extLst>
            <a:ext uri="{FF2B5EF4-FFF2-40B4-BE49-F238E27FC236}">
              <a16:creationId xmlns:a16="http://schemas.microsoft.com/office/drawing/2014/main" id="{95E23808-5B60-43FB-BE15-708118E8A02F}"/>
            </a:ext>
          </a:extLst>
        </xdr:cNvPr>
        <xdr:cNvSpPr/>
      </xdr:nvSpPr>
      <xdr:spPr>
        <a:xfrm>
          <a:off x="1968500" y="6370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78105</xdr:rowOff>
    </xdr:from>
    <xdr:to>
      <xdr:col>15</xdr:col>
      <xdr:colOff>50800</xdr:colOff>
      <xdr:row>37</xdr:row>
      <xdr:rowOff>80010</xdr:rowOff>
    </xdr:to>
    <xdr:cxnSp macro="">
      <xdr:nvCxnSpPr>
        <xdr:cNvPr id="80" name="直線コネクタ 79">
          <a:extLst>
            <a:ext uri="{FF2B5EF4-FFF2-40B4-BE49-F238E27FC236}">
              <a16:creationId xmlns:a16="http://schemas.microsoft.com/office/drawing/2014/main" id="{335B56C8-75C4-4E9A-BCD8-A9AFC7D48818}"/>
            </a:ext>
          </a:extLst>
        </xdr:cNvPr>
        <xdr:cNvCxnSpPr/>
      </xdr:nvCxnSpPr>
      <xdr:spPr>
        <a:xfrm>
          <a:off x="2019300" y="642175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168275</xdr:rowOff>
    </xdr:from>
    <xdr:to>
      <xdr:col>6</xdr:col>
      <xdr:colOff>38100</xdr:colOff>
      <xdr:row>37</xdr:row>
      <xdr:rowOff>98425</xdr:rowOff>
    </xdr:to>
    <xdr:sp macro="" textlink="">
      <xdr:nvSpPr>
        <xdr:cNvPr id="81" name="楕円 80">
          <a:extLst>
            <a:ext uri="{FF2B5EF4-FFF2-40B4-BE49-F238E27FC236}">
              <a16:creationId xmlns:a16="http://schemas.microsoft.com/office/drawing/2014/main" id="{E45C99A9-5D53-4821-B5E8-B826CEB8C3CE}"/>
            </a:ext>
          </a:extLst>
        </xdr:cNvPr>
        <xdr:cNvSpPr/>
      </xdr:nvSpPr>
      <xdr:spPr>
        <a:xfrm>
          <a:off x="1079500" y="6340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47625</xdr:rowOff>
    </xdr:from>
    <xdr:to>
      <xdr:col>10</xdr:col>
      <xdr:colOff>114300</xdr:colOff>
      <xdr:row>37</xdr:row>
      <xdr:rowOff>78105</xdr:rowOff>
    </xdr:to>
    <xdr:cxnSp macro="">
      <xdr:nvCxnSpPr>
        <xdr:cNvPr id="82" name="直線コネクタ 81">
          <a:extLst>
            <a:ext uri="{FF2B5EF4-FFF2-40B4-BE49-F238E27FC236}">
              <a16:creationId xmlns:a16="http://schemas.microsoft.com/office/drawing/2014/main" id="{5BF5E920-1DAB-42AB-857C-0F1AF3D76080}"/>
            </a:ext>
          </a:extLst>
        </xdr:cNvPr>
        <xdr:cNvCxnSpPr/>
      </xdr:nvCxnSpPr>
      <xdr:spPr>
        <a:xfrm>
          <a:off x="1130300" y="639127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19067</xdr:rowOff>
    </xdr:from>
    <xdr:ext cx="405111" cy="259045"/>
    <xdr:sp macro="" textlink="">
      <xdr:nvSpPr>
        <xdr:cNvPr id="83" name="n_1aveValue【道路】&#10;有形固定資産減価償却率">
          <a:extLst>
            <a:ext uri="{FF2B5EF4-FFF2-40B4-BE49-F238E27FC236}">
              <a16:creationId xmlns:a16="http://schemas.microsoft.com/office/drawing/2014/main" id="{B73BA0C1-FB6B-436D-B12D-AD7F01BEF81E}"/>
            </a:ext>
          </a:extLst>
        </xdr:cNvPr>
        <xdr:cNvSpPr txBox="1"/>
      </xdr:nvSpPr>
      <xdr:spPr>
        <a:xfrm>
          <a:off x="3582044" y="670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142892</xdr:rowOff>
    </xdr:from>
    <xdr:ext cx="405111" cy="259045"/>
    <xdr:sp macro="" textlink="">
      <xdr:nvSpPr>
        <xdr:cNvPr id="84" name="n_2aveValue【道路】&#10;有形固定資産減価償却率">
          <a:extLst>
            <a:ext uri="{FF2B5EF4-FFF2-40B4-BE49-F238E27FC236}">
              <a16:creationId xmlns:a16="http://schemas.microsoft.com/office/drawing/2014/main" id="{EA573B2D-73B3-432C-AF13-8569B9ADDA09}"/>
            </a:ext>
          </a:extLst>
        </xdr:cNvPr>
        <xdr:cNvSpPr txBox="1"/>
      </xdr:nvSpPr>
      <xdr:spPr>
        <a:xfrm>
          <a:off x="2705744" y="665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102887</xdr:rowOff>
    </xdr:from>
    <xdr:ext cx="405111" cy="259045"/>
    <xdr:sp macro="" textlink="">
      <xdr:nvSpPr>
        <xdr:cNvPr id="85" name="n_3aveValue【道路】&#10;有形固定資産減価償却率">
          <a:extLst>
            <a:ext uri="{FF2B5EF4-FFF2-40B4-BE49-F238E27FC236}">
              <a16:creationId xmlns:a16="http://schemas.microsoft.com/office/drawing/2014/main" id="{1F7A7204-4FC8-43F5-9A61-D816F2CE8443}"/>
            </a:ext>
          </a:extLst>
        </xdr:cNvPr>
        <xdr:cNvSpPr txBox="1"/>
      </xdr:nvSpPr>
      <xdr:spPr>
        <a:xfrm>
          <a:off x="1816744" y="661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51452</xdr:rowOff>
    </xdr:from>
    <xdr:ext cx="405111" cy="259045"/>
    <xdr:sp macro="" textlink="">
      <xdr:nvSpPr>
        <xdr:cNvPr id="86" name="n_4aveValue【道路】&#10;有形固定資産減価償却率">
          <a:extLst>
            <a:ext uri="{FF2B5EF4-FFF2-40B4-BE49-F238E27FC236}">
              <a16:creationId xmlns:a16="http://schemas.microsoft.com/office/drawing/2014/main" id="{902D673E-33E7-4D6E-BFD5-0A497E126BBD}"/>
            </a:ext>
          </a:extLst>
        </xdr:cNvPr>
        <xdr:cNvSpPr txBox="1"/>
      </xdr:nvSpPr>
      <xdr:spPr>
        <a:xfrm>
          <a:off x="927744" y="6566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170197</xdr:rowOff>
    </xdr:from>
    <xdr:ext cx="405111" cy="259045"/>
    <xdr:sp macro="" textlink="">
      <xdr:nvSpPr>
        <xdr:cNvPr id="87" name="n_1mainValue【道路】&#10;有形固定資産減価償却率">
          <a:extLst>
            <a:ext uri="{FF2B5EF4-FFF2-40B4-BE49-F238E27FC236}">
              <a16:creationId xmlns:a16="http://schemas.microsoft.com/office/drawing/2014/main" id="{EDBE6C71-B5D8-4126-824D-1220FC0E7E88}"/>
            </a:ext>
          </a:extLst>
        </xdr:cNvPr>
        <xdr:cNvSpPr txBox="1"/>
      </xdr:nvSpPr>
      <xdr:spPr>
        <a:xfrm>
          <a:off x="3582044" y="6170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147337</xdr:rowOff>
    </xdr:from>
    <xdr:ext cx="405111" cy="259045"/>
    <xdr:sp macro="" textlink="">
      <xdr:nvSpPr>
        <xdr:cNvPr id="88" name="n_2mainValue【道路】&#10;有形固定資産減価償却率">
          <a:extLst>
            <a:ext uri="{FF2B5EF4-FFF2-40B4-BE49-F238E27FC236}">
              <a16:creationId xmlns:a16="http://schemas.microsoft.com/office/drawing/2014/main" id="{267982B9-9C99-4F7B-B190-4FB2CB5A6688}"/>
            </a:ext>
          </a:extLst>
        </xdr:cNvPr>
        <xdr:cNvSpPr txBox="1"/>
      </xdr:nvSpPr>
      <xdr:spPr>
        <a:xfrm>
          <a:off x="2705744" y="6148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145432</xdr:rowOff>
    </xdr:from>
    <xdr:ext cx="405111" cy="259045"/>
    <xdr:sp macro="" textlink="">
      <xdr:nvSpPr>
        <xdr:cNvPr id="89" name="n_3mainValue【道路】&#10;有形固定資産減価償却率">
          <a:extLst>
            <a:ext uri="{FF2B5EF4-FFF2-40B4-BE49-F238E27FC236}">
              <a16:creationId xmlns:a16="http://schemas.microsoft.com/office/drawing/2014/main" id="{8F6E52D3-7566-4C75-981F-56A4CD0D18F9}"/>
            </a:ext>
          </a:extLst>
        </xdr:cNvPr>
        <xdr:cNvSpPr txBox="1"/>
      </xdr:nvSpPr>
      <xdr:spPr>
        <a:xfrm>
          <a:off x="1816744" y="614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114952</xdr:rowOff>
    </xdr:from>
    <xdr:ext cx="405111" cy="259045"/>
    <xdr:sp macro="" textlink="">
      <xdr:nvSpPr>
        <xdr:cNvPr id="90" name="n_4mainValue【道路】&#10;有形固定資産減価償却率">
          <a:extLst>
            <a:ext uri="{FF2B5EF4-FFF2-40B4-BE49-F238E27FC236}">
              <a16:creationId xmlns:a16="http://schemas.microsoft.com/office/drawing/2014/main" id="{7235D5DA-F524-43FF-9AE2-8016BDEE59AF}"/>
            </a:ext>
          </a:extLst>
        </xdr:cNvPr>
        <xdr:cNvSpPr txBox="1"/>
      </xdr:nvSpPr>
      <xdr:spPr>
        <a:xfrm>
          <a:off x="927744" y="611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92E7DB81-DB6E-4FDC-B418-26AF51BCFFA2}"/>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B009B77F-349C-4BB7-9735-8CB066C60A56}"/>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4E5FB54B-3BD5-4937-B214-4A1ACF6E2BB8}"/>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A06F125C-E405-44BB-9811-CD9C74D58638}"/>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CCC321BD-E985-4054-ABCB-575637D1E0E8}"/>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4246DF04-87F7-4BF4-AC06-9A8D6542AF85}"/>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DC0D30E5-D0C9-4EF1-97D7-9FF090555102}"/>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D7523B5-751D-4C45-983E-D513DEDE02DC}"/>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72BD5D69-AAFF-43C7-8EE6-F4DFA669BC74}"/>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BDF55A07-7C15-4F4E-A135-6F43E6AB9BEF}"/>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CDB8067E-24F2-4127-8719-BC8A0193599B}"/>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431341B8-0710-4E20-808A-AA6BF8C8EF5F}"/>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ABFBE1C1-B003-4ABD-85F7-AD08AE958AD7}"/>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383FD63C-B1DE-43A5-8A85-6B313214157C}"/>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8F5F8130-FFBC-4D2B-8F08-0753ECD3B83B}"/>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2FDB7EFE-9930-41C6-9385-C09E097629DA}"/>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F0F05840-15C0-470C-A1EC-6F2F44BDE1C0}"/>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AA74496A-248B-459F-BB37-3A03B0622EAB}"/>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20D8BA11-4084-49B2-BED3-121B98A3477B}"/>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E747B37F-2AE3-442E-8BC3-633A4D165521}"/>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DFB7211F-CFBC-4AAF-935F-C19DAEF16F6A}"/>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2" name="テキスト ボックス 111">
          <a:extLst>
            <a:ext uri="{FF2B5EF4-FFF2-40B4-BE49-F238E27FC236}">
              <a16:creationId xmlns:a16="http://schemas.microsoft.com/office/drawing/2014/main" id="{42A50129-17E9-41A5-A219-2FB6F1E992FA}"/>
            </a:ext>
          </a:extLst>
        </xdr:cNvPr>
        <xdr:cNvSpPr txBox="1"/>
      </xdr:nvSpPr>
      <xdr:spPr>
        <a:xfrm>
          <a:off x="6072701" y="551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2C2AC242-92AD-4D28-8812-B496AF3B2595}"/>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4" name="テキスト ボックス 113">
          <a:extLst>
            <a:ext uri="{FF2B5EF4-FFF2-40B4-BE49-F238E27FC236}">
              <a16:creationId xmlns:a16="http://schemas.microsoft.com/office/drawing/2014/main" id="{1714BE8F-B640-41FE-ACC3-362BAB869AB9}"/>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3D7CD951-2AE7-43C8-9110-B256743F4D23}"/>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52589</xdr:rowOff>
    </xdr:from>
    <xdr:to>
      <xdr:col>54</xdr:col>
      <xdr:colOff>189865</xdr:colOff>
      <xdr:row>41</xdr:row>
      <xdr:rowOff>127080</xdr:rowOff>
    </xdr:to>
    <xdr:cxnSp macro="">
      <xdr:nvCxnSpPr>
        <xdr:cNvPr id="116" name="直線コネクタ 115">
          <a:extLst>
            <a:ext uri="{FF2B5EF4-FFF2-40B4-BE49-F238E27FC236}">
              <a16:creationId xmlns:a16="http://schemas.microsoft.com/office/drawing/2014/main" id="{6A207C00-27CB-4320-AA81-DCD76B88D948}"/>
            </a:ext>
          </a:extLst>
        </xdr:cNvPr>
        <xdr:cNvCxnSpPr/>
      </xdr:nvCxnSpPr>
      <xdr:spPr>
        <a:xfrm flipV="1">
          <a:off x="10476865" y="5710439"/>
          <a:ext cx="0" cy="14460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130907</xdr:rowOff>
    </xdr:from>
    <xdr:ext cx="469744" cy="259045"/>
    <xdr:sp macro="" textlink="">
      <xdr:nvSpPr>
        <xdr:cNvPr id="117" name="【道路】&#10;一人当たり延長最小値テキスト">
          <a:extLst>
            <a:ext uri="{FF2B5EF4-FFF2-40B4-BE49-F238E27FC236}">
              <a16:creationId xmlns:a16="http://schemas.microsoft.com/office/drawing/2014/main" id="{8A337F26-8555-455D-A58E-8D67D6AEAC1C}"/>
            </a:ext>
          </a:extLst>
        </xdr:cNvPr>
        <xdr:cNvSpPr txBox="1"/>
      </xdr:nvSpPr>
      <xdr:spPr>
        <a:xfrm>
          <a:off x="10515600" y="7160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127080</xdr:rowOff>
    </xdr:from>
    <xdr:to>
      <xdr:col>55</xdr:col>
      <xdr:colOff>88900</xdr:colOff>
      <xdr:row>41</xdr:row>
      <xdr:rowOff>127080</xdr:rowOff>
    </xdr:to>
    <xdr:cxnSp macro="">
      <xdr:nvCxnSpPr>
        <xdr:cNvPr id="118" name="直線コネクタ 117">
          <a:extLst>
            <a:ext uri="{FF2B5EF4-FFF2-40B4-BE49-F238E27FC236}">
              <a16:creationId xmlns:a16="http://schemas.microsoft.com/office/drawing/2014/main" id="{E0D504C0-D13A-4EAD-950C-001A83F9F3F4}"/>
            </a:ext>
          </a:extLst>
        </xdr:cNvPr>
        <xdr:cNvCxnSpPr/>
      </xdr:nvCxnSpPr>
      <xdr:spPr>
        <a:xfrm>
          <a:off x="10388600" y="7156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170716</xdr:rowOff>
    </xdr:from>
    <xdr:ext cx="534377" cy="259045"/>
    <xdr:sp macro="" textlink="">
      <xdr:nvSpPr>
        <xdr:cNvPr id="119" name="【道路】&#10;一人当たり延長最大値テキスト">
          <a:extLst>
            <a:ext uri="{FF2B5EF4-FFF2-40B4-BE49-F238E27FC236}">
              <a16:creationId xmlns:a16="http://schemas.microsoft.com/office/drawing/2014/main" id="{01AB8ABE-7DF8-47B8-AFF1-D53B23906568}"/>
            </a:ext>
          </a:extLst>
        </xdr:cNvPr>
        <xdr:cNvSpPr txBox="1"/>
      </xdr:nvSpPr>
      <xdr:spPr>
        <a:xfrm>
          <a:off x="10515600" y="5485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52589</xdr:rowOff>
    </xdr:from>
    <xdr:to>
      <xdr:col>55</xdr:col>
      <xdr:colOff>88900</xdr:colOff>
      <xdr:row>33</xdr:row>
      <xdr:rowOff>52589</xdr:rowOff>
    </xdr:to>
    <xdr:cxnSp macro="">
      <xdr:nvCxnSpPr>
        <xdr:cNvPr id="120" name="直線コネクタ 119">
          <a:extLst>
            <a:ext uri="{FF2B5EF4-FFF2-40B4-BE49-F238E27FC236}">
              <a16:creationId xmlns:a16="http://schemas.microsoft.com/office/drawing/2014/main" id="{46DF8A11-F8E5-4EFC-9E67-CA4E3CA6655D}"/>
            </a:ext>
          </a:extLst>
        </xdr:cNvPr>
        <xdr:cNvCxnSpPr/>
      </xdr:nvCxnSpPr>
      <xdr:spPr>
        <a:xfrm>
          <a:off x="10388600" y="5710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135962</xdr:rowOff>
    </xdr:from>
    <xdr:ext cx="534377" cy="259045"/>
    <xdr:sp macro="" textlink="">
      <xdr:nvSpPr>
        <xdr:cNvPr id="121" name="【道路】&#10;一人当たり延長平均値テキスト">
          <a:extLst>
            <a:ext uri="{FF2B5EF4-FFF2-40B4-BE49-F238E27FC236}">
              <a16:creationId xmlns:a16="http://schemas.microsoft.com/office/drawing/2014/main" id="{5902E628-4971-4F73-BED5-EB3B8BCA9B46}"/>
            </a:ext>
          </a:extLst>
        </xdr:cNvPr>
        <xdr:cNvSpPr txBox="1"/>
      </xdr:nvSpPr>
      <xdr:spPr>
        <a:xfrm>
          <a:off x="10515600" y="64796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113085</xdr:rowOff>
    </xdr:from>
    <xdr:to>
      <xdr:col>55</xdr:col>
      <xdr:colOff>50800</xdr:colOff>
      <xdr:row>39</xdr:row>
      <xdr:rowOff>43235</xdr:rowOff>
    </xdr:to>
    <xdr:sp macro="" textlink="">
      <xdr:nvSpPr>
        <xdr:cNvPr id="122" name="フローチャート: 判断 121">
          <a:extLst>
            <a:ext uri="{FF2B5EF4-FFF2-40B4-BE49-F238E27FC236}">
              <a16:creationId xmlns:a16="http://schemas.microsoft.com/office/drawing/2014/main" id="{32DB5520-5D82-47BF-9594-3F80633434D1}"/>
            </a:ext>
          </a:extLst>
        </xdr:cNvPr>
        <xdr:cNvSpPr/>
      </xdr:nvSpPr>
      <xdr:spPr>
        <a:xfrm>
          <a:off x="10426700" y="662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130425</xdr:rowOff>
    </xdr:from>
    <xdr:to>
      <xdr:col>50</xdr:col>
      <xdr:colOff>165100</xdr:colOff>
      <xdr:row>39</xdr:row>
      <xdr:rowOff>60575</xdr:rowOff>
    </xdr:to>
    <xdr:sp macro="" textlink="">
      <xdr:nvSpPr>
        <xdr:cNvPr id="123" name="フローチャート: 判断 122">
          <a:extLst>
            <a:ext uri="{FF2B5EF4-FFF2-40B4-BE49-F238E27FC236}">
              <a16:creationId xmlns:a16="http://schemas.microsoft.com/office/drawing/2014/main" id="{4601533B-B7C8-4EE3-8733-58643AE036C6}"/>
            </a:ext>
          </a:extLst>
        </xdr:cNvPr>
        <xdr:cNvSpPr/>
      </xdr:nvSpPr>
      <xdr:spPr>
        <a:xfrm>
          <a:off x="9588500" y="6645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123568</xdr:rowOff>
    </xdr:from>
    <xdr:to>
      <xdr:col>46</xdr:col>
      <xdr:colOff>38100</xdr:colOff>
      <xdr:row>39</xdr:row>
      <xdr:rowOff>53718</xdr:rowOff>
    </xdr:to>
    <xdr:sp macro="" textlink="">
      <xdr:nvSpPr>
        <xdr:cNvPr id="124" name="フローチャート: 判断 123">
          <a:extLst>
            <a:ext uri="{FF2B5EF4-FFF2-40B4-BE49-F238E27FC236}">
              <a16:creationId xmlns:a16="http://schemas.microsoft.com/office/drawing/2014/main" id="{C97FAD68-4BF7-4A87-9572-CC28900B5017}"/>
            </a:ext>
          </a:extLst>
        </xdr:cNvPr>
        <xdr:cNvSpPr/>
      </xdr:nvSpPr>
      <xdr:spPr>
        <a:xfrm>
          <a:off x="8699500" y="6638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126474</xdr:rowOff>
    </xdr:from>
    <xdr:to>
      <xdr:col>41</xdr:col>
      <xdr:colOff>101600</xdr:colOff>
      <xdr:row>39</xdr:row>
      <xdr:rowOff>56624</xdr:rowOff>
    </xdr:to>
    <xdr:sp macro="" textlink="">
      <xdr:nvSpPr>
        <xdr:cNvPr id="125" name="フローチャート: 判断 124">
          <a:extLst>
            <a:ext uri="{FF2B5EF4-FFF2-40B4-BE49-F238E27FC236}">
              <a16:creationId xmlns:a16="http://schemas.microsoft.com/office/drawing/2014/main" id="{6E4D5CD4-EB77-44E2-9B7D-E8194EDDF343}"/>
            </a:ext>
          </a:extLst>
        </xdr:cNvPr>
        <xdr:cNvSpPr/>
      </xdr:nvSpPr>
      <xdr:spPr>
        <a:xfrm>
          <a:off x="7810500" y="6641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155016</xdr:rowOff>
    </xdr:from>
    <xdr:to>
      <xdr:col>36</xdr:col>
      <xdr:colOff>165100</xdr:colOff>
      <xdr:row>39</xdr:row>
      <xdr:rowOff>85166</xdr:rowOff>
    </xdr:to>
    <xdr:sp macro="" textlink="">
      <xdr:nvSpPr>
        <xdr:cNvPr id="126" name="フローチャート: 判断 125">
          <a:extLst>
            <a:ext uri="{FF2B5EF4-FFF2-40B4-BE49-F238E27FC236}">
              <a16:creationId xmlns:a16="http://schemas.microsoft.com/office/drawing/2014/main" id="{DAE7DDA5-59AA-427A-A4D7-F1D670714585}"/>
            </a:ext>
          </a:extLst>
        </xdr:cNvPr>
        <xdr:cNvSpPr/>
      </xdr:nvSpPr>
      <xdr:spPr>
        <a:xfrm>
          <a:off x="6921500" y="667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8068436-DBE9-4A01-8400-5F4E06B06941}"/>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95C40F32-CD0E-472F-B319-6BA2EB87A744}"/>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1497C05F-D630-4F0F-BA69-65ED5E726081}"/>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53D8E6B-1DD1-4482-99D7-64C9F9E4E9E7}"/>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26C49C15-5A73-447B-8AA3-FAF20B0F6025}"/>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61813</xdr:rowOff>
    </xdr:from>
    <xdr:to>
      <xdr:col>55</xdr:col>
      <xdr:colOff>50800</xdr:colOff>
      <xdr:row>40</xdr:row>
      <xdr:rowOff>163413</xdr:rowOff>
    </xdr:to>
    <xdr:sp macro="" textlink="">
      <xdr:nvSpPr>
        <xdr:cNvPr id="132" name="楕円 131">
          <a:extLst>
            <a:ext uri="{FF2B5EF4-FFF2-40B4-BE49-F238E27FC236}">
              <a16:creationId xmlns:a16="http://schemas.microsoft.com/office/drawing/2014/main" id="{CEE592AF-5BA8-47C6-80E0-E6B357DC9124}"/>
            </a:ext>
          </a:extLst>
        </xdr:cNvPr>
        <xdr:cNvSpPr/>
      </xdr:nvSpPr>
      <xdr:spPr>
        <a:xfrm>
          <a:off x="10426700" y="6919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40240</xdr:rowOff>
    </xdr:from>
    <xdr:ext cx="469744" cy="259045"/>
    <xdr:sp macro="" textlink="">
      <xdr:nvSpPr>
        <xdr:cNvPr id="133" name="【道路】&#10;一人当たり延長該当値テキスト">
          <a:extLst>
            <a:ext uri="{FF2B5EF4-FFF2-40B4-BE49-F238E27FC236}">
              <a16:creationId xmlns:a16="http://schemas.microsoft.com/office/drawing/2014/main" id="{ECFCF9EF-2FDA-4F25-AC3E-491C90631FE4}"/>
            </a:ext>
          </a:extLst>
        </xdr:cNvPr>
        <xdr:cNvSpPr txBox="1"/>
      </xdr:nvSpPr>
      <xdr:spPr>
        <a:xfrm>
          <a:off x="10515600" y="6898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64001</xdr:rowOff>
    </xdr:from>
    <xdr:to>
      <xdr:col>50</xdr:col>
      <xdr:colOff>165100</xdr:colOff>
      <xdr:row>40</xdr:row>
      <xdr:rowOff>165601</xdr:rowOff>
    </xdr:to>
    <xdr:sp macro="" textlink="">
      <xdr:nvSpPr>
        <xdr:cNvPr id="134" name="楕円 133">
          <a:extLst>
            <a:ext uri="{FF2B5EF4-FFF2-40B4-BE49-F238E27FC236}">
              <a16:creationId xmlns:a16="http://schemas.microsoft.com/office/drawing/2014/main" id="{AF31F14E-D63E-429A-AAEA-F19322725811}"/>
            </a:ext>
          </a:extLst>
        </xdr:cNvPr>
        <xdr:cNvSpPr/>
      </xdr:nvSpPr>
      <xdr:spPr>
        <a:xfrm>
          <a:off x="9588500" y="6922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112613</xdr:rowOff>
    </xdr:from>
    <xdr:to>
      <xdr:col>55</xdr:col>
      <xdr:colOff>0</xdr:colOff>
      <xdr:row>40</xdr:row>
      <xdr:rowOff>114801</xdr:rowOff>
    </xdr:to>
    <xdr:cxnSp macro="">
      <xdr:nvCxnSpPr>
        <xdr:cNvPr id="135" name="直線コネクタ 134">
          <a:extLst>
            <a:ext uri="{FF2B5EF4-FFF2-40B4-BE49-F238E27FC236}">
              <a16:creationId xmlns:a16="http://schemas.microsoft.com/office/drawing/2014/main" id="{494478AE-6512-4C0C-80B6-7DA1300B4D71}"/>
            </a:ext>
          </a:extLst>
        </xdr:cNvPr>
        <xdr:cNvCxnSpPr/>
      </xdr:nvCxnSpPr>
      <xdr:spPr>
        <a:xfrm flipV="1">
          <a:off x="9639300" y="6970613"/>
          <a:ext cx="838200" cy="2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65928</xdr:rowOff>
    </xdr:from>
    <xdr:to>
      <xdr:col>46</xdr:col>
      <xdr:colOff>38100</xdr:colOff>
      <xdr:row>40</xdr:row>
      <xdr:rowOff>167528</xdr:rowOff>
    </xdr:to>
    <xdr:sp macro="" textlink="">
      <xdr:nvSpPr>
        <xdr:cNvPr id="136" name="楕円 135">
          <a:extLst>
            <a:ext uri="{FF2B5EF4-FFF2-40B4-BE49-F238E27FC236}">
              <a16:creationId xmlns:a16="http://schemas.microsoft.com/office/drawing/2014/main" id="{FCD5B805-D530-4706-A1F7-F6E7FC0583AE}"/>
            </a:ext>
          </a:extLst>
        </xdr:cNvPr>
        <xdr:cNvSpPr/>
      </xdr:nvSpPr>
      <xdr:spPr>
        <a:xfrm>
          <a:off x="8699500" y="6923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114801</xdr:rowOff>
    </xdr:from>
    <xdr:to>
      <xdr:col>50</xdr:col>
      <xdr:colOff>114300</xdr:colOff>
      <xdr:row>40</xdr:row>
      <xdr:rowOff>116728</xdr:rowOff>
    </xdr:to>
    <xdr:cxnSp macro="">
      <xdr:nvCxnSpPr>
        <xdr:cNvPr id="137" name="直線コネクタ 136">
          <a:extLst>
            <a:ext uri="{FF2B5EF4-FFF2-40B4-BE49-F238E27FC236}">
              <a16:creationId xmlns:a16="http://schemas.microsoft.com/office/drawing/2014/main" id="{7FE204A6-F848-4DE3-89D3-586EAB869C57}"/>
            </a:ext>
          </a:extLst>
        </xdr:cNvPr>
        <xdr:cNvCxnSpPr/>
      </xdr:nvCxnSpPr>
      <xdr:spPr>
        <a:xfrm flipV="1">
          <a:off x="8750300" y="6972801"/>
          <a:ext cx="889000" cy="1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68801</xdr:rowOff>
    </xdr:from>
    <xdr:to>
      <xdr:col>41</xdr:col>
      <xdr:colOff>101600</xdr:colOff>
      <xdr:row>40</xdr:row>
      <xdr:rowOff>170401</xdr:rowOff>
    </xdr:to>
    <xdr:sp macro="" textlink="">
      <xdr:nvSpPr>
        <xdr:cNvPr id="138" name="楕円 137">
          <a:extLst>
            <a:ext uri="{FF2B5EF4-FFF2-40B4-BE49-F238E27FC236}">
              <a16:creationId xmlns:a16="http://schemas.microsoft.com/office/drawing/2014/main" id="{32D9DD83-B4A3-4665-832A-FA2E96980A82}"/>
            </a:ext>
          </a:extLst>
        </xdr:cNvPr>
        <xdr:cNvSpPr/>
      </xdr:nvSpPr>
      <xdr:spPr>
        <a:xfrm>
          <a:off x="7810500" y="6926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116728</xdr:rowOff>
    </xdr:from>
    <xdr:to>
      <xdr:col>45</xdr:col>
      <xdr:colOff>177800</xdr:colOff>
      <xdr:row>40</xdr:row>
      <xdr:rowOff>119601</xdr:rowOff>
    </xdr:to>
    <xdr:cxnSp macro="">
      <xdr:nvCxnSpPr>
        <xdr:cNvPr id="139" name="直線コネクタ 138">
          <a:extLst>
            <a:ext uri="{FF2B5EF4-FFF2-40B4-BE49-F238E27FC236}">
              <a16:creationId xmlns:a16="http://schemas.microsoft.com/office/drawing/2014/main" id="{071045E4-8B2E-45D3-BB6B-F20AA120DF1F}"/>
            </a:ext>
          </a:extLst>
        </xdr:cNvPr>
        <xdr:cNvCxnSpPr/>
      </xdr:nvCxnSpPr>
      <xdr:spPr>
        <a:xfrm flipV="1">
          <a:off x="7861300" y="6974728"/>
          <a:ext cx="889000" cy="2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72557</xdr:rowOff>
    </xdr:from>
    <xdr:to>
      <xdr:col>36</xdr:col>
      <xdr:colOff>165100</xdr:colOff>
      <xdr:row>41</xdr:row>
      <xdr:rowOff>2707</xdr:rowOff>
    </xdr:to>
    <xdr:sp macro="" textlink="">
      <xdr:nvSpPr>
        <xdr:cNvPr id="140" name="楕円 139">
          <a:extLst>
            <a:ext uri="{FF2B5EF4-FFF2-40B4-BE49-F238E27FC236}">
              <a16:creationId xmlns:a16="http://schemas.microsoft.com/office/drawing/2014/main" id="{F6619B60-92F2-42DD-98CA-E51B2AF83793}"/>
            </a:ext>
          </a:extLst>
        </xdr:cNvPr>
        <xdr:cNvSpPr/>
      </xdr:nvSpPr>
      <xdr:spPr>
        <a:xfrm>
          <a:off x="6921500" y="6930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119601</xdr:rowOff>
    </xdr:from>
    <xdr:to>
      <xdr:col>41</xdr:col>
      <xdr:colOff>50800</xdr:colOff>
      <xdr:row>40</xdr:row>
      <xdr:rowOff>123357</xdr:rowOff>
    </xdr:to>
    <xdr:cxnSp macro="">
      <xdr:nvCxnSpPr>
        <xdr:cNvPr id="141" name="直線コネクタ 140">
          <a:extLst>
            <a:ext uri="{FF2B5EF4-FFF2-40B4-BE49-F238E27FC236}">
              <a16:creationId xmlns:a16="http://schemas.microsoft.com/office/drawing/2014/main" id="{163833EC-FB6D-499D-9C15-A20301B6E580}"/>
            </a:ext>
          </a:extLst>
        </xdr:cNvPr>
        <xdr:cNvCxnSpPr/>
      </xdr:nvCxnSpPr>
      <xdr:spPr>
        <a:xfrm flipV="1">
          <a:off x="6972300" y="6977601"/>
          <a:ext cx="889000" cy="3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77102</xdr:rowOff>
    </xdr:from>
    <xdr:ext cx="534377" cy="259045"/>
    <xdr:sp macro="" textlink="">
      <xdr:nvSpPr>
        <xdr:cNvPr id="142" name="n_1aveValue【道路】&#10;一人当たり延長">
          <a:extLst>
            <a:ext uri="{FF2B5EF4-FFF2-40B4-BE49-F238E27FC236}">
              <a16:creationId xmlns:a16="http://schemas.microsoft.com/office/drawing/2014/main" id="{8019BB4F-12F8-428A-9424-88EF3CCAB6FB}"/>
            </a:ext>
          </a:extLst>
        </xdr:cNvPr>
        <xdr:cNvSpPr txBox="1"/>
      </xdr:nvSpPr>
      <xdr:spPr>
        <a:xfrm>
          <a:off x="9359411" y="6420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70244</xdr:rowOff>
    </xdr:from>
    <xdr:ext cx="534377" cy="259045"/>
    <xdr:sp macro="" textlink="">
      <xdr:nvSpPr>
        <xdr:cNvPr id="143" name="n_2aveValue【道路】&#10;一人当たり延長">
          <a:extLst>
            <a:ext uri="{FF2B5EF4-FFF2-40B4-BE49-F238E27FC236}">
              <a16:creationId xmlns:a16="http://schemas.microsoft.com/office/drawing/2014/main" id="{7698EB50-A73B-4164-BF62-C8F92B75E2F7}"/>
            </a:ext>
          </a:extLst>
        </xdr:cNvPr>
        <xdr:cNvSpPr txBox="1"/>
      </xdr:nvSpPr>
      <xdr:spPr>
        <a:xfrm>
          <a:off x="8483111" y="6413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73151</xdr:rowOff>
    </xdr:from>
    <xdr:ext cx="534377" cy="259045"/>
    <xdr:sp macro="" textlink="">
      <xdr:nvSpPr>
        <xdr:cNvPr id="144" name="n_3aveValue【道路】&#10;一人当たり延長">
          <a:extLst>
            <a:ext uri="{FF2B5EF4-FFF2-40B4-BE49-F238E27FC236}">
              <a16:creationId xmlns:a16="http://schemas.microsoft.com/office/drawing/2014/main" id="{00316014-953B-4BDF-9210-33449FCB5B28}"/>
            </a:ext>
          </a:extLst>
        </xdr:cNvPr>
        <xdr:cNvSpPr txBox="1"/>
      </xdr:nvSpPr>
      <xdr:spPr>
        <a:xfrm>
          <a:off x="7594111" y="6416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101693</xdr:rowOff>
    </xdr:from>
    <xdr:ext cx="534377" cy="259045"/>
    <xdr:sp macro="" textlink="">
      <xdr:nvSpPr>
        <xdr:cNvPr id="145" name="n_4aveValue【道路】&#10;一人当たり延長">
          <a:extLst>
            <a:ext uri="{FF2B5EF4-FFF2-40B4-BE49-F238E27FC236}">
              <a16:creationId xmlns:a16="http://schemas.microsoft.com/office/drawing/2014/main" id="{92FDB7EF-BFE6-478B-8ACD-00743FEFD7B6}"/>
            </a:ext>
          </a:extLst>
        </xdr:cNvPr>
        <xdr:cNvSpPr txBox="1"/>
      </xdr:nvSpPr>
      <xdr:spPr>
        <a:xfrm>
          <a:off x="6705111" y="6445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156728</xdr:rowOff>
    </xdr:from>
    <xdr:ext cx="469744" cy="259045"/>
    <xdr:sp macro="" textlink="">
      <xdr:nvSpPr>
        <xdr:cNvPr id="146" name="n_1mainValue【道路】&#10;一人当たり延長">
          <a:extLst>
            <a:ext uri="{FF2B5EF4-FFF2-40B4-BE49-F238E27FC236}">
              <a16:creationId xmlns:a16="http://schemas.microsoft.com/office/drawing/2014/main" id="{BBE6B835-043D-47F3-86BC-D7FA3BE8CA27}"/>
            </a:ext>
          </a:extLst>
        </xdr:cNvPr>
        <xdr:cNvSpPr txBox="1"/>
      </xdr:nvSpPr>
      <xdr:spPr>
        <a:xfrm>
          <a:off x="9391727" y="7014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158655</xdr:rowOff>
    </xdr:from>
    <xdr:ext cx="469744" cy="259045"/>
    <xdr:sp macro="" textlink="">
      <xdr:nvSpPr>
        <xdr:cNvPr id="147" name="n_2mainValue【道路】&#10;一人当たり延長">
          <a:extLst>
            <a:ext uri="{FF2B5EF4-FFF2-40B4-BE49-F238E27FC236}">
              <a16:creationId xmlns:a16="http://schemas.microsoft.com/office/drawing/2014/main" id="{68E991EF-0B11-4A97-A6D3-758366076597}"/>
            </a:ext>
          </a:extLst>
        </xdr:cNvPr>
        <xdr:cNvSpPr txBox="1"/>
      </xdr:nvSpPr>
      <xdr:spPr>
        <a:xfrm>
          <a:off x="8515427" y="7016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161528</xdr:rowOff>
    </xdr:from>
    <xdr:ext cx="469744" cy="259045"/>
    <xdr:sp macro="" textlink="">
      <xdr:nvSpPr>
        <xdr:cNvPr id="148" name="n_3mainValue【道路】&#10;一人当たり延長">
          <a:extLst>
            <a:ext uri="{FF2B5EF4-FFF2-40B4-BE49-F238E27FC236}">
              <a16:creationId xmlns:a16="http://schemas.microsoft.com/office/drawing/2014/main" id="{17664FA1-4122-4F8F-A9D3-868ACE1128F4}"/>
            </a:ext>
          </a:extLst>
        </xdr:cNvPr>
        <xdr:cNvSpPr txBox="1"/>
      </xdr:nvSpPr>
      <xdr:spPr>
        <a:xfrm>
          <a:off x="7626427" y="7019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165284</xdr:rowOff>
    </xdr:from>
    <xdr:ext cx="469744" cy="259045"/>
    <xdr:sp macro="" textlink="">
      <xdr:nvSpPr>
        <xdr:cNvPr id="149" name="n_4mainValue【道路】&#10;一人当たり延長">
          <a:extLst>
            <a:ext uri="{FF2B5EF4-FFF2-40B4-BE49-F238E27FC236}">
              <a16:creationId xmlns:a16="http://schemas.microsoft.com/office/drawing/2014/main" id="{FCB3E3BA-F338-4406-9FCA-FB5B55F01B0F}"/>
            </a:ext>
          </a:extLst>
        </xdr:cNvPr>
        <xdr:cNvSpPr txBox="1"/>
      </xdr:nvSpPr>
      <xdr:spPr>
        <a:xfrm>
          <a:off x="6737427" y="7023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7C290A05-91BD-48C1-B09C-9AEC2F89D8D5}"/>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A313B219-E59A-4880-8EE8-50832EC8CDF8}"/>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BE64DC78-9C96-4175-96AB-12E4AF0551DF}"/>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448FE757-7342-4628-93B8-C7F7ABEA771F}"/>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B615C6F7-4440-416E-895E-2E697E41BBED}"/>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188C5821-2960-48C6-8401-2BBD12326096}"/>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FE48635E-15E1-4B70-887E-C4B497A635D8}"/>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EE96824C-A668-4688-ADFF-B33EFA0C150F}"/>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02AB4DBD-4C97-46D2-A30D-05E7245A20BA}"/>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82616E73-072A-44FC-A27C-16487AA1D076}"/>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CE94A40E-12F2-4CC1-BC66-5F4ECE1661D5}"/>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A741E641-B56E-4300-A5FA-E9B84833CDA5}"/>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D085916A-1BDB-4961-BFCD-4B24E40D1379}"/>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C2A4638A-81ED-4585-9302-000ED507DC8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9E3F760E-4323-420A-9BDF-A634AFDE30F9}"/>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6EC3F49F-263B-4D31-9668-866907A0A983}"/>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6DBF4AB0-3F0F-4EBB-B21A-F685BBF22BCE}"/>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1E2B9FD4-6EC3-45B4-BBE2-C5FE65B89343}"/>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822C5213-4236-4A61-9B49-44417C700AB1}"/>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F1FF05F0-306E-4BE5-B689-1140AF1BE82A}"/>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826420B5-20F1-4753-9C56-77FE2F6A01B8}"/>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34AAB849-621D-4B2F-9C4F-9986856B48AE}"/>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BC9B745D-9C17-4831-9BC2-7D56B4937D93}"/>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3F31852A-87C0-45F6-9D46-22DBAB174C09}"/>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E7B6D22B-1BF1-4D51-B86B-3BC8EDB2AFBB}"/>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11430</xdr:rowOff>
    </xdr:to>
    <xdr:cxnSp macro="">
      <xdr:nvCxnSpPr>
        <xdr:cNvPr id="175" name="直線コネクタ 174">
          <a:extLst>
            <a:ext uri="{FF2B5EF4-FFF2-40B4-BE49-F238E27FC236}">
              <a16:creationId xmlns:a16="http://schemas.microsoft.com/office/drawing/2014/main" id="{578987A2-B850-4E80-844E-AF112CD4DBDD}"/>
            </a:ext>
          </a:extLst>
        </xdr:cNvPr>
        <xdr:cNvCxnSpPr/>
      </xdr:nvCxnSpPr>
      <xdr:spPr>
        <a:xfrm flipV="1">
          <a:off x="4634865" y="9470572"/>
          <a:ext cx="0" cy="1513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B8B6788B-0A67-4B06-BE39-3CFD75E2EA61}"/>
            </a:ext>
          </a:extLst>
        </xdr:cNvPr>
        <xdr:cNvSpPr txBox="1"/>
      </xdr:nvSpPr>
      <xdr:spPr>
        <a:xfrm>
          <a:off x="4673600" y="1098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7" name="直線コネクタ 176">
          <a:extLst>
            <a:ext uri="{FF2B5EF4-FFF2-40B4-BE49-F238E27FC236}">
              <a16:creationId xmlns:a16="http://schemas.microsoft.com/office/drawing/2014/main" id="{C9FC4902-7581-4602-AAD5-C35FFF7B6B61}"/>
            </a:ext>
          </a:extLst>
        </xdr:cNvPr>
        <xdr:cNvCxnSpPr/>
      </xdr:nvCxnSpPr>
      <xdr:spPr>
        <a:xfrm>
          <a:off x="4546600" y="1098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CE8A8FD8-979C-43F2-9D7E-86DCB1D181C8}"/>
            </a:ext>
          </a:extLst>
        </xdr:cNvPr>
        <xdr:cNvSpPr txBox="1"/>
      </xdr:nvSpPr>
      <xdr:spPr>
        <a:xfrm>
          <a:off x="4673600" y="924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9" name="直線コネクタ 178">
          <a:extLst>
            <a:ext uri="{FF2B5EF4-FFF2-40B4-BE49-F238E27FC236}">
              <a16:creationId xmlns:a16="http://schemas.microsoft.com/office/drawing/2014/main" id="{EDF91CDB-6194-4D6D-9258-34BB37FF86F6}"/>
            </a:ext>
          </a:extLst>
        </xdr:cNvPr>
        <xdr:cNvCxnSpPr/>
      </xdr:nvCxnSpPr>
      <xdr:spPr>
        <a:xfrm>
          <a:off x="4546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46826</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9FC62276-6E6D-4A43-9FD8-D82E661D6CE0}"/>
            </a:ext>
          </a:extLst>
        </xdr:cNvPr>
        <xdr:cNvSpPr txBox="1"/>
      </xdr:nvSpPr>
      <xdr:spPr>
        <a:xfrm>
          <a:off x="4673600" y="105052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68399</xdr:rowOff>
    </xdr:from>
    <xdr:to>
      <xdr:col>24</xdr:col>
      <xdr:colOff>114300</xdr:colOff>
      <xdr:row>61</xdr:row>
      <xdr:rowOff>169999</xdr:rowOff>
    </xdr:to>
    <xdr:sp macro="" textlink="">
      <xdr:nvSpPr>
        <xdr:cNvPr id="181" name="フローチャート: 判断 180">
          <a:extLst>
            <a:ext uri="{FF2B5EF4-FFF2-40B4-BE49-F238E27FC236}">
              <a16:creationId xmlns:a16="http://schemas.microsoft.com/office/drawing/2014/main" id="{55498160-647E-4855-9AA6-7AB3F459C818}"/>
            </a:ext>
          </a:extLst>
        </xdr:cNvPr>
        <xdr:cNvSpPr/>
      </xdr:nvSpPr>
      <xdr:spPr>
        <a:xfrm>
          <a:off x="4584700" y="1052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50437</xdr:rowOff>
    </xdr:from>
    <xdr:to>
      <xdr:col>20</xdr:col>
      <xdr:colOff>38100</xdr:colOff>
      <xdr:row>61</xdr:row>
      <xdr:rowOff>152037</xdr:rowOff>
    </xdr:to>
    <xdr:sp macro="" textlink="">
      <xdr:nvSpPr>
        <xdr:cNvPr id="182" name="フローチャート: 判断 181">
          <a:extLst>
            <a:ext uri="{FF2B5EF4-FFF2-40B4-BE49-F238E27FC236}">
              <a16:creationId xmlns:a16="http://schemas.microsoft.com/office/drawing/2014/main" id="{EB915BB8-2721-43C2-BDEA-9C1C982B7083}"/>
            </a:ext>
          </a:extLst>
        </xdr:cNvPr>
        <xdr:cNvSpPr/>
      </xdr:nvSpPr>
      <xdr:spPr>
        <a:xfrm>
          <a:off x="3746500" y="10508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3" name="フローチャート: 判断 182">
          <a:extLst>
            <a:ext uri="{FF2B5EF4-FFF2-40B4-BE49-F238E27FC236}">
              <a16:creationId xmlns:a16="http://schemas.microsoft.com/office/drawing/2014/main" id="{9E7A34D7-47BC-48B3-B2CA-F41B8FB24F99}"/>
            </a:ext>
          </a:extLst>
        </xdr:cNvPr>
        <xdr:cNvSpPr/>
      </xdr:nvSpPr>
      <xdr:spPr>
        <a:xfrm>
          <a:off x="2857500" y="1049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21046</xdr:rowOff>
    </xdr:from>
    <xdr:to>
      <xdr:col>10</xdr:col>
      <xdr:colOff>165100</xdr:colOff>
      <xdr:row>61</xdr:row>
      <xdr:rowOff>122646</xdr:rowOff>
    </xdr:to>
    <xdr:sp macro="" textlink="">
      <xdr:nvSpPr>
        <xdr:cNvPr id="184" name="フローチャート: 判断 183">
          <a:extLst>
            <a:ext uri="{FF2B5EF4-FFF2-40B4-BE49-F238E27FC236}">
              <a16:creationId xmlns:a16="http://schemas.microsoft.com/office/drawing/2014/main" id="{8371C44E-9CCA-439B-82F4-366A7D05D0A5}"/>
            </a:ext>
          </a:extLst>
        </xdr:cNvPr>
        <xdr:cNvSpPr/>
      </xdr:nvSpPr>
      <xdr:spPr>
        <a:xfrm>
          <a:off x="1968500" y="10479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16147</xdr:rowOff>
    </xdr:from>
    <xdr:to>
      <xdr:col>6</xdr:col>
      <xdr:colOff>38100</xdr:colOff>
      <xdr:row>61</xdr:row>
      <xdr:rowOff>117747</xdr:rowOff>
    </xdr:to>
    <xdr:sp macro="" textlink="">
      <xdr:nvSpPr>
        <xdr:cNvPr id="185" name="フローチャート: 判断 184">
          <a:extLst>
            <a:ext uri="{FF2B5EF4-FFF2-40B4-BE49-F238E27FC236}">
              <a16:creationId xmlns:a16="http://schemas.microsoft.com/office/drawing/2014/main" id="{62A66937-A280-4A12-B467-2FAFB68B548F}"/>
            </a:ext>
          </a:extLst>
        </xdr:cNvPr>
        <xdr:cNvSpPr/>
      </xdr:nvSpPr>
      <xdr:spPr>
        <a:xfrm>
          <a:off x="1079500" y="10474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B90D5B48-40CB-4B85-8682-057581E3AA77}"/>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2B209944-F76C-48FE-A5A7-AC02BB579E6D}"/>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5892ED0A-834C-4696-897E-8182DA57B37C}"/>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6D2A798A-CD76-4F04-872B-FF6C5DFA16F8}"/>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85F84A48-392E-4EE3-9BB1-DEC662DF0CF4}"/>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76563</xdr:rowOff>
    </xdr:from>
    <xdr:to>
      <xdr:col>24</xdr:col>
      <xdr:colOff>114300</xdr:colOff>
      <xdr:row>61</xdr:row>
      <xdr:rowOff>6713</xdr:rowOff>
    </xdr:to>
    <xdr:sp macro="" textlink="">
      <xdr:nvSpPr>
        <xdr:cNvPr id="191" name="楕円 190">
          <a:extLst>
            <a:ext uri="{FF2B5EF4-FFF2-40B4-BE49-F238E27FC236}">
              <a16:creationId xmlns:a16="http://schemas.microsoft.com/office/drawing/2014/main" id="{E3724220-8F02-4A4A-8A98-08DBC5210FB7}"/>
            </a:ext>
          </a:extLst>
        </xdr:cNvPr>
        <xdr:cNvSpPr/>
      </xdr:nvSpPr>
      <xdr:spPr>
        <a:xfrm>
          <a:off x="4584700" y="10363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99440</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165FFC23-0910-4D67-A04A-7305A9152373}"/>
            </a:ext>
          </a:extLst>
        </xdr:cNvPr>
        <xdr:cNvSpPr txBox="1"/>
      </xdr:nvSpPr>
      <xdr:spPr>
        <a:xfrm>
          <a:off x="4673600" y="10214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55335</xdr:rowOff>
    </xdr:from>
    <xdr:to>
      <xdr:col>20</xdr:col>
      <xdr:colOff>38100</xdr:colOff>
      <xdr:row>60</xdr:row>
      <xdr:rowOff>156935</xdr:rowOff>
    </xdr:to>
    <xdr:sp macro="" textlink="">
      <xdr:nvSpPr>
        <xdr:cNvPr id="193" name="楕円 192">
          <a:extLst>
            <a:ext uri="{FF2B5EF4-FFF2-40B4-BE49-F238E27FC236}">
              <a16:creationId xmlns:a16="http://schemas.microsoft.com/office/drawing/2014/main" id="{E07C9CC8-B55F-4443-85D3-B1A2B27A4B55}"/>
            </a:ext>
          </a:extLst>
        </xdr:cNvPr>
        <xdr:cNvSpPr/>
      </xdr:nvSpPr>
      <xdr:spPr>
        <a:xfrm>
          <a:off x="3746500" y="10342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106135</xdr:rowOff>
    </xdr:from>
    <xdr:to>
      <xdr:col>24</xdr:col>
      <xdr:colOff>63500</xdr:colOff>
      <xdr:row>60</xdr:row>
      <xdr:rowOff>127363</xdr:rowOff>
    </xdr:to>
    <xdr:cxnSp macro="">
      <xdr:nvCxnSpPr>
        <xdr:cNvPr id="194" name="直線コネクタ 193">
          <a:extLst>
            <a:ext uri="{FF2B5EF4-FFF2-40B4-BE49-F238E27FC236}">
              <a16:creationId xmlns:a16="http://schemas.microsoft.com/office/drawing/2014/main" id="{BB0BDB8F-B686-493E-8C2E-36AD427F75D9}"/>
            </a:ext>
          </a:extLst>
        </xdr:cNvPr>
        <xdr:cNvCxnSpPr/>
      </xdr:nvCxnSpPr>
      <xdr:spPr>
        <a:xfrm>
          <a:off x="3797300" y="10393135"/>
          <a:ext cx="8382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35741</xdr:rowOff>
    </xdr:from>
    <xdr:to>
      <xdr:col>15</xdr:col>
      <xdr:colOff>101600</xdr:colOff>
      <xdr:row>60</xdr:row>
      <xdr:rowOff>137341</xdr:rowOff>
    </xdr:to>
    <xdr:sp macro="" textlink="">
      <xdr:nvSpPr>
        <xdr:cNvPr id="195" name="楕円 194">
          <a:extLst>
            <a:ext uri="{FF2B5EF4-FFF2-40B4-BE49-F238E27FC236}">
              <a16:creationId xmlns:a16="http://schemas.microsoft.com/office/drawing/2014/main" id="{5DF76F49-5867-4826-AF02-4C03A31A17D3}"/>
            </a:ext>
          </a:extLst>
        </xdr:cNvPr>
        <xdr:cNvSpPr/>
      </xdr:nvSpPr>
      <xdr:spPr>
        <a:xfrm>
          <a:off x="2857500" y="10322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86541</xdr:rowOff>
    </xdr:from>
    <xdr:to>
      <xdr:col>19</xdr:col>
      <xdr:colOff>177800</xdr:colOff>
      <xdr:row>60</xdr:row>
      <xdr:rowOff>106135</xdr:rowOff>
    </xdr:to>
    <xdr:cxnSp macro="">
      <xdr:nvCxnSpPr>
        <xdr:cNvPr id="196" name="直線コネクタ 195">
          <a:extLst>
            <a:ext uri="{FF2B5EF4-FFF2-40B4-BE49-F238E27FC236}">
              <a16:creationId xmlns:a16="http://schemas.microsoft.com/office/drawing/2014/main" id="{A137034B-208E-4F31-88CF-FED4CB1D70F4}"/>
            </a:ext>
          </a:extLst>
        </xdr:cNvPr>
        <xdr:cNvCxnSpPr/>
      </xdr:nvCxnSpPr>
      <xdr:spPr>
        <a:xfrm>
          <a:off x="2908300" y="10373541"/>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9616</xdr:rowOff>
    </xdr:from>
    <xdr:to>
      <xdr:col>10</xdr:col>
      <xdr:colOff>165100</xdr:colOff>
      <xdr:row>60</xdr:row>
      <xdr:rowOff>111216</xdr:rowOff>
    </xdr:to>
    <xdr:sp macro="" textlink="">
      <xdr:nvSpPr>
        <xdr:cNvPr id="197" name="楕円 196">
          <a:extLst>
            <a:ext uri="{FF2B5EF4-FFF2-40B4-BE49-F238E27FC236}">
              <a16:creationId xmlns:a16="http://schemas.microsoft.com/office/drawing/2014/main" id="{9C30C169-3F91-4E35-B116-6234F40AD397}"/>
            </a:ext>
          </a:extLst>
        </xdr:cNvPr>
        <xdr:cNvSpPr/>
      </xdr:nvSpPr>
      <xdr:spPr>
        <a:xfrm>
          <a:off x="1968500" y="10296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60416</xdr:rowOff>
    </xdr:from>
    <xdr:to>
      <xdr:col>15</xdr:col>
      <xdr:colOff>50800</xdr:colOff>
      <xdr:row>60</xdr:row>
      <xdr:rowOff>86541</xdr:rowOff>
    </xdr:to>
    <xdr:cxnSp macro="">
      <xdr:nvCxnSpPr>
        <xdr:cNvPr id="198" name="直線コネクタ 197">
          <a:extLst>
            <a:ext uri="{FF2B5EF4-FFF2-40B4-BE49-F238E27FC236}">
              <a16:creationId xmlns:a16="http://schemas.microsoft.com/office/drawing/2014/main" id="{C159392D-098A-477E-8D53-54491D15F0FE}"/>
            </a:ext>
          </a:extLst>
        </xdr:cNvPr>
        <xdr:cNvCxnSpPr/>
      </xdr:nvCxnSpPr>
      <xdr:spPr>
        <a:xfrm>
          <a:off x="2019300" y="10347416"/>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153307</xdr:rowOff>
    </xdr:from>
    <xdr:to>
      <xdr:col>6</xdr:col>
      <xdr:colOff>38100</xdr:colOff>
      <xdr:row>60</xdr:row>
      <xdr:rowOff>83457</xdr:rowOff>
    </xdr:to>
    <xdr:sp macro="" textlink="">
      <xdr:nvSpPr>
        <xdr:cNvPr id="199" name="楕円 198">
          <a:extLst>
            <a:ext uri="{FF2B5EF4-FFF2-40B4-BE49-F238E27FC236}">
              <a16:creationId xmlns:a16="http://schemas.microsoft.com/office/drawing/2014/main" id="{E479E59B-83C8-4BF0-8D89-8C18DD6526AA}"/>
            </a:ext>
          </a:extLst>
        </xdr:cNvPr>
        <xdr:cNvSpPr/>
      </xdr:nvSpPr>
      <xdr:spPr>
        <a:xfrm>
          <a:off x="1079500" y="1026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32657</xdr:rowOff>
    </xdr:from>
    <xdr:to>
      <xdr:col>10</xdr:col>
      <xdr:colOff>114300</xdr:colOff>
      <xdr:row>60</xdr:row>
      <xdr:rowOff>60416</xdr:rowOff>
    </xdr:to>
    <xdr:cxnSp macro="">
      <xdr:nvCxnSpPr>
        <xdr:cNvPr id="200" name="直線コネクタ 199">
          <a:extLst>
            <a:ext uri="{FF2B5EF4-FFF2-40B4-BE49-F238E27FC236}">
              <a16:creationId xmlns:a16="http://schemas.microsoft.com/office/drawing/2014/main" id="{4E2676C7-E8BD-4BEC-ADA7-FC2370B338F2}"/>
            </a:ext>
          </a:extLst>
        </xdr:cNvPr>
        <xdr:cNvCxnSpPr/>
      </xdr:nvCxnSpPr>
      <xdr:spPr>
        <a:xfrm>
          <a:off x="1130300" y="10319657"/>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143164</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1E6C122D-F6D9-40E0-9E20-F061FB445022}"/>
            </a:ext>
          </a:extLst>
        </xdr:cNvPr>
        <xdr:cNvSpPr txBox="1"/>
      </xdr:nvSpPr>
      <xdr:spPr>
        <a:xfrm>
          <a:off x="3582044" y="10601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126836</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264454FD-0D27-4136-916A-B336B190E163}"/>
            </a:ext>
          </a:extLst>
        </xdr:cNvPr>
        <xdr:cNvSpPr txBox="1"/>
      </xdr:nvSpPr>
      <xdr:spPr>
        <a:xfrm>
          <a:off x="2705744" y="10585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113773</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E6FE2718-C884-427B-BF3D-A16EF1F74FB6}"/>
            </a:ext>
          </a:extLst>
        </xdr:cNvPr>
        <xdr:cNvSpPr txBox="1"/>
      </xdr:nvSpPr>
      <xdr:spPr>
        <a:xfrm>
          <a:off x="1816744" y="10572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108874</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4DF2036F-0141-4F66-B18E-D156735B589B}"/>
            </a:ext>
          </a:extLst>
        </xdr:cNvPr>
        <xdr:cNvSpPr txBox="1"/>
      </xdr:nvSpPr>
      <xdr:spPr>
        <a:xfrm>
          <a:off x="927744" y="10567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2012</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8D94951F-74FF-4DB5-B51E-3751C75F4650}"/>
            </a:ext>
          </a:extLst>
        </xdr:cNvPr>
        <xdr:cNvSpPr txBox="1"/>
      </xdr:nvSpPr>
      <xdr:spPr>
        <a:xfrm>
          <a:off x="3582044" y="10117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153868</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88E7DFF5-149E-45D4-9B39-174C39B522B2}"/>
            </a:ext>
          </a:extLst>
        </xdr:cNvPr>
        <xdr:cNvSpPr txBox="1"/>
      </xdr:nvSpPr>
      <xdr:spPr>
        <a:xfrm>
          <a:off x="2705744" y="100979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127743</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AFEBA984-2EE9-4594-B397-9371236AA8B6}"/>
            </a:ext>
          </a:extLst>
        </xdr:cNvPr>
        <xdr:cNvSpPr txBox="1"/>
      </xdr:nvSpPr>
      <xdr:spPr>
        <a:xfrm>
          <a:off x="1816744" y="1007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99984</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4132E794-F131-4ED6-BBE1-13DF81797DF3}"/>
            </a:ext>
          </a:extLst>
        </xdr:cNvPr>
        <xdr:cNvSpPr txBox="1"/>
      </xdr:nvSpPr>
      <xdr:spPr>
        <a:xfrm>
          <a:off x="927744" y="1004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4F85E6CE-2534-4BF1-B439-E1AEBB138E89}"/>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6BFF6E29-52C5-4847-B134-E0E07F6EEB3C}"/>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09D09B36-745B-41DD-B347-1945AFC7806E}"/>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CEF9E14E-B038-45ED-9CBD-90138A92EE12}"/>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1E532DDC-DEC2-4106-87C9-F3C5B21DB836}"/>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C1AF2F4A-73D9-48D3-8120-FE303A6E974C}"/>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269A448A-EB47-4280-96A4-1A74E5850F1A}"/>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967E1F9F-612F-4105-BBAA-6BBAE5D7AB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2569DA12-DE12-4EDC-A696-93B9A1907A75}"/>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34DD9780-1826-4B9A-9F48-4049064BA0F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F10893E8-D0C2-4847-98E5-7A8CC01CCB3E}"/>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3697408B-00B8-4D09-92FB-02A0C11596FC}"/>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BC6DD94B-1495-46A7-AA4C-E35971173B4F}"/>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2" name="テキスト ボックス 221">
          <a:extLst>
            <a:ext uri="{FF2B5EF4-FFF2-40B4-BE49-F238E27FC236}">
              <a16:creationId xmlns:a16="http://schemas.microsoft.com/office/drawing/2014/main" id="{B1D58F95-F1C5-4FB3-A000-6D8194A1C726}"/>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76B634FD-0220-4D49-89C0-C4A09C5A9CB3}"/>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4" name="テキスト ボックス 223">
          <a:extLst>
            <a:ext uri="{FF2B5EF4-FFF2-40B4-BE49-F238E27FC236}">
              <a16:creationId xmlns:a16="http://schemas.microsoft.com/office/drawing/2014/main" id="{610D8E63-21A0-444B-9F8E-D2CFE0AEF92A}"/>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65ED8035-271E-4A44-9192-F08F27C0F042}"/>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6" name="テキスト ボックス 225">
          <a:extLst>
            <a:ext uri="{FF2B5EF4-FFF2-40B4-BE49-F238E27FC236}">
              <a16:creationId xmlns:a16="http://schemas.microsoft.com/office/drawing/2014/main" id="{38C562A0-C8E9-4041-A590-60D6465A9DD4}"/>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6DA1A33F-4C64-41BA-AC69-F23C62759C4F}"/>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756DAD38-2778-4DC6-9E6A-2550DF19B8A4}"/>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85A11B01-D057-4780-8E7F-E3F35D9F2BC1}"/>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46E75AC9-7D76-4C22-BC30-5EE698CFA7ED}"/>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70A522BE-6DD4-4C6F-A25E-437C09F35F13}"/>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168439</xdr:rowOff>
    </xdr:from>
    <xdr:to>
      <xdr:col>54</xdr:col>
      <xdr:colOff>189865</xdr:colOff>
      <xdr:row>64</xdr:row>
      <xdr:rowOff>75602</xdr:rowOff>
    </xdr:to>
    <xdr:cxnSp macro="">
      <xdr:nvCxnSpPr>
        <xdr:cNvPr id="232" name="直線コネクタ 231">
          <a:extLst>
            <a:ext uri="{FF2B5EF4-FFF2-40B4-BE49-F238E27FC236}">
              <a16:creationId xmlns:a16="http://schemas.microsoft.com/office/drawing/2014/main" id="{5F267700-4B3F-4054-A9BF-DE0764CECBBD}"/>
            </a:ext>
          </a:extLst>
        </xdr:cNvPr>
        <xdr:cNvCxnSpPr/>
      </xdr:nvCxnSpPr>
      <xdr:spPr>
        <a:xfrm flipV="1">
          <a:off x="10476865" y="9769639"/>
          <a:ext cx="0" cy="12787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79429</xdr:rowOff>
    </xdr:from>
    <xdr:ext cx="378565" cy="259045"/>
    <xdr:sp macro="" textlink="">
      <xdr:nvSpPr>
        <xdr:cNvPr id="233" name="【橋りょう・トンネル】&#10;一人当たり有形固定資産（償却資産）額最小値テキスト">
          <a:extLst>
            <a:ext uri="{FF2B5EF4-FFF2-40B4-BE49-F238E27FC236}">
              <a16:creationId xmlns:a16="http://schemas.microsoft.com/office/drawing/2014/main" id="{02A4BA54-69FF-4296-9817-EB4138C15C28}"/>
            </a:ext>
          </a:extLst>
        </xdr:cNvPr>
        <xdr:cNvSpPr txBox="1"/>
      </xdr:nvSpPr>
      <xdr:spPr>
        <a:xfrm>
          <a:off x="10515600" y="110522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75602</xdr:rowOff>
    </xdr:from>
    <xdr:to>
      <xdr:col>55</xdr:col>
      <xdr:colOff>88900</xdr:colOff>
      <xdr:row>64</xdr:row>
      <xdr:rowOff>75602</xdr:rowOff>
    </xdr:to>
    <xdr:cxnSp macro="">
      <xdr:nvCxnSpPr>
        <xdr:cNvPr id="234" name="直線コネクタ 233">
          <a:extLst>
            <a:ext uri="{FF2B5EF4-FFF2-40B4-BE49-F238E27FC236}">
              <a16:creationId xmlns:a16="http://schemas.microsoft.com/office/drawing/2014/main" id="{4D1BF7C3-C6F0-4FA6-AE14-9E69AE2AF26E}"/>
            </a:ext>
          </a:extLst>
        </xdr:cNvPr>
        <xdr:cNvCxnSpPr/>
      </xdr:nvCxnSpPr>
      <xdr:spPr>
        <a:xfrm>
          <a:off x="10388600" y="110484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115116</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A64B1AE4-A23A-46C5-A292-68A2EE2AAE89}"/>
            </a:ext>
          </a:extLst>
        </xdr:cNvPr>
        <xdr:cNvSpPr txBox="1"/>
      </xdr:nvSpPr>
      <xdr:spPr>
        <a:xfrm>
          <a:off x="10515600" y="954486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168439</xdr:rowOff>
    </xdr:from>
    <xdr:to>
      <xdr:col>55</xdr:col>
      <xdr:colOff>88900</xdr:colOff>
      <xdr:row>56</xdr:row>
      <xdr:rowOff>168439</xdr:rowOff>
    </xdr:to>
    <xdr:cxnSp macro="">
      <xdr:nvCxnSpPr>
        <xdr:cNvPr id="236" name="直線コネクタ 235">
          <a:extLst>
            <a:ext uri="{FF2B5EF4-FFF2-40B4-BE49-F238E27FC236}">
              <a16:creationId xmlns:a16="http://schemas.microsoft.com/office/drawing/2014/main" id="{F3F54CFF-3CE9-4A7F-AAE2-69604E626698}"/>
            </a:ext>
          </a:extLst>
        </xdr:cNvPr>
        <xdr:cNvCxnSpPr/>
      </xdr:nvCxnSpPr>
      <xdr:spPr>
        <a:xfrm>
          <a:off x="10388600" y="9769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6777</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FB3B1248-2AE8-4EFF-85D9-DE73CC02DD33}"/>
            </a:ext>
          </a:extLst>
        </xdr:cNvPr>
        <xdr:cNvSpPr txBox="1"/>
      </xdr:nvSpPr>
      <xdr:spPr>
        <a:xfrm>
          <a:off x="10515600" y="104652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302,677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155350</xdr:rowOff>
    </xdr:from>
    <xdr:to>
      <xdr:col>55</xdr:col>
      <xdr:colOff>50800</xdr:colOff>
      <xdr:row>62</xdr:row>
      <xdr:rowOff>85500</xdr:rowOff>
    </xdr:to>
    <xdr:sp macro="" textlink="">
      <xdr:nvSpPr>
        <xdr:cNvPr id="238" name="フローチャート: 判断 237">
          <a:extLst>
            <a:ext uri="{FF2B5EF4-FFF2-40B4-BE49-F238E27FC236}">
              <a16:creationId xmlns:a16="http://schemas.microsoft.com/office/drawing/2014/main" id="{E86053B1-4AA7-421D-AF7C-AE0E0B12188D}"/>
            </a:ext>
          </a:extLst>
        </xdr:cNvPr>
        <xdr:cNvSpPr/>
      </xdr:nvSpPr>
      <xdr:spPr>
        <a:xfrm>
          <a:off x="10426700" y="1061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157266</xdr:rowOff>
    </xdr:from>
    <xdr:to>
      <xdr:col>50</xdr:col>
      <xdr:colOff>165100</xdr:colOff>
      <xdr:row>62</xdr:row>
      <xdr:rowOff>87416</xdr:rowOff>
    </xdr:to>
    <xdr:sp macro="" textlink="">
      <xdr:nvSpPr>
        <xdr:cNvPr id="239" name="フローチャート: 判断 238">
          <a:extLst>
            <a:ext uri="{FF2B5EF4-FFF2-40B4-BE49-F238E27FC236}">
              <a16:creationId xmlns:a16="http://schemas.microsoft.com/office/drawing/2014/main" id="{EB8A129E-2098-4190-B47F-5514F55CE0BD}"/>
            </a:ext>
          </a:extLst>
        </xdr:cNvPr>
        <xdr:cNvSpPr/>
      </xdr:nvSpPr>
      <xdr:spPr>
        <a:xfrm>
          <a:off x="9588500" y="1061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167953</xdr:rowOff>
    </xdr:from>
    <xdr:to>
      <xdr:col>46</xdr:col>
      <xdr:colOff>38100</xdr:colOff>
      <xdr:row>62</xdr:row>
      <xdr:rowOff>98103</xdr:rowOff>
    </xdr:to>
    <xdr:sp macro="" textlink="">
      <xdr:nvSpPr>
        <xdr:cNvPr id="240" name="フローチャート: 判断 239">
          <a:extLst>
            <a:ext uri="{FF2B5EF4-FFF2-40B4-BE49-F238E27FC236}">
              <a16:creationId xmlns:a16="http://schemas.microsoft.com/office/drawing/2014/main" id="{47888F61-2E34-4127-BF50-646D9A785D73}"/>
            </a:ext>
          </a:extLst>
        </xdr:cNvPr>
        <xdr:cNvSpPr/>
      </xdr:nvSpPr>
      <xdr:spPr>
        <a:xfrm>
          <a:off x="8699500" y="10626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163868</xdr:rowOff>
    </xdr:from>
    <xdr:to>
      <xdr:col>41</xdr:col>
      <xdr:colOff>101600</xdr:colOff>
      <xdr:row>62</xdr:row>
      <xdr:rowOff>94018</xdr:rowOff>
    </xdr:to>
    <xdr:sp macro="" textlink="">
      <xdr:nvSpPr>
        <xdr:cNvPr id="241" name="フローチャート: 判断 240">
          <a:extLst>
            <a:ext uri="{FF2B5EF4-FFF2-40B4-BE49-F238E27FC236}">
              <a16:creationId xmlns:a16="http://schemas.microsoft.com/office/drawing/2014/main" id="{7C410604-353A-4AF8-B425-59C639A7A233}"/>
            </a:ext>
          </a:extLst>
        </xdr:cNvPr>
        <xdr:cNvSpPr/>
      </xdr:nvSpPr>
      <xdr:spPr>
        <a:xfrm>
          <a:off x="7810500" y="10622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35189</xdr:rowOff>
    </xdr:from>
    <xdr:to>
      <xdr:col>36</xdr:col>
      <xdr:colOff>165100</xdr:colOff>
      <xdr:row>62</xdr:row>
      <xdr:rowOff>136789</xdr:rowOff>
    </xdr:to>
    <xdr:sp macro="" textlink="">
      <xdr:nvSpPr>
        <xdr:cNvPr id="242" name="フローチャート: 判断 241">
          <a:extLst>
            <a:ext uri="{FF2B5EF4-FFF2-40B4-BE49-F238E27FC236}">
              <a16:creationId xmlns:a16="http://schemas.microsoft.com/office/drawing/2014/main" id="{D8A46CEE-4BD9-4B80-BC9D-38CD8CB51559}"/>
            </a:ext>
          </a:extLst>
        </xdr:cNvPr>
        <xdr:cNvSpPr/>
      </xdr:nvSpPr>
      <xdr:spPr>
        <a:xfrm>
          <a:off x="6921500" y="10665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E59C4CAE-AB1A-42E5-B0B6-04EEB7F8B0AD}"/>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40B98203-C815-418A-BA61-60180CC8273F}"/>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139F2427-27B2-461A-B8C2-808E50707776}"/>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75803B97-8F7C-4D7D-9E11-ACC18276271E}"/>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A4583E9F-4331-4DB1-B279-8AF63A38B9A6}"/>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26946</xdr:rowOff>
    </xdr:from>
    <xdr:to>
      <xdr:col>55</xdr:col>
      <xdr:colOff>50800</xdr:colOff>
      <xdr:row>62</xdr:row>
      <xdr:rowOff>128546</xdr:rowOff>
    </xdr:to>
    <xdr:sp macro="" textlink="">
      <xdr:nvSpPr>
        <xdr:cNvPr id="248" name="楕円 247">
          <a:extLst>
            <a:ext uri="{FF2B5EF4-FFF2-40B4-BE49-F238E27FC236}">
              <a16:creationId xmlns:a16="http://schemas.microsoft.com/office/drawing/2014/main" id="{A8AFBF06-E50D-45E8-B23C-94CEDD0EC8ED}"/>
            </a:ext>
          </a:extLst>
        </xdr:cNvPr>
        <xdr:cNvSpPr/>
      </xdr:nvSpPr>
      <xdr:spPr>
        <a:xfrm>
          <a:off x="10426700" y="10656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5373</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6522047E-48B2-4250-BD6D-284F1B8999EA}"/>
            </a:ext>
          </a:extLst>
        </xdr:cNvPr>
        <xdr:cNvSpPr txBox="1"/>
      </xdr:nvSpPr>
      <xdr:spPr>
        <a:xfrm>
          <a:off x="10515600" y="10635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268,783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31829</xdr:rowOff>
    </xdr:from>
    <xdr:to>
      <xdr:col>50</xdr:col>
      <xdr:colOff>165100</xdr:colOff>
      <xdr:row>62</xdr:row>
      <xdr:rowOff>133429</xdr:rowOff>
    </xdr:to>
    <xdr:sp macro="" textlink="">
      <xdr:nvSpPr>
        <xdr:cNvPr id="250" name="楕円 249">
          <a:extLst>
            <a:ext uri="{FF2B5EF4-FFF2-40B4-BE49-F238E27FC236}">
              <a16:creationId xmlns:a16="http://schemas.microsoft.com/office/drawing/2014/main" id="{720B0D1D-96BA-4D26-AE77-40B37FF03FF0}"/>
            </a:ext>
          </a:extLst>
        </xdr:cNvPr>
        <xdr:cNvSpPr/>
      </xdr:nvSpPr>
      <xdr:spPr>
        <a:xfrm>
          <a:off x="9588500" y="10661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77746</xdr:rowOff>
    </xdr:from>
    <xdr:to>
      <xdr:col>55</xdr:col>
      <xdr:colOff>0</xdr:colOff>
      <xdr:row>62</xdr:row>
      <xdr:rowOff>82629</xdr:rowOff>
    </xdr:to>
    <xdr:cxnSp macro="">
      <xdr:nvCxnSpPr>
        <xdr:cNvPr id="251" name="直線コネクタ 250">
          <a:extLst>
            <a:ext uri="{FF2B5EF4-FFF2-40B4-BE49-F238E27FC236}">
              <a16:creationId xmlns:a16="http://schemas.microsoft.com/office/drawing/2014/main" id="{F61383FA-7FB8-4B6A-B206-7BDE4549D741}"/>
            </a:ext>
          </a:extLst>
        </xdr:cNvPr>
        <xdr:cNvCxnSpPr/>
      </xdr:nvCxnSpPr>
      <xdr:spPr>
        <a:xfrm flipV="1">
          <a:off x="9639300" y="10707646"/>
          <a:ext cx="838200" cy="4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36626</xdr:rowOff>
    </xdr:from>
    <xdr:to>
      <xdr:col>46</xdr:col>
      <xdr:colOff>38100</xdr:colOff>
      <xdr:row>62</xdr:row>
      <xdr:rowOff>138226</xdr:rowOff>
    </xdr:to>
    <xdr:sp macro="" textlink="">
      <xdr:nvSpPr>
        <xdr:cNvPr id="252" name="楕円 251">
          <a:extLst>
            <a:ext uri="{FF2B5EF4-FFF2-40B4-BE49-F238E27FC236}">
              <a16:creationId xmlns:a16="http://schemas.microsoft.com/office/drawing/2014/main" id="{254C7B33-1DAA-4BF2-AEC2-FD9EBF1C34C8}"/>
            </a:ext>
          </a:extLst>
        </xdr:cNvPr>
        <xdr:cNvSpPr/>
      </xdr:nvSpPr>
      <xdr:spPr>
        <a:xfrm>
          <a:off x="8699500" y="10666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82629</xdr:rowOff>
    </xdr:from>
    <xdr:to>
      <xdr:col>50</xdr:col>
      <xdr:colOff>114300</xdr:colOff>
      <xdr:row>62</xdr:row>
      <xdr:rowOff>87426</xdr:rowOff>
    </xdr:to>
    <xdr:cxnSp macro="">
      <xdr:nvCxnSpPr>
        <xdr:cNvPr id="253" name="直線コネクタ 252">
          <a:extLst>
            <a:ext uri="{FF2B5EF4-FFF2-40B4-BE49-F238E27FC236}">
              <a16:creationId xmlns:a16="http://schemas.microsoft.com/office/drawing/2014/main" id="{61BABD6F-63D2-42D1-A716-03C02E8B7797}"/>
            </a:ext>
          </a:extLst>
        </xdr:cNvPr>
        <xdr:cNvCxnSpPr/>
      </xdr:nvCxnSpPr>
      <xdr:spPr>
        <a:xfrm flipV="1">
          <a:off x="8750300" y="10712529"/>
          <a:ext cx="889000" cy="4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39545</xdr:rowOff>
    </xdr:from>
    <xdr:to>
      <xdr:col>41</xdr:col>
      <xdr:colOff>101600</xdr:colOff>
      <xdr:row>62</xdr:row>
      <xdr:rowOff>141145</xdr:rowOff>
    </xdr:to>
    <xdr:sp macro="" textlink="">
      <xdr:nvSpPr>
        <xdr:cNvPr id="254" name="楕円 253">
          <a:extLst>
            <a:ext uri="{FF2B5EF4-FFF2-40B4-BE49-F238E27FC236}">
              <a16:creationId xmlns:a16="http://schemas.microsoft.com/office/drawing/2014/main" id="{3BD3885F-05A5-49BD-8E35-4C38D557BBE3}"/>
            </a:ext>
          </a:extLst>
        </xdr:cNvPr>
        <xdr:cNvSpPr/>
      </xdr:nvSpPr>
      <xdr:spPr>
        <a:xfrm>
          <a:off x="7810500" y="10669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87426</xdr:rowOff>
    </xdr:from>
    <xdr:to>
      <xdr:col>45</xdr:col>
      <xdr:colOff>177800</xdr:colOff>
      <xdr:row>62</xdr:row>
      <xdr:rowOff>90345</xdr:rowOff>
    </xdr:to>
    <xdr:cxnSp macro="">
      <xdr:nvCxnSpPr>
        <xdr:cNvPr id="255" name="直線コネクタ 254">
          <a:extLst>
            <a:ext uri="{FF2B5EF4-FFF2-40B4-BE49-F238E27FC236}">
              <a16:creationId xmlns:a16="http://schemas.microsoft.com/office/drawing/2014/main" id="{C45510CD-1504-4B68-B5DB-B482BDA3B2DC}"/>
            </a:ext>
          </a:extLst>
        </xdr:cNvPr>
        <xdr:cNvCxnSpPr/>
      </xdr:nvCxnSpPr>
      <xdr:spPr>
        <a:xfrm flipV="1">
          <a:off x="7861300" y="10717326"/>
          <a:ext cx="889000" cy="2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41683</xdr:rowOff>
    </xdr:from>
    <xdr:to>
      <xdr:col>36</xdr:col>
      <xdr:colOff>165100</xdr:colOff>
      <xdr:row>62</xdr:row>
      <xdr:rowOff>143283</xdr:rowOff>
    </xdr:to>
    <xdr:sp macro="" textlink="">
      <xdr:nvSpPr>
        <xdr:cNvPr id="256" name="楕円 255">
          <a:extLst>
            <a:ext uri="{FF2B5EF4-FFF2-40B4-BE49-F238E27FC236}">
              <a16:creationId xmlns:a16="http://schemas.microsoft.com/office/drawing/2014/main" id="{0431205D-95AD-4EC9-8797-C587628B6A24}"/>
            </a:ext>
          </a:extLst>
        </xdr:cNvPr>
        <xdr:cNvSpPr/>
      </xdr:nvSpPr>
      <xdr:spPr>
        <a:xfrm>
          <a:off x="6921500" y="10671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90345</xdr:rowOff>
    </xdr:from>
    <xdr:to>
      <xdr:col>41</xdr:col>
      <xdr:colOff>50800</xdr:colOff>
      <xdr:row>62</xdr:row>
      <xdr:rowOff>92483</xdr:rowOff>
    </xdr:to>
    <xdr:cxnSp macro="">
      <xdr:nvCxnSpPr>
        <xdr:cNvPr id="257" name="直線コネクタ 256">
          <a:extLst>
            <a:ext uri="{FF2B5EF4-FFF2-40B4-BE49-F238E27FC236}">
              <a16:creationId xmlns:a16="http://schemas.microsoft.com/office/drawing/2014/main" id="{03FAECC3-3260-4B52-8EEA-FA2BA8E12BBB}"/>
            </a:ext>
          </a:extLst>
        </xdr:cNvPr>
        <xdr:cNvCxnSpPr/>
      </xdr:nvCxnSpPr>
      <xdr:spPr>
        <a:xfrm flipV="1">
          <a:off x="6972300" y="10720245"/>
          <a:ext cx="889000" cy="2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103943</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C5F9AF6C-06DC-4F64-B661-23332617B860}"/>
            </a:ext>
          </a:extLst>
        </xdr:cNvPr>
        <xdr:cNvSpPr txBox="1"/>
      </xdr:nvSpPr>
      <xdr:spPr>
        <a:xfrm>
          <a:off x="9327095" y="103909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114630</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75C27778-81A3-4973-922E-817E7344B71F}"/>
            </a:ext>
          </a:extLst>
        </xdr:cNvPr>
        <xdr:cNvSpPr txBox="1"/>
      </xdr:nvSpPr>
      <xdr:spPr>
        <a:xfrm>
          <a:off x="8450795" y="104016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292,754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110545</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CA26D01E-57EC-45E3-AA0F-B278450F5EE1}"/>
            </a:ext>
          </a:extLst>
        </xdr:cNvPr>
        <xdr:cNvSpPr txBox="1"/>
      </xdr:nvSpPr>
      <xdr:spPr>
        <a:xfrm>
          <a:off x="7561795" y="10397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153316</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F51774AA-DBA7-4172-B28B-91A1FDC54443}"/>
            </a:ext>
          </a:extLst>
        </xdr:cNvPr>
        <xdr:cNvSpPr txBox="1"/>
      </xdr:nvSpPr>
      <xdr:spPr>
        <a:xfrm>
          <a:off x="6672795" y="10440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62</xdr:row>
      <xdr:rowOff>124556</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C40B8C70-6007-4C44-A875-855F74B526F5}"/>
            </a:ext>
          </a:extLst>
        </xdr:cNvPr>
        <xdr:cNvSpPr txBox="1"/>
      </xdr:nvSpPr>
      <xdr:spPr>
        <a:xfrm>
          <a:off x="9327095" y="10754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129353</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E60991B8-D14F-42B0-9C0D-952C9E980ADE}"/>
            </a:ext>
          </a:extLst>
        </xdr:cNvPr>
        <xdr:cNvSpPr txBox="1"/>
      </xdr:nvSpPr>
      <xdr:spPr>
        <a:xfrm>
          <a:off x="8450795" y="10759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132272</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50D67AE9-D4FE-4B56-88C0-E2EB4C1A7A24}"/>
            </a:ext>
          </a:extLst>
        </xdr:cNvPr>
        <xdr:cNvSpPr txBox="1"/>
      </xdr:nvSpPr>
      <xdr:spPr>
        <a:xfrm>
          <a:off x="7561795" y="107621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134410</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36B58B70-5D4D-4892-B945-7D96A606121B}"/>
            </a:ext>
          </a:extLst>
        </xdr:cNvPr>
        <xdr:cNvSpPr txBox="1"/>
      </xdr:nvSpPr>
      <xdr:spPr>
        <a:xfrm>
          <a:off x="6672795" y="10764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2A557CCF-F8F1-413E-A3F8-2B0A80BBDD9D}"/>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6F506539-8F8B-4817-8D84-76B3CA5ABF2B}"/>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70F94564-48C3-45C3-A094-2CE78C2AA0B7}"/>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277F2E9F-D0E3-4403-AFD8-AF8F4851360E}"/>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89382D39-55CE-4A6D-A3BD-03ADE353D7DA}"/>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88C99B03-E4CE-4E5A-A17E-8080F7494CED}"/>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28792160-3949-431B-A99D-0AC412CD8BD5}"/>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D88BB13C-847A-441C-8A0E-4D0CDCAF7D34}"/>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89BB3411-A50B-4C2B-AB33-AC09AB2DF12A}"/>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600AD3D5-D55C-4878-B7A5-A5B96F88DB89}"/>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E321C598-B51D-43E1-8A80-FD960706913A}"/>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5F2F3E3C-7A37-4298-8AEC-F489407469FB}"/>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32CF07F8-4366-4532-A758-40AA37DA91D8}"/>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C3EE2440-C7D8-4842-98D6-F17AC80B19B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94BF3403-DA8B-4DBA-A49F-13260AA91E92}"/>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C033CEA4-5FFD-4CC7-885F-F0127CA2CA75}"/>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E7EB2362-6D92-434A-90F5-69F9E903A0B1}"/>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5B2EF16E-8072-4D33-ADAE-FCD92C28D40F}"/>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94E60623-F300-4D2C-87A4-261D7EBC422D}"/>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09AD8B02-3F31-4138-9C45-342078FB4DA9}"/>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955087D3-C698-49A6-842B-4089C90E0D2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94A9B3BF-078C-4470-B2CE-B79B4F6587AC}"/>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862770D2-1774-405E-AE3B-9BC5E7B0BADC}"/>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A973DA13-3067-4274-977D-3CF3AC173D7C}"/>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87630</xdr:rowOff>
    </xdr:from>
    <xdr:to>
      <xdr:col>24</xdr:col>
      <xdr:colOff>62865</xdr:colOff>
      <xdr:row>86</xdr:row>
      <xdr:rowOff>102870</xdr:rowOff>
    </xdr:to>
    <xdr:cxnSp macro="">
      <xdr:nvCxnSpPr>
        <xdr:cNvPr id="290" name="直線コネクタ 289">
          <a:extLst>
            <a:ext uri="{FF2B5EF4-FFF2-40B4-BE49-F238E27FC236}">
              <a16:creationId xmlns:a16="http://schemas.microsoft.com/office/drawing/2014/main" id="{EE8372DA-B70A-43E7-9F81-E9279029A40B}"/>
            </a:ext>
          </a:extLst>
        </xdr:cNvPr>
        <xdr:cNvCxnSpPr/>
      </xdr:nvCxnSpPr>
      <xdr:spPr>
        <a:xfrm flipV="1">
          <a:off x="4634865" y="1346073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106697</xdr:rowOff>
    </xdr:from>
    <xdr:ext cx="405111" cy="259045"/>
    <xdr:sp macro="" textlink="">
      <xdr:nvSpPr>
        <xdr:cNvPr id="291" name="【公営住宅】&#10;有形固定資産減価償却率最小値テキスト">
          <a:extLst>
            <a:ext uri="{FF2B5EF4-FFF2-40B4-BE49-F238E27FC236}">
              <a16:creationId xmlns:a16="http://schemas.microsoft.com/office/drawing/2014/main" id="{784175AC-6D51-46B9-ADD7-B56E30D7ED6B}"/>
            </a:ext>
          </a:extLst>
        </xdr:cNvPr>
        <xdr:cNvSpPr txBox="1"/>
      </xdr:nvSpPr>
      <xdr:spPr>
        <a:xfrm>
          <a:off x="4673600" y="1485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102870</xdr:rowOff>
    </xdr:from>
    <xdr:to>
      <xdr:col>24</xdr:col>
      <xdr:colOff>152400</xdr:colOff>
      <xdr:row>86</xdr:row>
      <xdr:rowOff>102870</xdr:rowOff>
    </xdr:to>
    <xdr:cxnSp macro="">
      <xdr:nvCxnSpPr>
        <xdr:cNvPr id="292" name="直線コネクタ 291">
          <a:extLst>
            <a:ext uri="{FF2B5EF4-FFF2-40B4-BE49-F238E27FC236}">
              <a16:creationId xmlns:a16="http://schemas.microsoft.com/office/drawing/2014/main" id="{C01A6FAA-EA63-43A8-BAA9-D8B7ADC4D507}"/>
            </a:ext>
          </a:extLst>
        </xdr:cNvPr>
        <xdr:cNvCxnSpPr/>
      </xdr:nvCxnSpPr>
      <xdr:spPr>
        <a:xfrm>
          <a:off x="4546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34307</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BCA69980-B78C-474E-9C7F-2D619833E7EF}"/>
            </a:ext>
          </a:extLst>
        </xdr:cNvPr>
        <xdr:cNvSpPr txBox="1"/>
      </xdr:nvSpPr>
      <xdr:spPr>
        <a:xfrm>
          <a:off x="4673600" y="1323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87630</xdr:rowOff>
    </xdr:from>
    <xdr:to>
      <xdr:col>24</xdr:col>
      <xdr:colOff>152400</xdr:colOff>
      <xdr:row>78</xdr:row>
      <xdr:rowOff>87630</xdr:rowOff>
    </xdr:to>
    <xdr:cxnSp macro="">
      <xdr:nvCxnSpPr>
        <xdr:cNvPr id="294" name="直線コネクタ 293">
          <a:extLst>
            <a:ext uri="{FF2B5EF4-FFF2-40B4-BE49-F238E27FC236}">
              <a16:creationId xmlns:a16="http://schemas.microsoft.com/office/drawing/2014/main" id="{55D34BE9-5CE4-4EBD-BA13-ABD1A4F29537}"/>
            </a:ext>
          </a:extLst>
        </xdr:cNvPr>
        <xdr:cNvCxnSpPr/>
      </xdr:nvCxnSpPr>
      <xdr:spPr>
        <a:xfrm>
          <a:off x="4546600" y="1346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47641</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B15DF78A-E110-444D-824B-447D94D99887}"/>
            </a:ext>
          </a:extLst>
        </xdr:cNvPr>
        <xdr:cNvSpPr txBox="1"/>
      </xdr:nvSpPr>
      <xdr:spPr>
        <a:xfrm>
          <a:off x="4673600" y="142779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69214</xdr:rowOff>
    </xdr:from>
    <xdr:to>
      <xdr:col>24</xdr:col>
      <xdr:colOff>114300</xdr:colOff>
      <xdr:row>83</xdr:row>
      <xdr:rowOff>170814</xdr:rowOff>
    </xdr:to>
    <xdr:sp macro="" textlink="">
      <xdr:nvSpPr>
        <xdr:cNvPr id="296" name="フローチャート: 判断 295">
          <a:extLst>
            <a:ext uri="{FF2B5EF4-FFF2-40B4-BE49-F238E27FC236}">
              <a16:creationId xmlns:a16="http://schemas.microsoft.com/office/drawing/2014/main" id="{D7F09B29-5BEC-4166-96BA-D91A4634C945}"/>
            </a:ext>
          </a:extLst>
        </xdr:cNvPr>
        <xdr:cNvSpPr/>
      </xdr:nvSpPr>
      <xdr:spPr>
        <a:xfrm>
          <a:off x="4584700" y="14299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48261</xdr:rowOff>
    </xdr:from>
    <xdr:to>
      <xdr:col>20</xdr:col>
      <xdr:colOff>38100</xdr:colOff>
      <xdr:row>83</xdr:row>
      <xdr:rowOff>149861</xdr:rowOff>
    </xdr:to>
    <xdr:sp macro="" textlink="">
      <xdr:nvSpPr>
        <xdr:cNvPr id="297" name="フローチャート: 判断 296">
          <a:extLst>
            <a:ext uri="{FF2B5EF4-FFF2-40B4-BE49-F238E27FC236}">
              <a16:creationId xmlns:a16="http://schemas.microsoft.com/office/drawing/2014/main" id="{9CBE7F30-3F4E-4AA2-AA71-167F74E16F5F}"/>
            </a:ext>
          </a:extLst>
        </xdr:cNvPr>
        <xdr:cNvSpPr/>
      </xdr:nvSpPr>
      <xdr:spPr>
        <a:xfrm>
          <a:off x="3746500" y="1427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130175</xdr:rowOff>
    </xdr:from>
    <xdr:to>
      <xdr:col>15</xdr:col>
      <xdr:colOff>101600</xdr:colOff>
      <xdr:row>83</xdr:row>
      <xdr:rowOff>60325</xdr:rowOff>
    </xdr:to>
    <xdr:sp macro="" textlink="">
      <xdr:nvSpPr>
        <xdr:cNvPr id="298" name="フローチャート: 判断 297">
          <a:extLst>
            <a:ext uri="{FF2B5EF4-FFF2-40B4-BE49-F238E27FC236}">
              <a16:creationId xmlns:a16="http://schemas.microsoft.com/office/drawing/2014/main" id="{8A4D720C-D665-419A-99CA-4FCB2B1C9F8E}"/>
            </a:ext>
          </a:extLst>
        </xdr:cNvPr>
        <xdr:cNvSpPr/>
      </xdr:nvSpPr>
      <xdr:spPr>
        <a:xfrm>
          <a:off x="2857500" y="1418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69214</xdr:rowOff>
    </xdr:from>
    <xdr:to>
      <xdr:col>10</xdr:col>
      <xdr:colOff>165100</xdr:colOff>
      <xdr:row>82</xdr:row>
      <xdr:rowOff>170814</xdr:rowOff>
    </xdr:to>
    <xdr:sp macro="" textlink="">
      <xdr:nvSpPr>
        <xdr:cNvPr id="299" name="フローチャート: 判断 298">
          <a:extLst>
            <a:ext uri="{FF2B5EF4-FFF2-40B4-BE49-F238E27FC236}">
              <a16:creationId xmlns:a16="http://schemas.microsoft.com/office/drawing/2014/main" id="{BCC2AEB9-2DEE-493F-971E-EDA5447BFB45}"/>
            </a:ext>
          </a:extLst>
        </xdr:cNvPr>
        <xdr:cNvSpPr/>
      </xdr:nvSpPr>
      <xdr:spPr>
        <a:xfrm>
          <a:off x="1968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34925</xdr:rowOff>
    </xdr:from>
    <xdr:to>
      <xdr:col>6</xdr:col>
      <xdr:colOff>38100</xdr:colOff>
      <xdr:row>82</xdr:row>
      <xdr:rowOff>136525</xdr:rowOff>
    </xdr:to>
    <xdr:sp macro="" textlink="">
      <xdr:nvSpPr>
        <xdr:cNvPr id="300" name="フローチャート: 判断 299">
          <a:extLst>
            <a:ext uri="{FF2B5EF4-FFF2-40B4-BE49-F238E27FC236}">
              <a16:creationId xmlns:a16="http://schemas.microsoft.com/office/drawing/2014/main" id="{E8A00AD9-4EBD-4A3A-8AE8-EE5EB72CE918}"/>
            </a:ext>
          </a:extLst>
        </xdr:cNvPr>
        <xdr:cNvSpPr/>
      </xdr:nvSpPr>
      <xdr:spPr>
        <a:xfrm>
          <a:off x="1079500" y="1409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1141FFE0-7C50-439A-939D-9B9D87616455}"/>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7849AABD-D4C6-48BC-AECB-E99B4A370CC9}"/>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8EE1B802-4F89-4D3E-A626-07F1B3F89ACD}"/>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D1FE2E7-D987-4194-AD3A-83E7C0A391E7}"/>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5B6A7525-D142-4449-B5B2-D23255EAD76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105411</xdr:rowOff>
    </xdr:from>
    <xdr:to>
      <xdr:col>24</xdr:col>
      <xdr:colOff>114300</xdr:colOff>
      <xdr:row>83</xdr:row>
      <xdr:rowOff>35561</xdr:rowOff>
    </xdr:to>
    <xdr:sp macro="" textlink="">
      <xdr:nvSpPr>
        <xdr:cNvPr id="306" name="楕円 305">
          <a:extLst>
            <a:ext uri="{FF2B5EF4-FFF2-40B4-BE49-F238E27FC236}">
              <a16:creationId xmlns:a16="http://schemas.microsoft.com/office/drawing/2014/main" id="{F6E4CCBB-4193-481D-ACB5-6975E5AF619F}"/>
            </a:ext>
          </a:extLst>
        </xdr:cNvPr>
        <xdr:cNvSpPr/>
      </xdr:nvSpPr>
      <xdr:spPr>
        <a:xfrm>
          <a:off x="4584700" y="14164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128288</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B9F5DAD9-3147-4CCF-97A7-89B4D41E43E2}"/>
            </a:ext>
          </a:extLst>
        </xdr:cNvPr>
        <xdr:cNvSpPr txBox="1"/>
      </xdr:nvSpPr>
      <xdr:spPr>
        <a:xfrm>
          <a:off x="4673600" y="14015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76836</xdr:rowOff>
    </xdr:from>
    <xdr:to>
      <xdr:col>20</xdr:col>
      <xdr:colOff>38100</xdr:colOff>
      <xdr:row>83</xdr:row>
      <xdr:rowOff>6986</xdr:rowOff>
    </xdr:to>
    <xdr:sp macro="" textlink="">
      <xdr:nvSpPr>
        <xdr:cNvPr id="308" name="楕円 307">
          <a:extLst>
            <a:ext uri="{FF2B5EF4-FFF2-40B4-BE49-F238E27FC236}">
              <a16:creationId xmlns:a16="http://schemas.microsoft.com/office/drawing/2014/main" id="{BA218CC6-A104-42E4-9F2D-DAA4E21E2F63}"/>
            </a:ext>
          </a:extLst>
        </xdr:cNvPr>
        <xdr:cNvSpPr/>
      </xdr:nvSpPr>
      <xdr:spPr>
        <a:xfrm>
          <a:off x="3746500" y="14135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127636</xdr:rowOff>
    </xdr:from>
    <xdr:to>
      <xdr:col>24</xdr:col>
      <xdr:colOff>63500</xdr:colOff>
      <xdr:row>82</xdr:row>
      <xdr:rowOff>156211</xdr:rowOff>
    </xdr:to>
    <xdr:cxnSp macro="">
      <xdr:nvCxnSpPr>
        <xdr:cNvPr id="309" name="直線コネクタ 308">
          <a:extLst>
            <a:ext uri="{FF2B5EF4-FFF2-40B4-BE49-F238E27FC236}">
              <a16:creationId xmlns:a16="http://schemas.microsoft.com/office/drawing/2014/main" id="{9FB4C3E2-56AC-4B56-8094-7108DC3E8B73}"/>
            </a:ext>
          </a:extLst>
        </xdr:cNvPr>
        <xdr:cNvCxnSpPr/>
      </xdr:nvCxnSpPr>
      <xdr:spPr>
        <a:xfrm>
          <a:off x="3797300" y="14186536"/>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92075</xdr:rowOff>
    </xdr:from>
    <xdr:to>
      <xdr:col>15</xdr:col>
      <xdr:colOff>101600</xdr:colOff>
      <xdr:row>83</xdr:row>
      <xdr:rowOff>22225</xdr:rowOff>
    </xdr:to>
    <xdr:sp macro="" textlink="">
      <xdr:nvSpPr>
        <xdr:cNvPr id="310" name="楕円 309">
          <a:extLst>
            <a:ext uri="{FF2B5EF4-FFF2-40B4-BE49-F238E27FC236}">
              <a16:creationId xmlns:a16="http://schemas.microsoft.com/office/drawing/2014/main" id="{2A9DB6A4-8C77-44E9-88EF-B14DB5410439}"/>
            </a:ext>
          </a:extLst>
        </xdr:cNvPr>
        <xdr:cNvSpPr/>
      </xdr:nvSpPr>
      <xdr:spPr>
        <a:xfrm>
          <a:off x="2857500" y="1415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127636</xdr:rowOff>
    </xdr:from>
    <xdr:to>
      <xdr:col>19</xdr:col>
      <xdr:colOff>177800</xdr:colOff>
      <xdr:row>82</xdr:row>
      <xdr:rowOff>142875</xdr:rowOff>
    </xdr:to>
    <xdr:cxnSp macro="">
      <xdr:nvCxnSpPr>
        <xdr:cNvPr id="311" name="直線コネクタ 310">
          <a:extLst>
            <a:ext uri="{FF2B5EF4-FFF2-40B4-BE49-F238E27FC236}">
              <a16:creationId xmlns:a16="http://schemas.microsoft.com/office/drawing/2014/main" id="{59687E53-D9AD-44F1-8437-210D9FE8E52B}"/>
            </a:ext>
          </a:extLst>
        </xdr:cNvPr>
        <xdr:cNvCxnSpPr/>
      </xdr:nvCxnSpPr>
      <xdr:spPr>
        <a:xfrm flipV="1">
          <a:off x="2908300" y="14186536"/>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67311</xdr:rowOff>
    </xdr:from>
    <xdr:to>
      <xdr:col>10</xdr:col>
      <xdr:colOff>165100</xdr:colOff>
      <xdr:row>82</xdr:row>
      <xdr:rowOff>168911</xdr:rowOff>
    </xdr:to>
    <xdr:sp macro="" textlink="">
      <xdr:nvSpPr>
        <xdr:cNvPr id="312" name="楕円 311">
          <a:extLst>
            <a:ext uri="{FF2B5EF4-FFF2-40B4-BE49-F238E27FC236}">
              <a16:creationId xmlns:a16="http://schemas.microsoft.com/office/drawing/2014/main" id="{49474169-69D3-4C39-A56E-6ACDF7A7D725}"/>
            </a:ext>
          </a:extLst>
        </xdr:cNvPr>
        <xdr:cNvSpPr/>
      </xdr:nvSpPr>
      <xdr:spPr>
        <a:xfrm>
          <a:off x="1968500" y="14126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118111</xdr:rowOff>
    </xdr:from>
    <xdr:to>
      <xdr:col>15</xdr:col>
      <xdr:colOff>50800</xdr:colOff>
      <xdr:row>82</xdr:row>
      <xdr:rowOff>142875</xdr:rowOff>
    </xdr:to>
    <xdr:cxnSp macro="">
      <xdr:nvCxnSpPr>
        <xdr:cNvPr id="313" name="直線コネクタ 312">
          <a:extLst>
            <a:ext uri="{FF2B5EF4-FFF2-40B4-BE49-F238E27FC236}">
              <a16:creationId xmlns:a16="http://schemas.microsoft.com/office/drawing/2014/main" id="{F7BE1237-50B4-46E8-9A34-BE69CDD8C66E}"/>
            </a:ext>
          </a:extLst>
        </xdr:cNvPr>
        <xdr:cNvCxnSpPr/>
      </xdr:nvCxnSpPr>
      <xdr:spPr>
        <a:xfrm>
          <a:off x="2019300" y="14177011"/>
          <a:ext cx="88900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53975</xdr:rowOff>
    </xdr:from>
    <xdr:to>
      <xdr:col>6</xdr:col>
      <xdr:colOff>38100</xdr:colOff>
      <xdr:row>82</xdr:row>
      <xdr:rowOff>155575</xdr:rowOff>
    </xdr:to>
    <xdr:sp macro="" textlink="">
      <xdr:nvSpPr>
        <xdr:cNvPr id="314" name="楕円 313">
          <a:extLst>
            <a:ext uri="{FF2B5EF4-FFF2-40B4-BE49-F238E27FC236}">
              <a16:creationId xmlns:a16="http://schemas.microsoft.com/office/drawing/2014/main" id="{5C7D031B-B866-4525-BA2F-22320677B9B0}"/>
            </a:ext>
          </a:extLst>
        </xdr:cNvPr>
        <xdr:cNvSpPr/>
      </xdr:nvSpPr>
      <xdr:spPr>
        <a:xfrm>
          <a:off x="1079500" y="14112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104775</xdr:rowOff>
    </xdr:from>
    <xdr:to>
      <xdr:col>10</xdr:col>
      <xdr:colOff>114300</xdr:colOff>
      <xdr:row>82</xdr:row>
      <xdr:rowOff>118111</xdr:rowOff>
    </xdr:to>
    <xdr:cxnSp macro="">
      <xdr:nvCxnSpPr>
        <xdr:cNvPr id="315" name="直線コネクタ 314">
          <a:extLst>
            <a:ext uri="{FF2B5EF4-FFF2-40B4-BE49-F238E27FC236}">
              <a16:creationId xmlns:a16="http://schemas.microsoft.com/office/drawing/2014/main" id="{6E177E96-0FA7-486D-B50E-65C97688A40F}"/>
            </a:ext>
          </a:extLst>
        </xdr:cNvPr>
        <xdr:cNvCxnSpPr/>
      </xdr:nvCxnSpPr>
      <xdr:spPr>
        <a:xfrm>
          <a:off x="1130300" y="14163675"/>
          <a:ext cx="8890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140988</xdr:rowOff>
    </xdr:from>
    <xdr:ext cx="405111" cy="259045"/>
    <xdr:sp macro="" textlink="">
      <xdr:nvSpPr>
        <xdr:cNvPr id="316" name="n_1aveValue【公営住宅】&#10;有形固定資産減価償却率">
          <a:extLst>
            <a:ext uri="{FF2B5EF4-FFF2-40B4-BE49-F238E27FC236}">
              <a16:creationId xmlns:a16="http://schemas.microsoft.com/office/drawing/2014/main" id="{A39A74F4-763F-48B3-8FD9-13237D66E7B1}"/>
            </a:ext>
          </a:extLst>
        </xdr:cNvPr>
        <xdr:cNvSpPr txBox="1"/>
      </xdr:nvSpPr>
      <xdr:spPr>
        <a:xfrm>
          <a:off x="3582044" y="14371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51452</xdr:rowOff>
    </xdr:from>
    <xdr:ext cx="405111" cy="259045"/>
    <xdr:sp macro="" textlink="">
      <xdr:nvSpPr>
        <xdr:cNvPr id="317" name="n_2aveValue【公営住宅】&#10;有形固定資産減価償却率">
          <a:extLst>
            <a:ext uri="{FF2B5EF4-FFF2-40B4-BE49-F238E27FC236}">
              <a16:creationId xmlns:a16="http://schemas.microsoft.com/office/drawing/2014/main" id="{06304F3B-AF81-471C-92CC-CD455E0CA419}"/>
            </a:ext>
          </a:extLst>
        </xdr:cNvPr>
        <xdr:cNvSpPr txBox="1"/>
      </xdr:nvSpPr>
      <xdr:spPr>
        <a:xfrm>
          <a:off x="2705744" y="14281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161941</xdr:rowOff>
    </xdr:from>
    <xdr:ext cx="405111" cy="259045"/>
    <xdr:sp macro="" textlink="">
      <xdr:nvSpPr>
        <xdr:cNvPr id="318" name="n_3aveValue【公営住宅】&#10;有形固定資産減価償却率">
          <a:extLst>
            <a:ext uri="{FF2B5EF4-FFF2-40B4-BE49-F238E27FC236}">
              <a16:creationId xmlns:a16="http://schemas.microsoft.com/office/drawing/2014/main" id="{D5D38BCB-3D2B-472F-A4EF-88A3003C85EF}"/>
            </a:ext>
          </a:extLst>
        </xdr:cNvPr>
        <xdr:cNvSpPr txBox="1"/>
      </xdr:nvSpPr>
      <xdr:spPr>
        <a:xfrm>
          <a:off x="1816744" y="14220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153052</xdr:rowOff>
    </xdr:from>
    <xdr:ext cx="405111" cy="259045"/>
    <xdr:sp macro="" textlink="">
      <xdr:nvSpPr>
        <xdr:cNvPr id="319" name="n_4aveValue【公営住宅】&#10;有形固定資産減価償却率">
          <a:extLst>
            <a:ext uri="{FF2B5EF4-FFF2-40B4-BE49-F238E27FC236}">
              <a16:creationId xmlns:a16="http://schemas.microsoft.com/office/drawing/2014/main" id="{03F0ABFF-87FD-43DF-8114-998633AF3C03}"/>
            </a:ext>
          </a:extLst>
        </xdr:cNvPr>
        <xdr:cNvSpPr txBox="1"/>
      </xdr:nvSpPr>
      <xdr:spPr>
        <a:xfrm>
          <a:off x="927744" y="1386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23513</xdr:rowOff>
    </xdr:from>
    <xdr:ext cx="405111" cy="259045"/>
    <xdr:sp macro="" textlink="">
      <xdr:nvSpPr>
        <xdr:cNvPr id="320" name="n_1mainValue【公営住宅】&#10;有形固定資産減価償却率">
          <a:extLst>
            <a:ext uri="{FF2B5EF4-FFF2-40B4-BE49-F238E27FC236}">
              <a16:creationId xmlns:a16="http://schemas.microsoft.com/office/drawing/2014/main" id="{2CAB7CF6-661B-4B78-8D0F-26D527718BDA}"/>
            </a:ext>
          </a:extLst>
        </xdr:cNvPr>
        <xdr:cNvSpPr txBox="1"/>
      </xdr:nvSpPr>
      <xdr:spPr>
        <a:xfrm>
          <a:off x="3582044" y="13910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38752</xdr:rowOff>
    </xdr:from>
    <xdr:ext cx="405111" cy="259045"/>
    <xdr:sp macro="" textlink="">
      <xdr:nvSpPr>
        <xdr:cNvPr id="321" name="n_2mainValue【公営住宅】&#10;有形固定資産減価償却率">
          <a:extLst>
            <a:ext uri="{FF2B5EF4-FFF2-40B4-BE49-F238E27FC236}">
              <a16:creationId xmlns:a16="http://schemas.microsoft.com/office/drawing/2014/main" id="{56593977-2BBC-45B1-AA9C-869B6EDA8A9B}"/>
            </a:ext>
          </a:extLst>
        </xdr:cNvPr>
        <xdr:cNvSpPr txBox="1"/>
      </xdr:nvSpPr>
      <xdr:spPr>
        <a:xfrm>
          <a:off x="2705744" y="13926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13988</xdr:rowOff>
    </xdr:from>
    <xdr:ext cx="405111" cy="259045"/>
    <xdr:sp macro="" textlink="">
      <xdr:nvSpPr>
        <xdr:cNvPr id="322" name="n_3mainValue【公営住宅】&#10;有形固定資産減価償却率">
          <a:extLst>
            <a:ext uri="{FF2B5EF4-FFF2-40B4-BE49-F238E27FC236}">
              <a16:creationId xmlns:a16="http://schemas.microsoft.com/office/drawing/2014/main" id="{3ED9DDDE-BF69-4AC4-9832-E60AC8D1B2BC}"/>
            </a:ext>
          </a:extLst>
        </xdr:cNvPr>
        <xdr:cNvSpPr txBox="1"/>
      </xdr:nvSpPr>
      <xdr:spPr>
        <a:xfrm>
          <a:off x="1816744" y="13901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146702</xdr:rowOff>
    </xdr:from>
    <xdr:ext cx="405111" cy="259045"/>
    <xdr:sp macro="" textlink="">
      <xdr:nvSpPr>
        <xdr:cNvPr id="323" name="n_4mainValue【公営住宅】&#10;有形固定資産減価償却率">
          <a:extLst>
            <a:ext uri="{FF2B5EF4-FFF2-40B4-BE49-F238E27FC236}">
              <a16:creationId xmlns:a16="http://schemas.microsoft.com/office/drawing/2014/main" id="{05CB01A7-B9FB-45CD-A030-3E8DAE29F30A}"/>
            </a:ext>
          </a:extLst>
        </xdr:cNvPr>
        <xdr:cNvSpPr txBox="1"/>
      </xdr:nvSpPr>
      <xdr:spPr>
        <a:xfrm>
          <a:off x="927744" y="1420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7790A125-5988-4141-81FE-72CBAA3CA248}"/>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4C48B533-FBCE-4EEB-923F-26CFD369B5D9}"/>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766DE00D-525E-4964-A662-562E69F48AF3}"/>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A68C0FD3-E3CE-4E42-AABD-6A8BF507473F}"/>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B683DA38-F2D5-49EF-AF93-67784F4CBA79}"/>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BD4CFE14-3408-4A83-BBD0-387A2A6B6183}"/>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D131A1AD-AA9E-4575-85D7-AA90ECAF6A6F}"/>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3950FE89-3838-4474-BDA1-5DB92D76AE6E}"/>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368D4FDD-3686-4AE0-9267-F23D560E97D8}"/>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F64B3D67-0565-4511-A9F6-A41708FE1BC3}"/>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a:extLst>
            <a:ext uri="{FF2B5EF4-FFF2-40B4-BE49-F238E27FC236}">
              <a16:creationId xmlns:a16="http://schemas.microsoft.com/office/drawing/2014/main" id="{00A039ED-2B4C-4C55-8B7F-879833FA21F5}"/>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5" name="テキスト ボックス 334">
          <a:extLst>
            <a:ext uri="{FF2B5EF4-FFF2-40B4-BE49-F238E27FC236}">
              <a16:creationId xmlns:a16="http://schemas.microsoft.com/office/drawing/2014/main" id="{BEC93519-F302-4287-88BD-599C9C67680A}"/>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a:extLst>
            <a:ext uri="{FF2B5EF4-FFF2-40B4-BE49-F238E27FC236}">
              <a16:creationId xmlns:a16="http://schemas.microsoft.com/office/drawing/2014/main" id="{21AC8E37-6D7D-48DF-8274-1C17554BD711}"/>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7" name="テキスト ボックス 336">
          <a:extLst>
            <a:ext uri="{FF2B5EF4-FFF2-40B4-BE49-F238E27FC236}">
              <a16:creationId xmlns:a16="http://schemas.microsoft.com/office/drawing/2014/main" id="{89EDA265-23E6-41BF-8016-3196BF843D48}"/>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a:extLst>
            <a:ext uri="{FF2B5EF4-FFF2-40B4-BE49-F238E27FC236}">
              <a16:creationId xmlns:a16="http://schemas.microsoft.com/office/drawing/2014/main" id="{1A42ED55-D98A-4E1E-AD7C-9A57663F6936}"/>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9" name="テキスト ボックス 338">
          <a:extLst>
            <a:ext uri="{FF2B5EF4-FFF2-40B4-BE49-F238E27FC236}">
              <a16:creationId xmlns:a16="http://schemas.microsoft.com/office/drawing/2014/main" id="{FD853DFC-C4AA-4A19-BD58-43EA13D5FF82}"/>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a:extLst>
            <a:ext uri="{FF2B5EF4-FFF2-40B4-BE49-F238E27FC236}">
              <a16:creationId xmlns:a16="http://schemas.microsoft.com/office/drawing/2014/main" id="{E110710A-6A2C-41B9-BB35-C8BD3E3B101D}"/>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1" name="テキスト ボックス 340">
          <a:extLst>
            <a:ext uri="{FF2B5EF4-FFF2-40B4-BE49-F238E27FC236}">
              <a16:creationId xmlns:a16="http://schemas.microsoft.com/office/drawing/2014/main" id="{8AAC3B88-C817-42C5-B9D7-930DB8FB7C72}"/>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a:extLst>
            <a:ext uri="{FF2B5EF4-FFF2-40B4-BE49-F238E27FC236}">
              <a16:creationId xmlns:a16="http://schemas.microsoft.com/office/drawing/2014/main" id="{5C7C2B3F-C56D-4F85-89DF-E78DD36A6592}"/>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3" name="テキスト ボックス 342">
          <a:extLst>
            <a:ext uri="{FF2B5EF4-FFF2-40B4-BE49-F238E27FC236}">
              <a16:creationId xmlns:a16="http://schemas.microsoft.com/office/drawing/2014/main" id="{CAD8E29F-A9EA-47CD-9483-378DAE845FD4}"/>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BE797B96-7B99-4C55-868C-680115554B36}"/>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492070AE-FAE1-4D5A-BA32-D4F8EAC36BAC}"/>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C650B46D-97AC-4E46-BC20-D32D2F5CB9E5}"/>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96774</xdr:rowOff>
    </xdr:from>
    <xdr:to>
      <xdr:col>54</xdr:col>
      <xdr:colOff>189865</xdr:colOff>
      <xdr:row>86</xdr:row>
      <xdr:rowOff>80772</xdr:rowOff>
    </xdr:to>
    <xdr:cxnSp macro="">
      <xdr:nvCxnSpPr>
        <xdr:cNvPr id="347" name="直線コネクタ 346">
          <a:extLst>
            <a:ext uri="{FF2B5EF4-FFF2-40B4-BE49-F238E27FC236}">
              <a16:creationId xmlns:a16="http://schemas.microsoft.com/office/drawing/2014/main" id="{747B3E8E-787C-46C5-879A-947C173D98FE}"/>
            </a:ext>
          </a:extLst>
        </xdr:cNvPr>
        <xdr:cNvCxnSpPr/>
      </xdr:nvCxnSpPr>
      <xdr:spPr>
        <a:xfrm flipV="1">
          <a:off x="10476865" y="13298424"/>
          <a:ext cx="0" cy="15270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84599</xdr:rowOff>
    </xdr:from>
    <xdr:ext cx="469744" cy="259045"/>
    <xdr:sp macro="" textlink="">
      <xdr:nvSpPr>
        <xdr:cNvPr id="348" name="【公営住宅】&#10;一人当たり面積最小値テキスト">
          <a:extLst>
            <a:ext uri="{FF2B5EF4-FFF2-40B4-BE49-F238E27FC236}">
              <a16:creationId xmlns:a16="http://schemas.microsoft.com/office/drawing/2014/main" id="{66F8A222-FDE4-4D5B-86BF-28005B385EC3}"/>
            </a:ext>
          </a:extLst>
        </xdr:cNvPr>
        <xdr:cNvSpPr txBox="1"/>
      </xdr:nvSpPr>
      <xdr:spPr>
        <a:xfrm>
          <a:off x="10515600" y="14829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80772</xdr:rowOff>
    </xdr:from>
    <xdr:to>
      <xdr:col>55</xdr:col>
      <xdr:colOff>88900</xdr:colOff>
      <xdr:row>86</xdr:row>
      <xdr:rowOff>80772</xdr:rowOff>
    </xdr:to>
    <xdr:cxnSp macro="">
      <xdr:nvCxnSpPr>
        <xdr:cNvPr id="349" name="直線コネクタ 348">
          <a:extLst>
            <a:ext uri="{FF2B5EF4-FFF2-40B4-BE49-F238E27FC236}">
              <a16:creationId xmlns:a16="http://schemas.microsoft.com/office/drawing/2014/main" id="{75C7327A-E52F-473F-9C53-655C60CE3935}"/>
            </a:ext>
          </a:extLst>
        </xdr:cNvPr>
        <xdr:cNvCxnSpPr/>
      </xdr:nvCxnSpPr>
      <xdr:spPr>
        <a:xfrm>
          <a:off x="10388600" y="14825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43451</xdr:rowOff>
    </xdr:from>
    <xdr:ext cx="469744" cy="259045"/>
    <xdr:sp macro="" textlink="">
      <xdr:nvSpPr>
        <xdr:cNvPr id="350" name="【公営住宅】&#10;一人当たり面積最大値テキスト">
          <a:extLst>
            <a:ext uri="{FF2B5EF4-FFF2-40B4-BE49-F238E27FC236}">
              <a16:creationId xmlns:a16="http://schemas.microsoft.com/office/drawing/2014/main" id="{AF3D604B-E8EF-452C-9198-06EC377AED14}"/>
            </a:ext>
          </a:extLst>
        </xdr:cNvPr>
        <xdr:cNvSpPr txBox="1"/>
      </xdr:nvSpPr>
      <xdr:spPr>
        <a:xfrm>
          <a:off x="10515600" y="13073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96774</xdr:rowOff>
    </xdr:from>
    <xdr:to>
      <xdr:col>55</xdr:col>
      <xdr:colOff>88900</xdr:colOff>
      <xdr:row>77</xdr:row>
      <xdr:rowOff>96774</xdr:rowOff>
    </xdr:to>
    <xdr:cxnSp macro="">
      <xdr:nvCxnSpPr>
        <xdr:cNvPr id="351" name="直線コネクタ 350">
          <a:extLst>
            <a:ext uri="{FF2B5EF4-FFF2-40B4-BE49-F238E27FC236}">
              <a16:creationId xmlns:a16="http://schemas.microsoft.com/office/drawing/2014/main" id="{A9E4F3B3-592E-4DE5-BE8C-73A95BDE8C6B}"/>
            </a:ext>
          </a:extLst>
        </xdr:cNvPr>
        <xdr:cNvCxnSpPr/>
      </xdr:nvCxnSpPr>
      <xdr:spPr>
        <a:xfrm>
          <a:off x="10388600" y="13298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139716</xdr:rowOff>
    </xdr:from>
    <xdr:ext cx="469744" cy="259045"/>
    <xdr:sp macro="" textlink="">
      <xdr:nvSpPr>
        <xdr:cNvPr id="352" name="【公営住宅】&#10;一人当たり面積平均値テキスト">
          <a:extLst>
            <a:ext uri="{FF2B5EF4-FFF2-40B4-BE49-F238E27FC236}">
              <a16:creationId xmlns:a16="http://schemas.microsoft.com/office/drawing/2014/main" id="{BBC27384-F7F8-4C63-BEE5-C5A625885752}"/>
            </a:ext>
          </a:extLst>
        </xdr:cNvPr>
        <xdr:cNvSpPr txBox="1"/>
      </xdr:nvSpPr>
      <xdr:spPr>
        <a:xfrm>
          <a:off x="10515600" y="143700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116839</xdr:rowOff>
    </xdr:from>
    <xdr:to>
      <xdr:col>55</xdr:col>
      <xdr:colOff>50800</xdr:colOff>
      <xdr:row>85</xdr:row>
      <xdr:rowOff>46989</xdr:rowOff>
    </xdr:to>
    <xdr:sp macro="" textlink="">
      <xdr:nvSpPr>
        <xdr:cNvPr id="353" name="フローチャート: 判断 352">
          <a:extLst>
            <a:ext uri="{FF2B5EF4-FFF2-40B4-BE49-F238E27FC236}">
              <a16:creationId xmlns:a16="http://schemas.microsoft.com/office/drawing/2014/main" id="{5EF1B79B-D4DF-46FB-BBD8-3BEDF6638906}"/>
            </a:ext>
          </a:extLst>
        </xdr:cNvPr>
        <xdr:cNvSpPr/>
      </xdr:nvSpPr>
      <xdr:spPr>
        <a:xfrm>
          <a:off x="10426700" y="14518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113030</xdr:rowOff>
    </xdr:from>
    <xdr:to>
      <xdr:col>50</xdr:col>
      <xdr:colOff>165100</xdr:colOff>
      <xdr:row>85</xdr:row>
      <xdr:rowOff>43180</xdr:rowOff>
    </xdr:to>
    <xdr:sp macro="" textlink="">
      <xdr:nvSpPr>
        <xdr:cNvPr id="354" name="フローチャート: 判断 353">
          <a:extLst>
            <a:ext uri="{FF2B5EF4-FFF2-40B4-BE49-F238E27FC236}">
              <a16:creationId xmlns:a16="http://schemas.microsoft.com/office/drawing/2014/main" id="{F6188BEB-8411-4168-B86B-709ECF23EF54}"/>
            </a:ext>
          </a:extLst>
        </xdr:cNvPr>
        <xdr:cNvSpPr/>
      </xdr:nvSpPr>
      <xdr:spPr>
        <a:xfrm>
          <a:off x="9588500" y="1451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100457</xdr:rowOff>
    </xdr:from>
    <xdr:to>
      <xdr:col>46</xdr:col>
      <xdr:colOff>38100</xdr:colOff>
      <xdr:row>85</xdr:row>
      <xdr:rowOff>30607</xdr:rowOff>
    </xdr:to>
    <xdr:sp macro="" textlink="">
      <xdr:nvSpPr>
        <xdr:cNvPr id="355" name="フローチャート: 判断 354">
          <a:extLst>
            <a:ext uri="{FF2B5EF4-FFF2-40B4-BE49-F238E27FC236}">
              <a16:creationId xmlns:a16="http://schemas.microsoft.com/office/drawing/2014/main" id="{4449A01F-D8E1-4FD4-B8BE-3CE3766BC4F5}"/>
            </a:ext>
          </a:extLst>
        </xdr:cNvPr>
        <xdr:cNvSpPr/>
      </xdr:nvSpPr>
      <xdr:spPr>
        <a:xfrm>
          <a:off x="8699500" y="14502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101981</xdr:rowOff>
    </xdr:from>
    <xdr:to>
      <xdr:col>41</xdr:col>
      <xdr:colOff>101600</xdr:colOff>
      <xdr:row>85</xdr:row>
      <xdr:rowOff>32131</xdr:rowOff>
    </xdr:to>
    <xdr:sp macro="" textlink="">
      <xdr:nvSpPr>
        <xdr:cNvPr id="356" name="フローチャート: 判断 355">
          <a:extLst>
            <a:ext uri="{FF2B5EF4-FFF2-40B4-BE49-F238E27FC236}">
              <a16:creationId xmlns:a16="http://schemas.microsoft.com/office/drawing/2014/main" id="{AE6CD9DF-474D-4282-9E6B-0CFB9B9098AC}"/>
            </a:ext>
          </a:extLst>
        </xdr:cNvPr>
        <xdr:cNvSpPr/>
      </xdr:nvSpPr>
      <xdr:spPr>
        <a:xfrm>
          <a:off x="7810500" y="14503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112268</xdr:rowOff>
    </xdr:from>
    <xdr:to>
      <xdr:col>36</xdr:col>
      <xdr:colOff>165100</xdr:colOff>
      <xdr:row>85</xdr:row>
      <xdr:rowOff>42418</xdr:rowOff>
    </xdr:to>
    <xdr:sp macro="" textlink="">
      <xdr:nvSpPr>
        <xdr:cNvPr id="357" name="フローチャート: 判断 356">
          <a:extLst>
            <a:ext uri="{FF2B5EF4-FFF2-40B4-BE49-F238E27FC236}">
              <a16:creationId xmlns:a16="http://schemas.microsoft.com/office/drawing/2014/main" id="{5943B6DE-BF76-4678-A6EF-661F5396FC18}"/>
            </a:ext>
          </a:extLst>
        </xdr:cNvPr>
        <xdr:cNvSpPr/>
      </xdr:nvSpPr>
      <xdr:spPr>
        <a:xfrm>
          <a:off x="6921500" y="14514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67D92DBE-B22B-4C49-8829-CFA63538ACD9}"/>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E9139AD8-D4B6-4265-BBDD-4F30F76A8781}"/>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F148F194-703C-4ED6-83CD-8D8B03F440F6}"/>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C08FD3AD-A69E-4E35-A513-E49165A72FBD}"/>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72069E9B-E3AA-4F86-9173-26B1AF4AEEC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23113</xdr:rowOff>
    </xdr:from>
    <xdr:to>
      <xdr:col>55</xdr:col>
      <xdr:colOff>50800</xdr:colOff>
      <xdr:row>85</xdr:row>
      <xdr:rowOff>124713</xdr:rowOff>
    </xdr:to>
    <xdr:sp macro="" textlink="">
      <xdr:nvSpPr>
        <xdr:cNvPr id="363" name="楕円 362">
          <a:extLst>
            <a:ext uri="{FF2B5EF4-FFF2-40B4-BE49-F238E27FC236}">
              <a16:creationId xmlns:a16="http://schemas.microsoft.com/office/drawing/2014/main" id="{C06C0D53-D2C2-4AD4-B7B7-712FA7E5501E}"/>
            </a:ext>
          </a:extLst>
        </xdr:cNvPr>
        <xdr:cNvSpPr/>
      </xdr:nvSpPr>
      <xdr:spPr>
        <a:xfrm>
          <a:off x="10426700" y="14596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1540</xdr:rowOff>
    </xdr:from>
    <xdr:ext cx="469744" cy="259045"/>
    <xdr:sp macro="" textlink="">
      <xdr:nvSpPr>
        <xdr:cNvPr id="364" name="【公営住宅】&#10;一人当たり面積該当値テキスト">
          <a:extLst>
            <a:ext uri="{FF2B5EF4-FFF2-40B4-BE49-F238E27FC236}">
              <a16:creationId xmlns:a16="http://schemas.microsoft.com/office/drawing/2014/main" id="{02C7168F-541C-4C92-9647-6A3E388ECF84}"/>
            </a:ext>
          </a:extLst>
        </xdr:cNvPr>
        <xdr:cNvSpPr txBox="1"/>
      </xdr:nvSpPr>
      <xdr:spPr>
        <a:xfrm>
          <a:off x="10515600" y="14574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24637</xdr:rowOff>
    </xdr:from>
    <xdr:to>
      <xdr:col>50</xdr:col>
      <xdr:colOff>165100</xdr:colOff>
      <xdr:row>85</xdr:row>
      <xdr:rowOff>126237</xdr:rowOff>
    </xdr:to>
    <xdr:sp macro="" textlink="">
      <xdr:nvSpPr>
        <xdr:cNvPr id="365" name="楕円 364">
          <a:extLst>
            <a:ext uri="{FF2B5EF4-FFF2-40B4-BE49-F238E27FC236}">
              <a16:creationId xmlns:a16="http://schemas.microsoft.com/office/drawing/2014/main" id="{77F7668E-4B81-4996-BFD9-4EB22980A893}"/>
            </a:ext>
          </a:extLst>
        </xdr:cNvPr>
        <xdr:cNvSpPr/>
      </xdr:nvSpPr>
      <xdr:spPr>
        <a:xfrm>
          <a:off x="9588500" y="14597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73913</xdr:rowOff>
    </xdr:from>
    <xdr:to>
      <xdr:col>55</xdr:col>
      <xdr:colOff>0</xdr:colOff>
      <xdr:row>85</xdr:row>
      <xdr:rowOff>75437</xdr:rowOff>
    </xdr:to>
    <xdr:cxnSp macro="">
      <xdr:nvCxnSpPr>
        <xdr:cNvPr id="366" name="直線コネクタ 365">
          <a:extLst>
            <a:ext uri="{FF2B5EF4-FFF2-40B4-BE49-F238E27FC236}">
              <a16:creationId xmlns:a16="http://schemas.microsoft.com/office/drawing/2014/main" id="{30A7BFA9-4E1A-4F2B-85FA-45D0B5487179}"/>
            </a:ext>
          </a:extLst>
        </xdr:cNvPr>
        <xdr:cNvCxnSpPr/>
      </xdr:nvCxnSpPr>
      <xdr:spPr>
        <a:xfrm flipV="1">
          <a:off x="9639300" y="14647163"/>
          <a:ext cx="8382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169038</xdr:rowOff>
    </xdr:from>
    <xdr:to>
      <xdr:col>46</xdr:col>
      <xdr:colOff>38100</xdr:colOff>
      <xdr:row>85</xdr:row>
      <xdr:rowOff>99188</xdr:rowOff>
    </xdr:to>
    <xdr:sp macro="" textlink="">
      <xdr:nvSpPr>
        <xdr:cNvPr id="367" name="楕円 366">
          <a:extLst>
            <a:ext uri="{FF2B5EF4-FFF2-40B4-BE49-F238E27FC236}">
              <a16:creationId xmlns:a16="http://schemas.microsoft.com/office/drawing/2014/main" id="{1BB29B38-1A07-4449-9896-A08D81ABDBDE}"/>
            </a:ext>
          </a:extLst>
        </xdr:cNvPr>
        <xdr:cNvSpPr/>
      </xdr:nvSpPr>
      <xdr:spPr>
        <a:xfrm>
          <a:off x="8699500" y="14570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48388</xdr:rowOff>
    </xdr:from>
    <xdr:to>
      <xdr:col>50</xdr:col>
      <xdr:colOff>114300</xdr:colOff>
      <xdr:row>85</xdr:row>
      <xdr:rowOff>75437</xdr:rowOff>
    </xdr:to>
    <xdr:cxnSp macro="">
      <xdr:nvCxnSpPr>
        <xdr:cNvPr id="368" name="直線コネクタ 367">
          <a:extLst>
            <a:ext uri="{FF2B5EF4-FFF2-40B4-BE49-F238E27FC236}">
              <a16:creationId xmlns:a16="http://schemas.microsoft.com/office/drawing/2014/main" id="{AFAE52C0-DC8D-4312-90B2-45F383868A7F}"/>
            </a:ext>
          </a:extLst>
        </xdr:cNvPr>
        <xdr:cNvCxnSpPr/>
      </xdr:nvCxnSpPr>
      <xdr:spPr>
        <a:xfrm>
          <a:off x="8750300" y="14621638"/>
          <a:ext cx="889000" cy="27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170942</xdr:rowOff>
    </xdr:from>
    <xdr:to>
      <xdr:col>41</xdr:col>
      <xdr:colOff>101600</xdr:colOff>
      <xdr:row>85</xdr:row>
      <xdr:rowOff>101092</xdr:rowOff>
    </xdr:to>
    <xdr:sp macro="" textlink="">
      <xdr:nvSpPr>
        <xdr:cNvPr id="369" name="楕円 368">
          <a:extLst>
            <a:ext uri="{FF2B5EF4-FFF2-40B4-BE49-F238E27FC236}">
              <a16:creationId xmlns:a16="http://schemas.microsoft.com/office/drawing/2014/main" id="{3C88A068-9324-4DBF-893A-083BE3471CA0}"/>
            </a:ext>
          </a:extLst>
        </xdr:cNvPr>
        <xdr:cNvSpPr/>
      </xdr:nvSpPr>
      <xdr:spPr>
        <a:xfrm>
          <a:off x="7810500" y="14572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48388</xdr:rowOff>
    </xdr:from>
    <xdr:to>
      <xdr:col>45</xdr:col>
      <xdr:colOff>177800</xdr:colOff>
      <xdr:row>85</xdr:row>
      <xdr:rowOff>50292</xdr:rowOff>
    </xdr:to>
    <xdr:cxnSp macro="">
      <xdr:nvCxnSpPr>
        <xdr:cNvPr id="370" name="直線コネクタ 369">
          <a:extLst>
            <a:ext uri="{FF2B5EF4-FFF2-40B4-BE49-F238E27FC236}">
              <a16:creationId xmlns:a16="http://schemas.microsoft.com/office/drawing/2014/main" id="{C07BC29B-BF3F-41BE-9FA5-E396B84508C1}"/>
            </a:ext>
          </a:extLst>
        </xdr:cNvPr>
        <xdr:cNvCxnSpPr/>
      </xdr:nvCxnSpPr>
      <xdr:spPr>
        <a:xfrm flipV="1">
          <a:off x="7861300" y="14621638"/>
          <a:ext cx="889000" cy="1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1015</xdr:rowOff>
    </xdr:from>
    <xdr:to>
      <xdr:col>36</xdr:col>
      <xdr:colOff>165100</xdr:colOff>
      <xdr:row>85</xdr:row>
      <xdr:rowOff>102615</xdr:rowOff>
    </xdr:to>
    <xdr:sp macro="" textlink="">
      <xdr:nvSpPr>
        <xdr:cNvPr id="371" name="楕円 370">
          <a:extLst>
            <a:ext uri="{FF2B5EF4-FFF2-40B4-BE49-F238E27FC236}">
              <a16:creationId xmlns:a16="http://schemas.microsoft.com/office/drawing/2014/main" id="{45373482-2311-4F44-9333-F2FAC7C3B499}"/>
            </a:ext>
          </a:extLst>
        </xdr:cNvPr>
        <xdr:cNvSpPr/>
      </xdr:nvSpPr>
      <xdr:spPr>
        <a:xfrm>
          <a:off x="6921500" y="14574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50292</xdr:rowOff>
    </xdr:from>
    <xdr:to>
      <xdr:col>41</xdr:col>
      <xdr:colOff>50800</xdr:colOff>
      <xdr:row>85</xdr:row>
      <xdr:rowOff>51815</xdr:rowOff>
    </xdr:to>
    <xdr:cxnSp macro="">
      <xdr:nvCxnSpPr>
        <xdr:cNvPr id="372" name="直線コネクタ 371">
          <a:extLst>
            <a:ext uri="{FF2B5EF4-FFF2-40B4-BE49-F238E27FC236}">
              <a16:creationId xmlns:a16="http://schemas.microsoft.com/office/drawing/2014/main" id="{69A4CC19-6F80-48C4-8274-DDB1BE475465}"/>
            </a:ext>
          </a:extLst>
        </xdr:cNvPr>
        <xdr:cNvCxnSpPr/>
      </xdr:nvCxnSpPr>
      <xdr:spPr>
        <a:xfrm flipV="1">
          <a:off x="6972300" y="14623542"/>
          <a:ext cx="889000" cy="1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59707</xdr:rowOff>
    </xdr:from>
    <xdr:ext cx="469744" cy="259045"/>
    <xdr:sp macro="" textlink="">
      <xdr:nvSpPr>
        <xdr:cNvPr id="373" name="n_1aveValue【公営住宅】&#10;一人当たり面積">
          <a:extLst>
            <a:ext uri="{FF2B5EF4-FFF2-40B4-BE49-F238E27FC236}">
              <a16:creationId xmlns:a16="http://schemas.microsoft.com/office/drawing/2014/main" id="{64A3FA2F-6E68-4BF9-BB9F-333BA8D13537}"/>
            </a:ext>
          </a:extLst>
        </xdr:cNvPr>
        <xdr:cNvSpPr txBox="1"/>
      </xdr:nvSpPr>
      <xdr:spPr>
        <a:xfrm>
          <a:off x="9391727" y="14290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47134</xdr:rowOff>
    </xdr:from>
    <xdr:ext cx="469744" cy="259045"/>
    <xdr:sp macro="" textlink="">
      <xdr:nvSpPr>
        <xdr:cNvPr id="374" name="n_2aveValue【公営住宅】&#10;一人当たり面積">
          <a:extLst>
            <a:ext uri="{FF2B5EF4-FFF2-40B4-BE49-F238E27FC236}">
              <a16:creationId xmlns:a16="http://schemas.microsoft.com/office/drawing/2014/main" id="{B0BDD28E-F6B8-43CE-BCAE-06BDD235035D}"/>
            </a:ext>
          </a:extLst>
        </xdr:cNvPr>
        <xdr:cNvSpPr txBox="1"/>
      </xdr:nvSpPr>
      <xdr:spPr>
        <a:xfrm>
          <a:off x="8515427" y="14277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48658</xdr:rowOff>
    </xdr:from>
    <xdr:ext cx="469744" cy="259045"/>
    <xdr:sp macro="" textlink="">
      <xdr:nvSpPr>
        <xdr:cNvPr id="375" name="n_3aveValue【公営住宅】&#10;一人当たり面積">
          <a:extLst>
            <a:ext uri="{FF2B5EF4-FFF2-40B4-BE49-F238E27FC236}">
              <a16:creationId xmlns:a16="http://schemas.microsoft.com/office/drawing/2014/main" id="{452654E5-81AE-4B22-99DF-1537917A2FE1}"/>
            </a:ext>
          </a:extLst>
        </xdr:cNvPr>
        <xdr:cNvSpPr txBox="1"/>
      </xdr:nvSpPr>
      <xdr:spPr>
        <a:xfrm>
          <a:off x="7626427" y="14279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58945</xdr:rowOff>
    </xdr:from>
    <xdr:ext cx="469744" cy="259045"/>
    <xdr:sp macro="" textlink="">
      <xdr:nvSpPr>
        <xdr:cNvPr id="376" name="n_4aveValue【公営住宅】&#10;一人当たり面積">
          <a:extLst>
            <a:ext uri="{FF2B5EF4-FFF2-40B4-BE49-F238E27FC236}">
              <a16:creationId xmlns:a16="http://schemas.microsoft.com/office/drawing/2014/main" id="{439C5E4F-A5BE-4575-A984-C0B69DE5A781}"/>
            </a:ext>
          </a:extLst>
        </xdr:cNvPr>
        <xdr:cNvSpPr txBox="1"/>
      </xdr:nvSpPr>
      <xdr:spPr>
        <a:xfrm>
          <a:off x="6737427" y="14289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117364</xdr:rowOff>
    </xdr:from>
    <xdr:ext cx="469744" cy="259045"/>
    <xdr:sp macro="" textlink="">
      <xdr:nvSpPr>
        <xdr:cNvPr id="377" name="n_1mainValue【公営住宅】&#10;一人当たり面積">
          <a:extLst>
            <a:ext uri="{FF2B5EF4-FFF2-40B4-BE49-F238E27FC236}">
              <a16:creationId xmlns:a16="http://schemas.microsoft.com/office/drawing/2014/main" id="{392E3FBF-A484-4C65-8F89-9FD7F0309775}"/>
            </a:ext>
          </a:extLst>
        </xdr:cNvPr>
        <xdr:cNvSpPr txBox="1"/>
      </xdr:nvSpPr>
      <xdr:spPr>
        <a:xfrm>
          <a:off x="9391727" y="14690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90315</xdr:rowOff>
    </xdr:from>
    <xdr:ext cx="469744" cy="259045"/>
    <xdr:sp macro="" textlink="">
      <xdr:nvSpPr>
        <xdr:cNvPr id="378" name="n_2mainValue【公営住宅】&#10;一人当たり面積">
          <a:extLst>
            <a:ext uri="{FF2B5EF4-FFF2-40B4-BE49-F238E27FC236}">
              <a16:creationId xmlns:a16="http://schemas.microsoft.com/office/drawing/2014/main" id="{3794D941-74EC-46CC-9C69-0FEA1A618F0D}"/>
            </a:ext>
          </a:extLst>
        </xdr:cNvPr>
        <xdr:cNvSpPr txBox="1"/>
      </xdr:nvSpPr>
      <xdr:spPr>
        <a:xfrm>
          <a:off x="8515427" y="14663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92219</xdr:rowOff>
    </xdr:from>
    <xdr:ext cx="469744" cy="259045"/>
    <xdr:sp macro="" textlink="">
      <xdr:nvSpPr>
        <xdr:cNvPr id="379" name="n_3mainValue【公営住宅】&#10;一人当たり面積">
          <a:extLst>
            <a:ext uri="{FF2B5EF4-FFF2-40B4-BE49-F238E27FC236}">
              <a16:creationId xmlns:a16="http://schemas.microsoft.com/office/drawing/2014/main" id="{26AE3D6D-207A-4D43-87B0-3ADBE6D64D06}"/>
            </a:ext>
          </a:extLst>
        </xdr:cNvPr>
        <xdr:cNvSpPr txBox="1"/>
      </xdr:nvSpPr>
      <xdr:spPr>
        <a:xfrm>
          <a:off x="7626427" y="14665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93742</xdr:rowOff>
    </xdr:from>
    <xdr:ext cx="469744" cy="259045"/>
    <xdr:sp macro="" textlink="">
      <xdr:nvSpPr>
        <xdr:cNvPr id="380" name="n_4mainValue【公営住宅】&#10;一人当たり面積">
          <a:extLst>
            <a:ext uri="{FF2B5EF4-FFF2-40B4-BE49-F238E27FC236}">
              <a16:creationId xmlns:a16="http://schemas.microsoft.com/office/drawing/2014/main" id="{D926F7E7-8260-4808-B3AB-6A8347A98111}"/>
            </a:ext>
          </a:extLst>
        </xdr:cNvPr>
        <xdr:cNvSpPr txBox="1"/>
      </xdr:nvSpPr>
      <xdr:spPr>
        <a:xfrm>
          <a:off x="6737427" y="14666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9C6FD4DB-0ADA-4FA2-85F4-D25C6004DAA5}"/>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F8913D8A-A925-43B6-B72B-69023CDA2F9D}"/>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05989B8B-5621-4A3B-9011-1A9B4A8729D8}"/>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A566C04A-6486-4492-AE4C-F6C938EA5553}"/>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6923AF81-9807-4A9B-A340-DF388CE2A9CD}"/>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C86BEC6B-0B91-45F2-B1DC-5C5E24FEE135}"/>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F53D5E85-F395-40C7-8271-05403FF5CA86}"/>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0DA8245E-16AE-49DE-919C-3F173CCF0374}"/>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9" name="正方形/長方形 388">
          <a:extLst>
            <a:ext uri="{FF2B5EF4-FFF2-40B4-BE49-F238E27FC236}">
              <a16:creationId xmlns:a16="http://schemas.microsoft.com/office/drawing/2014/main" id="{56BF237B-02D6-4004-8FA6-FBEC08335F4A}"/>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0" name="正方形/長方形 389">
          <a:extLst>
            <a:ext uri="{FF2B5EF4-FFF2-40B4-BE49-F238E27FC236}">
              <a16:creationId xmlns:a16="http://schemas.microsoft.com/office/drawing/2014/main" id="{EC35369B-8D56-4AAF-88B8-F22079149775}"/>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1" name="正方形/長方形 390">
          <a:extLst>
            <a:ext uri="{FF2B5EF4-FFF2-40B4-BE49-F238E27FC236}">
              <a16:creationId xmlns:a16="http://schemas.microsoft.com/office/drawing/2014/main" id="{D5274B08-F85A-405E-A723-BDDB61B2F918}"/>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2" name="正方形/長方形 391">
          <a:extLst>
            <a:ext uri="{FF2B5EF4-FFF2-40B4-BE49-F238E27FC236}">
              <a16:creationId xmlns:a16="http://schemas.microsoft.com/office/drawing/2014/main" id="{FAC4C5E2-1ED5-4DFA-ADFD-41F235A9EF46}"/>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3" name="正方形/長方形 392">
          <a:extLst>
            <a:ext uri="{FF2B5EF4-FFF2-40B4-BE49-F238E27FC236}">
              <a16:creationId xmlns:a16="http://schemas.microsoft.com/office/drawing/2014/main" id="{F953F35F-CD20-4859-A7C6-EB020F6BC9F6}"/>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4" name="正方形/長方形 393">
          <a:extLst>
            <a:ext uri="{FF2B5EF4-FFF2-40B4-BE49-F238E27FC236}">
              <a16:creationId xmlns:a16="http://schemas.microsoft.com/office/drawing/2014/main" id="{EA95D9A1-2796-4B10-9F16-B2D9A975167C}"/>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5" name="正方形/長方形 394">
          <a:extLst>
            <a:ext uri="{FF2B5EF4-FFF2-40B4-BE49-F238E27FC236}">
              <a16:creationId xmlns:a16="http://schemas.microsoft.com/office/drawing/2014/main" id="{FFF02EAA-ACA4-42C1-9E46-95F9F262BAD2}"/>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6" name="正方形/長方形 395">
          <a:extLst>
            <a:ext uri="{FF2B5EF4-FFF2-40B4-BE49-F238E27FC236}">
              <a16:creationId xmlns:a16="http://schemas.microsoft.com/office/drawing/2014/main" id="{02D6A014-BC0B-4BBD-AB1B-E6CA562FB437}"/>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C1DDBCBD-CD02-4D2D-AD1B-86FEF8305035}"/>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C26EC23E-D042-4B3E-A2AB-AF4A9460ABC2}"/>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4FB0917C-D976-4B37-9ACE-6F79DA1D1F19}"/>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381AFD69-FACE-40D3-B0B3-2E48C84FBE4D}"/>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B8AE030F-FBEA-4027-ADE6-41D8F8E3928F}"/>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88F39FD9-F88B-40FD-AE96-82EC6A283C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E2FD759C-4246-4A5E-9600-EE331F7979BB}"/>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DF3AAFE2-04E3-46A7-866F-13679C800BEB}"/>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5" name="テキスト ボックス 404">
          <a:extLst>
            <a:ext uri="{FF2B5EF4-FFF2-40B4-BE49-F238E27FC236}">
              <a16:creationId xmlns:a16="http://schemas.microsoft.com/office/drawing/2014/main" id="{66937D64-EDE8-40FE-A0E5-818A99F5F396}"/>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a:extLst>
            <a:ext uri="{FF2B5EF4-FFF2-40B4-BE49-F238E27FC236}">
              <a16:creationId xmlns:a16="http://schemas.microsoft.com/office/drawing/2014/main" id="{EFD13ECF-DDE8-4C8B-A5C0-D0791AF79872}"/>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7" name="テキスト ボックス 406">
          <a:extLst>
            <a:ext uri="{FF2B5EF4-FFF2-40B4-BE49-F238E27FC236}">
              <a16:creationId xmlns:a16="http://schemas.microsoft.com/office/drawing/2014/main" id="{4BC6E13A-F451-43FC-A42E-EA5E8E00835B}"/>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8" name="直線コネクタ 407">
          <a:extLst>
            <a:ext uri="{FF2B5EF4-FFF2-40B4-BE49-F238E27FC236}">
              <a16:creationId xmlns:a16="http://schemas.microsoft.com/office/drawing/2014/main" id="{968E574C-D52B-4A1D-A4D1-7F1AC78BF1EC}"/>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9" name="テキスト ボックス 408">
          <a:extLst>
            <a:ext uri="{FF2B5EF4-FFF2-40B4-BE49-F238E27FC236}">
              <a16:creationId xmlns:a16="http://schemas.microsoft.com/office/drawing/2014/main" id="{4C3447E1-48AF-4718-8B34-F266D1C274FE}"/>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0" name="直線コネクタ 409">
          <a:extLst>
            <a:ext uri="{FF2B5EF4-FFF2-40B4-BE49-F238E27FC236}">
              <a16:creationId xmlns:a16="http://schemas.microsoft.com/office/drawing/2014/main" id="{69C0B482-9EC1-413E-A939-EDA8306B1F21}"/>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1" name="テキスト ボックス 410">
          <a:extLst>
            <a:ext uri="{FF2B5EF4-FFF2-40B4-BE49-F238E27FC236}">
              <a16:creationId xmlns:a16="http://schemas.microsoft.com/office/drawing/2014/main" id="{7E0A2100-B51B-4B81-978C-D40C87D63C1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2" name="直線コネクタ 411">
          <a:extLst>
            <a:ext uri="{FF2B5EF4-FFF2-40B4-BE49-F238E27FC236}">
              <a16:creationId xmlns:a16="http://schemas.microsoft.com/office/drawing/2014/main" id="{14ACAD41-A244-4DF1-94BF-9DBA76FBD854}"/>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3" name="テキスト ボックス 412">
          <a:extLst>
            <a:ext uri="{FF2B5EF4-FFF2-40B4-BE49-F238E27FC236}">
              <a16:creationId xmlns:a16="http://schemas.microsoft.com/office/drawing/2014/main" id="{AD624167-1E08-4248-B100-5149111F00BA}"/>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4" name="直線コネクタ 413">
          <a:extLst>
            <a:ext uri="{FF2B5EF4-FFF2-40B4-BE49-F238E27FC236}">
              <a16:creationId xmlns:a16="http://schemas.microsoft.com/office/drawing/2014/main" id="{5860DCCB-B50E-41A4-9E1C-E768EACA4E7F}"/>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5" name="テキスト ボックス 414">
          <a:extLst>
            <a:ext uri="{FF2B5EF4-FFF2-40B4-BE49-F238E27FC236}">
              <a16:creationId xmlns:a16="http://schemas.microsoft.com/office/drawing/2014/main" id="{E125054E-5AAA-41F5-97B1-A095E56C6F23}"/>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6" name="直線コネクタ 415">
          <a:extLst>
            <a:ext uri="{FF2B5EF4-FFF2-40B4-BE49-F238E27FC236}">
              <a16:creationId xmlns:a16="http://schemas.microsoft.com/office/drawing/2014/main" id="{CA3BF461-6B47-4C31-9555-C5C78DD31C43}"/>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7" name="テキスト ボックス 416">
          <a:extLst>
            <a:ext uri="{FF2B5EF4-FFF2-40B4-BE49-F238E27FC236}">
              <a16:creationId xmlns:a16="http://schemas.microsoft.com/office/drawing/2014/main" id="{F6E731E6-57FD-4739-88AC-06CE68C58FD5}"/>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8" name="直線コネクタ 417">
          <a:extLst>
            <a:ext uri="{FF2B5EF4-FFF2-40B4-BE49-F238E27FC236}">
              <a16:creationId xmlns:a16="http://schemas.microsoft.com/office/drawing/2014/main" id="{BCF6678F-F18D-4A08-8E02-81E8DB8AF447}"/>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9" name="テキスト ボックス 418">
          <a:extLst>
            <a:ext uri="{FF2B5EF4-FFF2-40B4-BE49-F238E27FC236}">
              <a16:creationId xmlns:a16="http://schemas.microsoft.com/office/drawing/2014/main" id="{3E2D3224-12BB-4D52-A690-315D7B43B7C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a:extLst>
            <a:ext uri="{FF2B5EF4-FFF2-40B4-BE49-F238E27FC236}">
              <a16:creationId xmlns:a16="http://schemas.microsoft.com/office/drawing/2014/main" id="{9DE75433-41EE-45CF-A66C-F789F3814FF3}"/>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1" name="【認定こども園・幼稚園・保育所】&#10;有形固定資産減価償却率グラフ枠">
          <a:extLst>
            <a:ext uri="{FF2B5EF4-FFF2-40B4-BE49-F238E27FC236}">
              <a16:creationId xmlns:a16="http://schemas.microsoft.com/office/drawing/2014/main" id="{5E597254-D1BE-4E7E-9FAC-B788302D0678}"/>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100693</xdr:rowOff>
    </xdr:from>
    <xdr:to>
      <xdr:col>85</xdr:col>
      <xdr:colOff>126364</xdr:colOff>
      <xdr:row>42</xdr:row>
      <xdr:rowOff>92528</xdr:rowOff>
    </xdr:to>
    <xdr:cxnSp macro="">
      <xdr:nvCxnSpPr>
        <xdr:cNvPr id="422" name="直線コネクタ 421">
          <a:extLst>
            <a:ext uri="{FF2B5EF4-FFF2-40B4-BE49-F238E27FC236}">
              <a16:creationId xmlns:a16="http://schemas.microsoft.com/office/drawing/2014/main" id="{AB6169FA-6B00-4611-BAC4-FA280E4675E8}"/>
            </a:ext>
          </a:extLst>
        </xdr:cNvPr>
        <xdr:cNvCxnSpPr/>
      </xdr:nvCxnSpPr>
      <xdr:spPr>
        <a:xfrm flipV="1">
          <a:off x="16318864" y="5758543"/>
          <a:ext cx="0"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3" name="【認定こども園・幼稚園・保育所】&#10;有形固定資産減価償却率最小値テキスト">
          <a:extLst>
            <a:ext uri="{FF2B5EF4-FFF2-40B4-BE49-F238E27FC236}">
              <a16:creationId xmlns:a16="http://schemas.microsoft.com/office/drawing/2014/main" id="{1E6EF17B-C347-47AD-AD03-B7C7B3E8EB2E}"/>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4" name="直線コネクタ 423">
          <a:extLst>
            <a:ext uri="{FF2B5EF4-FFF2-40B4-BE49-F238E27FC236}">
              <a16:creationId xmlns:a16="http://schemas.microsoft.com/office/drawing/2014/main" id="{DA5FDD95-B3F7-4B18-8CF6-30CFFDD889A3}"/>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47370</xdr:rowOff>
    </xdr:from>
    <xdr:ext cx="340478" cy="259045"/>
    <xdr:sp macro="" textlink="">
      <xdr:nvSpPr>
        <xdr:cNvPr id="425" name="【認定こども園・幼稚園・保育所】&#10;有形固定資産減価償却率最大値テキスト">
          <a:extLst>
            <a:ext uri="{FF2B5EF4-FFF2-40B4-BE49-F238E27FC236}">
              <a16:creationId xmlns:a16="http://schemas.microsoft.com/office/drawing/2014/main" id="{7EB45E2C-3C61-4A0E-ABE8-13F85D541011}"/>
            </a:ext>
          </a:extLst>
        </xdr:cNvPr>
        <xdr:cNvSpPr txBox="1"/>
      </xdr:nvSpPr>
      <xdr:spPr>
        <a:xfrm>
          <a:off x="16357600" y="553377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100693</xdr:rowOff>
    </xdr:from>
    <xdr:to>
      <xdr:col>86</xdr:col>
      <xdr:colOff>25400</xdr:colOff>
      <xdr:row>33</xdr:row>
      <xdr:rowOff>100693</xdr:rowOff>
    </xdr:to>
    <xdr:cxnSp macro="">
      <xdr:nvCxnSpPr>
        <xdr:cNvPr id="426" name="直線コネクタ 425">
          <a:extLst>
            <a:ext uri="{FF2B5EF4-FFF2-40B4-BE49-F238E27FC236}">
              <a16:creationId xmlns:a16="http://schemas.microsoft.com/office/drawing/2014/main" id="{E036E8FD-765F-42B8-9281-0DD432441B7E}"/>
            </a:ext>
          </a:extLst>
        </xdr:cNvPr>
        <xdr:cNvCxnSpPr/>
      </xdr:nvCxnSpPr>
      <xdr:spPr>
        <a:xfrm>
          <a:off x="16230600" y="5758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38480</xdr:rowOff>
    </xdr:from>
    <xdr:ext cx="405111" cy="259045"/>
    <xdr:sp macro="" textlink="">
      <xdr:nvSpPr>
        <xdr:cNvPr id="427" name="【認定こども園・幼稚園・保育所】&#10;有形固定資産減価償却率平均値テキスト">
          <a:extLst>
            <a:ext uri="{FF2B5EF4-FFF2-40B4-BE49-F238E27FC236}">
              <a16:creationId xmlns:a16="http://schemas.microsoft.com/office/drawing/2014/main" id="{C8B74848-F475-4F42-BB44-1AE84837DE17}"/>
            </a:ext>
          </a:extLst>
        </xdr:cNvPr>
        <xdr:cNvSpPr txBox="1"/>
      </xdr:nvSpPr>
      <xdr:spPr>
        <a:xfrm>
          <a:off x="16357600" y="63821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15603</xdr:rowOff>
    </xdr:from>
    <xdr:to>
      <xdr:col>85</xdr:col>
      <xdr:colOff>177800</xdr:colOff>
      <xdr:row>38</xdr:row>
      <xdr:rowOff>117203</xdr:rowOff>
    </xdr:to>
    <xdr:sp macro="" textlink="">
      <xdr:nvSpPr>
        <xdr:cNvPr id="428" name="フローチャート: 判断 427">
          <a:extLst>
            <a:ext uri="{FF2B5EF4-FFF2-40B4-BE49-F238E27FC236}">
              <a16:creationId xmlns:a16="http://schemas.microsoft.com/office/drawing/2014/main" id="{A9B165B5-7530-4EB0-83C2-AEA6ED5309F1}"/>
            </a:ext>
          </a:extLst>
        </xdr:cNvPr>
        <xdr:cNvSpPr/>
      </xdr:nvSpPr>
      <xdr:spPr>
        <a:xfrm>
          <a:off x="16268700" y="6530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162560</xdr:rowOff>
    </xdr:from>
    <xdr:to>
      <xdr:col>81</xdr:col>
      <xdr:colOff>101600</xdr:colOff>
      <xdr:row>38</xdr:row>
      <xdr:rowOff>92710</xdr:rowOff>
    </xdr:to>
    <xdr:sp macro="" textlink="">
      <xdr:nvSpPr>
        <xdr:cNvPr id="429" name="フローチャート: 判断 428">
          <a:extLst>
            <a:ext uri="{FF2B5EF4-FFF2-40B4-BE49-F238E27FC236}">
              <a16:creationId xmlns:a16="http://schemas.microsoft.com/office/drawing/2014/main" id="{C9B4C79C-4975-4E81-BC68-37B9FDFAAC43}"/>
            </a:ext>
          </a:extLst>
        </xdr:cNvPr>
        <xdr:cNvSpPr/>
      </xdr:nvSpPr>
      <xdr:spPr>
        <a:xfrm>
          <a:off x="15430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159294</xdr:rowOff>
    </xdr:from>
    <xdr:to>
      <xdr:col>76</xdr:col>
      <xdr:colOff>165100</xdr:colOff>
      <xdr:row>38</xdr:row>
      <xdr:rowOff>89444</xdr:rowOff>
    </xdr:to>
    <xdr:sp macro="" textlink="">
      <xdr:nvSpPr>
        <xdr:cNvPr id="430" name="フローチャート: 判断 429">
          <a:extLst>
            <a:ext uri="{FF2B5EF4-FFF2-40B4-BE49-F238E27FC236}">
              <a16:creationId xmlns:a16="http://schemas.microsoft.com/office/drawing/2014/main" id="{0D9F1BB7-6A23-4FFF-817D-B5924FD42973}"/>
            </a:ext>
          </a:extLst>
        </xdr:cNvPr>
        <xdr:cNvSpPr/>
      </xdr:nvSpPr>
      <xdr:spPr>
        <a:xfrm>
          <a:off x="14541500" y="650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133169</xdr:rowOff>
    </xdr:from>
    <xdr:to>
      <xdr:col>72</xdr:col>
      <xdr:colOff>38100</xdr:colOff>
      <xdr:row>38</xdr:row>
      <xdr:rowOff>63319</xdr:rowOff>
    </xdr:to>
    <xdr:sp macro="" textlink="">
      <xdr:nvSpPr>
        <xdr:cNvPr id="431" name="フローチャート: 判断 430">
          <a:extLst>
            <a:ext uri="{FF2B5EF4-FFF2-40B4-BE49-F238E27FC236}">
              <a16:creationId xmlns:a16="http://schemas.microsoft.com/office/drawing/2014/main" id="{E95CABC2-689B-4E7D-AD4A-1F7F9A8FD85A}"/>
            </a:ext>
          </a:extLst>
        </xdr:cNvPr>
        <xdr:cNvSpPr/>
      </xdr:nvSpPr>
      <xdr:spPr>
        <a:xfrm>
          <a:off x="13652500" y="647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126637</xdr:rowOff>
    </xdr:from>
    <xdr:to>
      <xdr:col>67</xdr:col>
      <xdr:colOff>101600</xdr:colOff>
      <xdr:row>38</xdr:row>
      <xdr:rowOff>56787</xdr:rowOff>
    </xdr:to>
    <xdr:sp macro="" textlink="">
      <xdr:nvSpPr>
        <xdr:cNvPr id="432" name="フローチャート: 判断 431">
          <a:extLst>
            <a:ext uri="{FF2B5EF4-FFF2-40B4-BE49-F238E27FC236}">
              <a16:creationId xmlns:a16="http://schemas.microsoft.com/office/drawing/2014/main" id="{3CF034B1-6D4F-4F51-A2F5-8D15662D5ECC}"/>
            </a:ext>
          </a:extLst>
        </xdr:cNvPr>
        <xdr:cNvSpPr/>
      </xdr:nvSpPr>
      <xdr:spPr>
        <a:xfrm>
          <a:off x="12763500" y="647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F209DA52-8BC5-4F9D-8B9D-A68492494472}"/>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249B69CD-F830-45A9-ABEF-7A8338F715E6}"/>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05099E89-FFEE-4359-A437-53A2AF74358B}"/>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30A15AD5-4D40-49DF-AA6E-1819F4711C3E}"/>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69A0EE6C-43EB-4DEC-BA4B-660E0CD0432C}"/>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42</xdr:row>
      <xdr:rowOff>4173</xdr:rowOff>
    </xdr:from>
    <xdr:to>
      <xdr:col>85</xdr:col>
      <xdr:colOff>177800</xdr:colOff>
      <xdr:row>42</xdr:row>
      <xdr:rowOff>105773</xdr:rowOff>
    </xdr:to>
    <xdr:sp macro="" textlink="">
      <xdr:nvSpPr>
        <xdr:cNvPr id="438" name="楕円 437">
          <a:extLst>
            <a:ext uri="{FF2B5EF4-FFF2-40B4-BE49-F238E27FC236}">
              <a16:creationId xmlns:a16="http://schemas.microsoft.com/office/drawing/2014/main" id="{0D75028A-DB86-413E-93AD-83E3DD8B31CE}"/>
            </a:ext>
          </a:extLst>
        </xdr:cNvPr>
        <xdr:cNvSpPr/>
      </xdr:nvSpPr>
      <xdr:spPr>
        <a:xfrm>
          <a:off x="16268700" y="7205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90550</xdr:rowOff>
    </xdr:from>
    <xdr:ext cx="405111" cy="259045"/>
    <xdr:sp macro="" textlink="">
      <xdr:nvSpPr>
        <xdr:cNvPr id="439" name="【認定こども園・幼稚園・保育所】&#10;有形固定資産減価償却率該当値テキスト">
          <a:extLst>
            <a:ext uri="{FF2B5EF4-FFF2-40B4-BE49-F238E27FC236}">
              <a16:creationId xmlns:a16="http://schemas.microsoft.com/office/drawing/2014/main" id="{59DDF55E-65AE-416D-9718-C98D36CA650F}"/>
            </a:ext>
          </a:extLst>
        </xdr:cNvPr>
        <xdr:cNvSpPr txBox="1"/>
      </xdr:nvSpPr>
      <xdr:spPr>
        <a:xfrm>
          <a:off x="16357600" y="71200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169091</xdr:rowOff>
    </xdr:from>
    <xdr:to>
      <xdr:col>81</xdr:col>
      <xdr:colOff>101600</xdr:colOff>
      <xdr:row>42</xdr:row>
      <xdr:rowOff>99241</xdr:rowOff>
    </xdr:to>
    <xdr:sp macro="" textlink="">
      <xdr:nvSpPr>
        <xdr:cNvPr id="440" name="楕円 439">
          <a:extLst>
            <a:ext uri="{FF2B5EF4-FFF2-40B4-BE49-F238E27FC236}">
              <a16:creationId xmlns:a16="http://schemas.microsoft.com/office/drawing/2014/main" id="{58B5CC8A-3FFC-488F-AC57-A046E56AB5A1}"/>
            </a:ext>
          </a:extLst>
        </xdr:cNvPr>
        <xdr:cNvSpPr/>
      </xdr:nvSpPr>
      <xdr:spPr>
        <a:xfrm>
          <a:off x="15430500" y="7198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42</xdr:row>
      <xdr:rowOff>48441</xdr:rowOff>
    </xdr:from>
    <xdr:to>
      <xdr:col>85</xdr:col>
      <xdr:colOff>127000</xdr:colOff>
      <xdr:row>42</xdr:row>
      <xdr:rowOff>54973</xdr:rowOff>
    </xdr:to>
    <xdr:cxnSp macro="">
      <xdr:nvCxnSpPr>
        <xdr:cNvPr id="441" name="直線コネクタ 440">
          <a:extLst>
            <a:ext uri="{FF2B5EF4-FFF2-40B4-BE49-F238E27FC236}">
              <a16:creationId xmlns:a16="http://schemas.microsoft.com/office/drawing/2014/main" id="{26DE3873-7653-4FB8-955A-E3D9EBE931AD}"/>
            </a:ext>
          </a:extLst>
        </xdr:cNvPr>
        <xdr:cNvCxnSpPr/>
      </xdr:nvCxnSpPr>
      <xdr:spPr>
        <a:xfrm>
          <a:off x="15481300" y="7249341"/>
          <a:ext cx="8382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160927</xdr:rowOff>
    </xdr:from>
    <xdr:to>
      <xdr:col>76</xdr:col>
      <xdr:colOff>165100</xdr:colOff>
      <xdr:row>42</xdr:row>
      <xdr:rowOff>91077</xdr:rowOff>
    </xdr:to>
    <xdr:sp macro="" textlink="">
      <xdr:nvSpPr>
        <xdr:cNvPr id="442" name="楕円 441">
          <a:extLst>
            <a:ext uri="{FF2B5EF4-FFF2-40B4-BE49-F238E27FC236}">
              <a16:creationId xmlns:a16="http://schemas.microsoft.com/office/drawing/2014/main" id="{C77D1967-E902-464B-8B50-78839DE7A744}"/>
            </a:ext>
          </a:extLst>
        </xdr:cNvPr>
        <xdr:cNvSpPr/>
      </xdr:nvSpPr>
      <xdr:spPr>
        <a:xfrm>
          <a:off x="14541500" y="7190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42</xdr:row>
      <xdr:rowOff>40277</xdr:rowOff>
    </xdr:from>
    <xdr:to>
      <xdr:col>81</xdr:col>
      <xdr:colOff>50800</xdr:colOff>
      <xdr:row>42</xdr:row>
      <xdr:rowOff>48441</xdr:rowOff>
    </xdr:to>
    <xdr:cxnSp macro="">
      <xdr:nvCxnSpPr>
        <xdr:cNvPr id="443" name="直線コネクタ 442">
          <a:extLst>
            <a:ext uri="{FF2B5EF4-FFF2-40B4-BE49-F238E27FC236}">
              <a16:creationId xmlns:a16="http://schemas.microsoft.com/office/drawing/2014/main" id="{C891BFA5-DEEA-4051-A5BC-2EDD38A37BBC}"/>
            </a:ext>
          </a:extLst>
        </xdr:cNvPr>
        <xdr:cNvCxnSpPr/>
      </xdr:nvCxnSpPr>
      <xdr:spPr>
        <a:xfrm>
          <a:off x="14592300" y="7241177"/>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152763</xdr:rowOff>
    </xdr:from>
    <xdr:to>
      <xdr:col>72</xdr:col>
      <xdr:colOff>38100</xdr:colOff>
      <xdr:row>42</xdr:row>
      <xdr:rowOff>82913</xdr:rowOff>
    </xdr:to>
    <xdr:sp macro="" textlink="">
      <xdr:nvSpPr>
        <xdr:cNvPr id="444" name="楕円 443">
          <a:extLst>
            <a:ext uri="{FF2B5EF4-FFF2-40B4-BE49-F238E27FC236}">
              <a16:creationId xmlns:a16="http://schemas.microsoft.com/office/drawing/2014/main" id="{3B379ABD-FDB1-4499-86E5-279C7E110840}"/>
            </a:ext>
          </a:extLst>
        </xdr:cNvPr>
        <xdr:cNvSpPr/>
      </xdr:nvSpPr>
      <xdr:spPr>
        <a:xfrm>
          <a:off x="13652500" y="7182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42</xdr:row>
      <xdr:rowOff>32113</xdr:rowOff>
    </xdr:from>
    <xdr:to>
      <xdr:col>76</xdr:col>
      <xdr:colOff>114300</xdr:colOff>
      <xdr:row>42</xdr:row>
      <xdr:rowOff>40277</xdr:rowOff>
    </xdr:to>
    <xdr:cxnSp macro="">
      <xdr:nvCxnSpPr>
        <xdr:cNvPr id="445" name="直線コネクタ 444">
          <a:extLst>
            <a:ext uri="{FF2B5EF4-FFF2-40B4-BE49-F238E27FC236}">
              <a16:creationId xmlns:a16="http://schemas.microsoft.com/office/drawing/2014/main" id="{E44C2260-AA73-4484-8BA9-46ACD14BAD43}"/>
            </a:ext>
          </a:extLst>
        </xdr:cNvPr>
        <xdr:cNvCxnSpPr/>
      </xdr:nvCxnSpPr>
      <xdr:spPr>
        <a:xfrm>
          <a:off x="13703300" y="7233013"/>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146231</xdr:rowOff>
    </xdr:from>
    <xdr:to>
      <xdr:col>67</xdr:col>
      <xdr:colOff>101600</xdr:colOff>
      <xdr:row>42</xdr:row>
      <xdr:rowOff>76381</xdr:rowOff>
    </xdr:to>
    <xdr:sp macro="" textlink="">
      <xdr:nvSpPr>
        <xdr:cNvPr id="446" name="楕円 445">
          <a:extLst>
            <a:ext uri="{FF2B5EF4-FFF2-40B4-BE49-F238E27FC236}">
              <a16:creationId xmlns:a16="http://schemas.microsoft.com/office/drawing/2014/main" id="{CF79B0D3-D89B-423B-A0CA-CDEF992C9346}"/>
            </a:ext>
          </a:extLst>
        </xdr:cNvPr>
        <xdr:cNvSpPr/>
      </xdr:nvSpPr>
      <xdr:spPr>
        <a:xfrm>
          <a:off x="12763500" y="7175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42</xdr:row>
      <xdr:rowOff>25581</xdr:rowOff>
    </xdr:from>
    <xdr:to>
      <xdr:col>71</xdr:col>
      <xdr:colOff>177800</xdr:colOff>
      <xdr:row>42</xdr:row>
      <xdr:rowOff>32113</xdr:rowOff>
    </xdr:to>
    <xdr:cxnSp macro="">
      <xdr:nvCxnSpPr>
        <xdr:cNvPr id="447" name="直線コネクタ 446">
          <a:extLst>
            <a:ext uri="{FF2B5EF4-FFF2-40B4-BE49-F238E27FC236}">
              <a16:creationId xmlns:a16="http://schemas.microsoft.com/office/drawing/2014/main" id="{52A4DFF3-D1F1-48F6-BB31-62515DD7973D}"/>
            </a:ext>
          </a:extLst>
        </xdr:cNvPr>
        <xdr:cNvCxnSpPr/>
      </xdr:nvCxnSpPr>
      <xdr:spPr>
        <a:xfrm>
          <a:off x="12814300" y="7226481"/>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109237</xdr:rowOff>
    </xdr:from>
    <xdr:ext cx="405111" cy="259045"/>
    <xdr:sp macro="" textlink="">
      <xdr:nvSpPr>
        <xdr:cNvPr id="448" name="n_1aveValue【認定こども園・幼稚園・保育所】&#10;有形固定資産減価償却率">
          <a:extLst>
            <a:ext uri="{FF2B5EF4-FFF2-40B4-BE49-F238E27FC236}">
              <a16:creationId xmlns:a16="http://schemas.microsoft.com/office/drawing/2014/main" id="{47C1D0E1-EF53-407D-96AC-74B3223B7F71}"/>
            </a:ext>
          </a:extLst>
        </xdr:cNvPr>
        <xdr:cNvSpPr txBox="1"/>
      </xdr:nvSpPr>
      <xdr:spPr>
        <a:xfrm>
          <a:off x="15266044" y="628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105971</xdr:rowOff>
    </xdr:from>
    <xdr:ext cx="405111" cy="259045"/>
    <xdr:sp macro="" textlink="">
      <xdr:nvSpPr>
        <xdr:cNvPr id="449" name="n_2aveValue【認定こども園・幼稚園・保育所】&#10;有形固定資産減価償却率">
          <a:extLst>
            <a:ext uri="{FF2B5EF4-FFF2-40B4-BE49-F238E27FC236}">
              <a16:creationId xmlns:a16="http://schemas.microsoft.com/office/drawing/2014/main" id="{DCDDBE57-B7FD-46C2-A75F-3877B4DB3128}"/>
            </a:ext>
          </a:extLst>
        </xdr:cNvPr>
        <xdr:cNvSpPr txBox="1"/>
      </xdr:nvSpPr>
      <xdr:spPr>
        <a:xfrm>
          <a:off x="14389744" y="6278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79846</xdr:rowOff>
    </xdr:from>
    <xdr:ext cx="405111" cy="259045"/>
    <xdr:sp macro="" textlink="">
      <xdr:nvSpPr>
        <xdr:cNvPr id="450" name="n_3aveValue【認定こども園・幼稚園・保育所】&#10;有形固定資産減価償却率">
          <a:extLst>
            <a:ext uri="{FF2B5EF4-FFF2-40B4-BE49-F238E27FC236}">
              <a16:creationId xmlns:a16="http://schemas.microsoft.com/office/drawing/2014/main" id="{81E03740-0BDC-478D-91C7-70C9286F1ADA}"/>
            </a:ext>
          </a:extLst>
        </xdr:cNvPr>
        <xdr:cNvSpPr txBox="1"/>
      </xdr:nvSpPr>
      <xdr:spPr>
        <a:xfrm>
          <a:off x="13500744" y="625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73314</xdr:rowOff>
    </xdr:from>
    <xdr:ext cx="405111" cy="259045"/>
    <xdr:sp macro="" textlink="">
      <xdr:nvSpPr>
        <xdr:cNvPr id="451" name="n_4aveValue【認定こども園・幼稚園・保育所】&#10;有形固定資産減価償却率">
          <a:extLst>
            <a:ext uri="{FF2B5EF4-FFF2-40B4-BE49-F238E27FC236}">
              <a16:creationId xmlns:a16="http://schemas.microsoft.com/office/drawing/2014/main" id="{FE9047AF-0860-4E59-AA8A-1AF62E397485}"/>
            </a:ext>
          </a:extLst>
        </xdr:cNvPr>
        <xdr:cNvSpPr txBox="1"/>
      </xdr:nvSpPr>
      <xdr:spPr>
        <a:xfrm>
          <a:off x="12611744" y="6245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90368</xdr:rowOff>
    </xdr:from>
    <xdr:ext cx="405111" cy="259045"/>
    <xdr:sp macro="" textlink="">
      <xdr:nvSpPr>
        <xdr:cNvPr id="452" name="n_1mainValue【認定こども園・幼稚園・保育所】&#10;有形固定資産減価償却率">
          <a:extLst>
            <a:ext uri="{FF2B5EF4-FFF2-40B4-BE49-F238E27FC236}">
              <a16:creationId xmlns:a16="http://schemas.microsoft.com/office/drawing/2014/main" id="{25738261-838F-4ECA-99ED-E9B67791EECD}"/>
            </a:ext>
          </a:extLst>
        </xdr:cNvPr>
        <xdr:cNvSpPr txBox="1"/>
      </xdr:nvSpPr>
      <xdr:spPr>
        <a:xfrm>
          <a:off x="15266044" y="72912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42</xdr:row>
      <xdr:rowOff>82204</xdr:rowOff>
    </xdr:from>
    <xdr:ext cx="405111" cy="259045"/>
    <xdr:sp macro="" textlink="">
      <xdr:nvSpPr>
        <xdr:cNvPr id="453" name="n_2mainValue【認定こども園・幼稚園・保育所】&#10;有形固定資産減価償却率">
          <a:extLst>
            <a:ext uri="{FF2B5EF4-FFF2-40B4-BE49-F238E27FC236}">
              <a16:creationId xmlns:a16="http://schemas.microsoft.com/office/drawing/2014/main" id="{104A3568-2280-4A5B-ABE3-9D20657D77CA}"/>
            </a:ext>
          </a:extLst>
        </xdr:cNvPr>
        <xdr:cNvSpPr txBox="1"/>
      </xdr:nvSpPr>
      <xdr:spPr>
        <a:xfrm>
          <a:off x="14389744" y="7283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42</xdr:row>
      <xdr:rowOff>74040</xdr:rowOff>
    </xdr:from>
    <xdr:ext cx="405111" cy="259045"/>
    <xdr:sp macro="" textlink="">
      <xdr:nvSpPr>
        <xdr:cNvPr id="454" name="n_3mainValue【認定こども園・幼稚園・保育所】&#10;有形固定資産減価償却率">
          <a:extLst>
            <a:ext uri="{FF2B5EF4-FFF2-40B4-BE49-F238E27FC236}">
              <a16:creationId xmlns:a16="http://schemas.microsoft.com/office/drawing/2014/main" id="{9A174891-DCBB-435E-AEC4-F1DE28BF62F6}"/>
            </a:ext>
          </a:extLst>
        </xdr:cNvPr>
        <xdr:cNvSpPr txBox="1"/>
      </xdr:nvSpPr>
      <xdr:spPr>
        <a:xfrm>
          <a:off x="13500744" y="7274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42</xdr:row>
      <xdr:rowOff>67508</xdr:rowOff>
    </xdr:from>
    <xdr:ext cx="405111" cy="259045"/>
    <xdr:sp macro="" textlink="">
      <xdr:nvSpPr>
        <xdr:cNvPr id="455" name="n_4mainValue【認定こども園・幼稚園・保育所】&#10;有形固定資産減価償却率">
          <a:extLst>
            <a:ext uri="{FF2B5EF4-FFF2-40B4-BE49-F238E27FC236}">
              <a16:creationId xmlns:a16="http://schemas.microsoft.com/office/drawing/2014/main" id="{80547FBF-F7A3-4DC8-88BE-0732E2EC3BA5}"/>
            </a:ext>
          </a:extLst>
        </xdr:cNvPr>
        <xdr:cNvSpPr txBox="1"/>
      </xdr:nvSpPr>
      <xdr:spPr>
        <a:xfrm>
          <a:off x="12611744" y="7268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a:extLst>
            <a:ext uri="{FF2B5EF4-FFF2-40B4-BE49-F238E27FC236}">
              <a16:creationId xmlns:a16="http://schemas.microsoft.com/office/drawing/2014/main" id="{C118113B-878C-433F-A974-41F428E579F7}"/>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a:extLst>
            <a:ext uri="{FF2B5EF4-FFF2-40B4-BE49-F238E27FC236}">
              <a16:creationId xmlns:a16="http://schemas.microsoft.com/office/drawing/2014/main" id="{89A828B4-0F07-44A6-956C-FAFDEFFE81B2}"/>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a:extLst>
            <a:ext uri="{FF2B5EF4-FFF2-40B4-BE49-F238E27FC236}">
              <a16:creationId xmlns:a16="http://schemas.microsoft.com/office/drawing/2014/main" id="{9E5EA334-1CE0-4B55-AF60-12DF7E1F5118}"/>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a:extLst>
            <a:ext uri="{FF2B5EF4-FFF2-40B4-BE49-F238E27FC236}">
              <a16:creationId xmlns:a16="http://schemas.microsoft.com/office/drawing/2014/main" id="{6E3C4079-888C-40EE-9A7C-C68BF1D5A451}"/>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a:extLst>
            <a:ext uri="{FF2B5EF4-FFF2-40B4-BE49-F238E27FC236}">
              <a16:creationId xmlns:a16="http://schemas.microsoft.com/office/drawing/2014/main" id="{47CACEB8-1D24-468C-A92C-E8F0EFE5CB8D}"/>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a:extLst>
            <a:ext uri="{FF2B5EF4-FFF2-40B4-BE49-F238E27FC236}">
              <a16:creationId xmlns:a16="http://schemas.microsoft.com/office/drawing/2014/main" id="{F6FC008A-22FF-4F58-A2F7-4C5DBB2DC265}"/>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a:extLst>
            <a:ext uri="{FF2B5EF4-FFF2-40B4-BE49-F238E27FC236}">
              <a16:creationId xmlns:a16="http://schemas.microsoft.com/office/drawing/2014/main" id="{AECB34AE-74A4-4767-B103-576E56D60726}"/>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a:extLst>
            <a:ext uri="{FF2B5EF4-FFF2-40B4-BE49-F238E27FC236}">
              <a16:creationId xmlns:a16="http://schemas.microsoft.com/office/drawing/2014/main" id="{42DC541A-4EF9-494C-BFEE-2F80A14961CB}"/>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a:extLst>
            <a:ext uri="{FF2B5EF4-FFF2-40B4-BE49-F238E27FC236}">
              <a16:creationId xmlns:a16="http://schemas.microsoft.com/office/drawing/2014/main" id="{19C08FFC-6F5F-4025-A466-2DE66C876B9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a:extLst>
            <a:ext uri="{FF2B5EF4-FFF2-40B4-BE49-F238E27FC236}">
              <a16:creationId xmlns:a16="http://schemas.microsoft.com/office/drawing/2014/main" id="{13BFA0B3-211A-416E-BCC4-C2B04088822F}"/>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6" name="直線コネクタ 465">
          <a:extLst>
            <a:ext uri="{FF2B5EF4-FFF2-40B4-BE49-F238E27FC236}">
              <a16:creationId xmlns:a16="http://schemas.microsoft.com/office/drawing/2014/main" id="{9B9CA491-ABFD-4461-BA11-45A183F9F31A}"/>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7" name="テキスト ボックス 466">
          <a:extLst>
            <a:ext uri="{FF2B5EF4-FFF2-40B4-BE49-F238E27FC236}">
              <a16:creationId xmlns:a16="http://schemas.microsoft.com/office/drawing/2014/main" id="{775BD542-D6B5-4803-9D59-52270CBE609C}"/>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8" name="直線コネクタ 467">
          <a:extLst>
            <a:ext uri="{FF2B5EF4-FFF2-40B4-BE49-F238E27FC236}">
              <a16:creationId xmlns:a16="http://schemas.microsoft.com/office/drawing/2014/main" id="{2089EB67-5710-4223-AEDA-0052873F3E35}"/>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9" name="テキスト ボックス 468">
          <a:extLst>
            <a:ext uri="{FF2B5EF4-FFF2-40B4-BE49-F238E27FC236}">
              <a16:creationId xmlns:a16="http://schemas.microsoft.com/office/drawing/2014/main" id="{886E7302-0BA5-4235-A4FB-F8F614E86C46}"/>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70" name="直線コネクタ 469">
          <a:extLst>
            <a:ext uri="{FF2B5EF4-FFF2-40B4-BE49-F238E27FC236}">
              <a16:creationId xmlns:a16="http://schemas.microsoft.com/office/drawing/2014/main" id="{55AE2C28-1F9E-402C-8724-DF5475DE57B7}"/>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71" name="テキスト ボックス 470">
          <a:extLst>
            <a:ext uri="{FF2B5EF4-FFF2-40B4-BE49-F238E27FC236}">
              <a16:creationId xmlns:a16="http://schemas.microsoft.com/office/drawing/2014/main" id="{4277C159-F70F-4AE0-B678-F43CE90572A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2" name="直線コネクタ 471">
          <a:extLst>
            <a:ext uri="{FF2B5EF4-FFF2-40B4-BE49-F238E27FC236}">
              <a16:creationId xmlns:a16="http://schemas.microsoft.com/office/drawing/2014/main" id="{D3219C1B-C614-4456-A712-55DD0D014D8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3" name="テキスト ボックス 472">
          <a:extLst>
            <a:ext uri="{FF2B5EF4-FFF2-40B4-BE49-F238E27FC236}">
              <a16:creationId xmlns:a16="http://schemas.microsoft.com/office/drawing/2014/main" id="{BE458646-A7E6-4D39-9E36-079472791B02}"/>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4" name="直線コネクタ 473">
          <a:extLst>
            <a:ext uri="{FF2B5EF4-FFF2-40B4-BE49-F238E27FC236}">
              <a16:creationId xmlns:a16="http://schemas.microsoft.com/office/drawing/2014/main" id="{D0FCACB7-8850-4D66-BB28-580A00A9FBFD}"/>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5" name="テキスト ボックス 474">
          <a:extLst>
            <a:ext uri="{FF2B5EF4-FFF2-40B4-BE49-F238E27FC236}">
              <a16:creationId xmlns:a16="http://schemas.microsoft.com/office/drawing/2014/main" id="{5195943C-CD04-423E-8CA6-A96FD8EF58D0}"/>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6" name="直線コネクタ 475">
          <a:extLst>
            <a:ext uri="{FF2B5EF4-FFF2-40B4-BE49-F238E27FC236}">
              <a16:creationId xmlns:a16="http://schemas.microsoft.com/office/drawing/2014/main" id="{4BEE1445-5035-46DC-8D63-B0562CD952C5}"/>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7" name="テキスト ボックス 476">
          <a:extLst>
            <a:ext uri="{FF2B5EF4-FFF2-40B4-BE49-F238E27FC236}">
              <a16:creationId xmlns:a16="http://schemas.microsoft.com/office/drawing/2014/main" id="{4534231C-FF29-4329-BE34-D86132283E7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8" name="【認定こども園・幼稚園・保育所】&#10;一人当たり面積グラフ枠">
          <a:extLst>
            <a:ext uri="{FF2B5EF4-FFF2-40B4-BE49-F238E27FC236}">
              <a16:creationId xmlns:a16="http://schemas.microsoft.com/office/drawing/2014/main" id="{42F91CC2-7D89-4186-98FA-9F1C0A8E0AD4}"/>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127635</xdr:rowOff>
    </xdr:from>
    <xdr:to>
      <xdr:col>116</xdr:col>
      <xdr:colOff>62864</xdr:colOff>
      <xdr:row>42</xdr:row>
      <xdr:rowOff>13335</xdr:rowOff>
    </xdr:to>
    <xdr:cxnSp macro="">
      <xdr:nvCxnSpPr>
        <xdr:cNvPr id="479" name="直線コネクタ 478">
          <a:extLst>
            <a:ext uri="{FF2B5EF4-FFF2-40B4-BE49-F238E27FC236}">
              <a16:creationId xmlns:a16="http://schemas.microsoft.com/office/drawing/2014/main" id="{2E2FB8F4-1015-4448-A00F-A5330F5175C1}"/>
            </a:ext>
          </a:extLst>
        </xdr:cNvPr>
        <xdr:cNvCxnSpPr/>
      </xdr:nvCxnSpPr>
      <xdr:spPr>
        <a:xfrm flipV="1">
          <a:off x="22160864" y="5956935"/>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17162</xdr:rowOff>
    </xdr:from>
    <xdr:ext cx="469744" cy="259045"/>
    <xdr:sp macro="" textlink="">
      <xdr:nvSpPr>
        <xdr:cNvPr id="480" name="【認定こども園・幼稚園・保育所】&#10;一人当たり面積最小値テキスト">
          <a:extLst>
            <a:ext uri="{FF2B5EF4-FFF2-40B4-BE49-F238E27FC236}">
              <a16:creationId xmlns:a16="http://schemas.microsoft.com/office/drawing/2014/main" id="{507CB5E0-FB62-42AC-B08A-35931C4E2E70}"/>
            </a:ext>
          </a:extLst>
        </xdr:cNvPr>
        <xdr:cNvSpPr txBox="1"/>
      </xdr:nvSpPr>
      <xdr:spPr>
        <a:xfrm>
          <a:off x="22199600" y="7218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13335</xdr:rowOff>
    </xdr:from>
    <xdr:to>
      <xdr:col>116</xdr:col>
      <xdr:colOff>152400</xdr:colOff>
      <xdr:row>42</xdr:row>
      <xdr:rowOff>13335</xdr:rowOff>
    </xdr:to>
    <xdr:cxnSp macro="">
      <xdr:nvCxnSpPr>
        <xdr:cNvPr id="481" name="直線コネクタ 480">
          <a:extLst>
            <a:ext uri="{FF2B5EF4-FFF2-40B4-BE49-F238E27FC236}">
              <a16:creationId xmlns:a16="http://schemas.microsoft.com/office/drawing/2014/main" id="{0030F998-0E3C-46FA-87F6-977A79772BBB}"/>
            </a:ext>
          </a:extLst>
        </xdr:cNvPr>
        <xdr:cNvCxnSpPr/>
      </xdr:nvCxnSpPr>
      <xdr:spPr>
        <a:xfrm>
          <a:off x="22072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74312</xdr:rowOff>
    </xdr:from>
    <xdr:ext cx="469744" cy="259045"/>
    <xdr:sp macro="" textlink="">
      <xdr:nvSpPr>
        <xdr:cNvPr id="482" name="【認定こども園・幼稚園・保育所】&#10;一人当たり面積最大値テキスト">
          <a:extLst>
            <a:ext uri="{FF2B5EF4-FFF2-40B4-BE49-F238E27FC236}">
              <a16:creationId xmlns:a16="http://schemas.microsoft.com/office/drawing/2014/main" id="{DE1E92C4-9284-4FF9-A1CC-9A30D52F9A58}"/>
            </a:ext>
          </a:extLst>
        </xdr:cNvPr>
        <xdr:cNvSpPr txBox="1"/>
      </xdr:nvSpPr>
      <xdr:spPr>
        <a:xfrm>
          <a:off x="22199600" y="5732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127635</xdr:rowOff>
    </xdr:from>
    <xdr:to>
      <xdr:col>116</xdr:col>
      <xdr:colOff>152400</xdr:colOff>
      <xdr:row>34</xdr:row>
      <xdr:rowOff>127635</xdr:rowOff>
    </xdr:to>
    <xdr:cxnSp macro="">
      <xdr:nvCxnSpPr>
        <xdr:cNvPr id="483" name="直線コネクタ 482">
          <a:extLst>
            <a:ext uri="{FF2B5EF4-FFF2-40B4-BE49-F238E27FC236}">
              <a16:creationId xmlns:a16="http://schemas.microsoft.com/office/drawing/2014/main" id="{03AD4409-403A-44E6-92A6-086786052540}"/>
            </a:ext>
          </a:extLst>
        </xdr:cNvPr>
        <xdr:cNvCxnSpPr/>
      </xdr:nvCxnSpPr>
      <xdr:spPr>
        <a:xfrm>
          <a:off x="22072600" y="59569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153052</xdr:rowOff>
    </xdr:from>
    <xdr:ext cx="469744" cy="259045"/>
    <xdr:sp macro="" textlink="">
      <xdr:nvSpPr>
        <xdr:cNvPr id="484" name="【認定こども園・幼稚園・保育所】&#10;一人当たり面積平均値テキスト">
          <a:extLst>
            <a:ext uri="{FF2B5EF4-FFF2-40B4-BE49-F238E27FC236}">
              <a16:creationId xmlns:a16="http://schemas.microsoft.com/office/drawing/2014/main" id="{850DD293-5541-412A-AC3F-9E3AE4A3B57E}"/>
            </a:ext>
          </a:extLst>
        </xdr:cNvPr>
        <xdr:cNvSpPr txBox="1"/>
      </xdr:nvSpPr>
      <xdr:spPr>
        <a:xfrm>
          <a:off x="22199600" y="66681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130175</xdr:rowOff>
    </xdr:from>
    <xdr:to>
      <xdr:col>116</xdr:col>
      <xdr:colOff>114300</xdr:colOff>
      <xdr:row>40</xdr:row>
      <xdr:rowOff>60325</xdr:rowOff>
    </xdr:to>
    <xdr:sp macro="" textlink="">
      <xdr:nvSpPr>
        <xdr:cNvPr id="485" name="フローチャート: 判断 484">
          <a:extLst>
            <a:ext uri="{FF2B5EF4-FFF2-40B4-BE49-F238E27FC236}">
              <a16:creationId xmlns:a16="http://schemas.microsoft.com/office/drawing/2014/main" id="{FB09731B-9222-4AA0-BA26-2C77E7952AD6}"/>
            </a:ext>
          </a:extLst>
        </xdr:cNvPr>
        <xdr:cNvSpPr/>
      </xdr:nvSpPr>
      <xdr:spPr>
        <a:xfrm>
          <a:off x="22110700" y="681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126365</xdr:rowOff>
    </xdr:from>
    <xdr:to>
      <xdr:col>112</xdr:col>
      <xdr:colOff>38100</xdr:colOff>
      <xdr:row>40</xdr:row>
      <xdr:rowOff>56515</xdr:rowOff>
    </xdr:to>
    <xdr:sp macro="" textlink="">
      <xdr:nvSpPr>
        <xdr:cNvPr id="486" name="フローチャート: 判断 485">
          <a:extLst>
            <a:ext uri="{FF2B5EF4-FFF2-40B4-BE49-F238E27FC236}">
              <a16:creationId xmlns:a16="http://schemas.microsoft.com/office/drawing/2014/main" id="{1A12A525-AF9A-4294-AB27-B37AAE6B2014}"/>
            </a:ext>
          </a:extLst>
        </xdr:cNvPr>
        <xdr:cNvSpPr/>
      </xdr:nvSpPr>
      <xdr:spPr>
        <a:xfrm>
          <a:off x="21272500" y="681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126365</xdr:rowOff>
    </xdr:from>
    <xdr:to>
      <xdr:col>107</xdr:col>
      <xdr:colOff>101600</xdr:colOff>
      <xdr:row>40</xdr:row>
      <xdr:rowOff>56515</xdr:rowOff>
    </xdr:to>
    <xdr:sp macro="" textlink="">
      <xdr:nvSpPr>
        <xdr:cNvPr id="487" name="フローチャート: 判断 486">
          <a:extLst>
            <a:ext uri="{FF2B5EF4-FFF2-40B4-BE49-F238E27FC236}">
              <a16:creationId xmlns:a16="http://schemas.microsoft.com/office/drawing/2014/main" id="{52D0142B-58A1-417B-A270-CC6D32B36732}"/>
            </a:ext>
          </a:extLst>
        </xdr:cNvPr>
        <xdr:cNvSpPr/>
      </xdr:nvSpPr>
      <xdr:spPr>
        <a:xfrm>
          <a:off x="20383500" y="681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128270</xdr:rowOff>
    </xdr:from>
    <xdr:to>
      <xdr:col>102</xdr:col>
      <xdr:colOff>165100</xdr:colOff>
      <xdr:row>40</xdr:row>
      <xdr:rowOff>58420</xdr:rowOff>
    </xdr:to>
    <xdr:sp macro="" textlink="">
      <xdr:nvSpPr>
        <xdr:cNvPr id="488" name="フローチャート: 判断 487">
          <a:extLst>
            <a:ext uri="{FF2B5EF4-FFF2-40B4-BE49-F238E27FC236}">
              <a16:creationId xmlns:a16="http://schemas.microsoft.com/office/drawing/2014/main" id="{AEB7A428-8BC6-49A2-A07C-F5ACD33FD2FA}"/>
            </a:ext>
          </a:extLst>
        </xdr:cNvPr>
        <xdr:cNvSpPr/>
      </xdr:nvSpPr>
      <xdr:spPr>
        <a:xfrm>
          <a:off x="19494500" y="681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145415</xdr:rowOff>
    </xdr:from>
    <xdr:to>
      <xdr:col>98</xdr:col>
      <xdr:colOff>38100</xdr:colOff>
      <xdr:row>40</xdr:row>
      <xdr:rowOff>75565</xdr:rowOff>
    </xdr:to>
    <xdr:sp macro="" textlink="">
      <xdr:nvSpPr>
        <xdr:cNvPr id="489" name="フローチャート: 判断 488">
          <a:extLst>
            <a:ext uri="{FF2B5EF4-FFF2-40B4-BE49-F238E27FC236}">
              <a16:creationId xmlns:a16="http://schemas.microsoft.com/office/drawing/2014/main" id="{8F81B6A9-ACF4-45FA-BB69-A8369E706A25}"/>
            </a:ext>
          </a:extLst>
        </xdr:cNvPr>
        <xdr:cNvSpPr/>
      </xdr:nvSpPr>
      <xdr:spPr>
        <a:xfrm>
          <a:off x="18605500" y="683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A44E0D1C-0C8B-4101-9566-7AF46DCD386E}"/>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C0E05894-9604-4228-9F70-20C164E12EF4}"/>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964B4454-8D60-447A-B0DE-BF0C1E1AB74C}"/>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407D8E35-88BB-4782-97EE-258EFDB4F489}"/>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92D22619-290B-4B2A-A727-8A88270561BA}"/>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130175</xdr:rowOff>
    </xdr:from>
    <xdr:to>
      <xdr:col>116</xdr:col>
      <xdr:colOff>114300</xdr:colOff>
      <xdr:row>42</xdr:row>
      <xdr:rowOff>60325</xdr:rowOff>
    </xdr:to>
    <xdr:sp macro="" textlink="">
      <xdr:nvSpPr>
        <xdr:cNvPr id="495" name="楕円 494">
          <a:extLst>
            <a:ext uri="{FF2B5EF4-FFF2-40B4-BE49-F238E27FC236}">
              <a16:creationId xmlns:a16="http://schemas.microsoft.com/office/drawing/2014/main" id="{1047CCE6-8A44-4A85-BDF9-5D7A53D4816C}"/>
            </a:ext>
          </a:extLst>
        </xdr:cNvPr>
        <xdr:cNvSpPr/>
      </xdr:nvSpPr>
      <xdr:spPr>
        <a:xfrm>
          <a:off x="22110700" y="7159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45102</xdr:rowOff>
    </xdr:from>
    <xdr:ext cx="469744" cy="259045"/>
    <xdr:sp macro="" textlink="">
      <xdr:nvSpPr>
        <xdr:cNvPr id="496" name="【認定こども園・幼稚園・保育所】&#10;一人当たり面積該当値テキスト">
          <a:extLst>
            <a:ext uri="{FF2B5EF4-FFF2-40B4-BE49-F238E27FC236}">
              <a16:creationId xmlns:a16="http://schemas.microsoft.com/office/drawing/2014/main" id="{A06C395F-AF14-4F47-9A08-255846C4D04E}"/>
            </a:ext>
          </a:extLst>
        </xdr:cNvPr>
        <xdr:cNvSpPr txBox="1"/>
      </xdr:nvSpPr>
      <xdr:spPr>
        <a:xfrm>
          <a:off x="22199600" y="7074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105410</xdr:rowOff>
    </xdr:from>
    <xdr:to>
      <xdr:col>112</xdr:col>
      <xdr:colOff>38100</xdr:colOff>
      <xdr:row>42</xdr:row>
      <xdr:rowOff>35560</xdr:rowOff>
    </xdr:to>
    <xdr:sp macro="" textlink="">
      <xdr:nvSpPr>
        <xdr:cNvPr id="497" name="楕円 496">
          <a:extLst>
            <a:ext uri="{FF2B5EF4-FFF2-40B4-BE49-F238E27FC236}">
              <a16:creationId xmlns:a16="http://schemas.microsoft.com/office/drawing/2014/main" id="{5FFE22AE-0D37-44AA-B467-C1879BCD632D}"/>
            </a:ext>
          </a:extLst>
        </xdr:cNvPr>
        <xdr:cNvSpPr/>
      </xdr:nvSpPr>
      <xdr:spPr>
        <a:xfrm>
          <a:off x="21272500" y="7134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156210</xdr:rowOff>
    </xdr:from>
    <xdr:to>
      <xdr:col>116</xdr:col>
      <xdr:colOff>63500</xdr:colOff>
      <xdr:row>42</xdr:row>
      <xdr:rowOff>9525</xdr:rowOff>
    </xdr:to>
    <xdr:cxnSp macro="">
      <xdr:nvCxnSpPr>
        <xdr:cNvPr id="498" name="直線コネクタ 497">
          <a:extLst>
            <a:ext uri="{FF2B5EF4-FFF2-40B4-BE49-F238E27FC236}">
              <a16:creationId xmlns:a16="http://schemas.microsoft.com/office/drawing/2014/main" id="{88B6DC7F-483F-475A-AC86-915B4B94F4A3}"/>
            </a:ext>
          </a:extLst>
        </xdr:cNvPr>
        <xdr:cNvCxnSpPr/>
      </xdr:nvCxnSpPr>
      <xdr:spPr>
        <a:xfrm>
          <a:off x="21323300" y="7185660"/>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105410</xdr:rowOff>
    </xdr:from>
    <xdr:to>
      <xdr:col>107</xdr:col>
      <xdr:colOff>101600</xdr:colOff>
      <xdr:row>42</xdr:row>
      <xdr:rowOff>35560</xdr:rowOff>
    </xdr:to>
    <xdr:sp macro="" textlink="">
      <xdr:nvSpPr>
        <xdr:cNvPr id="499" name="楕円 498">
          <a:extLst>
            <a:ext uri="{FF2B5EF4-FFF2-40B4-BE49-F238E27FC236}">
              <a16:creationId xmlns:a16="http://schemas.microsoft.com/office/drawing/2014/main" id="{5E2BF9A9-659A-4158-A805-220E5DA4C93A}"/>
            </a:ext>
          </a:extLst>
        </xdr:cNvPr>
        <xdr:cNvSpPr/>
      </xdr:nvSpPr>
      <xdr:spPr>
        <a:xfrm>
          <a:off x="20383500" y="7134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156210</xdr:rowOff>
    </xdr:from>
    <xdr:to>
      <xdr:col>111</xdr:col>
      <xdr:colOff>177800</xdr:colOff>
      <xdr:row>41</xdr:row>
      <xdr:rowOff>156210</xdr:rowOff>
    </xdr:to>
    <xdr:cxnSp macro="">
      <xdr:nvCxnSpPr>
        <xdr:cNvPr id="500" name="直線コネクタ 499">
          <a:extLst>
            <a:ext uri="{FF2B5EF4-FFF2-40B4-BE49-F238E27FC236}">
              <a16:creationId xmlns:a16="http://schemas.microsoft.com/office/drawing/2014/main" id="{577D5E48-7524-4719-803F-D864CD1847B6}"/>
            </a:ext>
          </a:extLst>
        </xdr:cNvPr>
        <xdr:cNvCxnSpPr/>
      </xdr:nvCxnSpPr>
      <xdr:spPr>
        <a:xfrm>
          <a:off x="20434300" y="71856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107315</xdr:rowOff>
    </xdr:from>
    <xdr:to>
      <xdr:col>102</xdr:col>
      <xdr:colOff>165100</xdr:colOff>
      <xdr:row>42</xdr:row>
      <xdr:rowOff>37465</xdr:rowOff>
    </xdr:to>
    <xdr:sp macro="" textlink="">
      <xdr:nvSpPr>
        <xdr:cNvPr id="501" name="楕円 500">
          <a:extLst>
            <a:ext uri="{FF2B5EF4-FFF2-40B4-BE49-F238E27FC236}">
              <a16:creationId xmlns:a16="http://schemas.microsoft.com/office/drawing/2014/main" id="{E58FC031-DAD7-43F8-B2D4-EE7D382C1AA5}"/>
            </a:ext>
          </a:extLst>
        </xdr:cNvPr>
        <xdr:cNvSpPr/>
      </xdr:nvSpPr>
      <xdr:spPr>
        <a:xfrm>
          <a:off x="19494500" y="7136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156210</xdr:rowOff>
    </xdr:from>
    <xdr:to>
      <xdr:col>107</xdr:col>
      <xdr:colOff>50800</xdr:colOff>
      <xdr:row>41</xdr:row>
      <xdr:rowOff>158115</xdr:rowOff>
    </xdr:to>
    <xdr:cxnSp macro="">
      <xdr:nvCxnSpPr>
        <xdr:cNvPr id="502" name="直線コネクタ 501">
          <a:extLst>
            <a:ext uri="{FF2B5EF4-FFF2-40B4-BE49-F238E27FC236}">
              <a16:creationId xmlns:a16="http://schemas.microsoft.com/office/drawing/2014/main" id="{7C213A3B-6AAB-49B9-9FF5-A9612B99D47B}"/>
            </a:ext>
          </a:extLst>
        </xdr:cNvPr>
        <xdr:cNvCxnSpPr/>
      </xdr:nvCxnSpPr>
      <xdr:spPr>
        <a:xfrm flipV="1">
          <a:off x="19545300" y="718566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107315</xdr:rowOff>
    </xdr:from>
    <xdr:to>
      <xdr:col>98</xdr:col>
      <xdr:colOff>38100</xdr:colOff>
      <xdr:row>42</xdr:row>
      <xdr:rowOff>37465</xdr:rowOff>
    </xdr:to>
    <xdr:sp macro="" textlink="">
      <xdr:nvSpPr>
        <xdr:cNvPr id="503" name="楕円 502">
          <a:extLst>
            <a:ext uri="{FF2B5EF4-FFF2-40B4-BE49-F238E27FC236}">
              <a16:creationId xmlns:a16="http://schemas.microsoft.com/office/drawing/2014/main" id="{D6C7F168-CB6B-4816-99E9-6C1EAEB4061E}"/>
            </a:ext>
          </a:extLst>
        </xdr:cNvPr>
        <xdr:cNvSpPr/>
      </xdr:nvSpPr>
      <xdr:spPr>
        <a:xfrm>
          <a:off x="18605500" y="7136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158115</xdr:rowOff>
    </xdr:from>
    <xdr:to>
      <xdr:col>102</xdr:col>
      <xdr:colOff>114300</xdr:colOff>
      <xdr:row>41</xdr:row>
      <xdr:rowOff>158115</xdr:rowOff>
    </xdr:to>
    <xdr:cxnSp macro="">
      <xdr:nvCxnSpPr>
        <xdr:cNvPr id="504" name="直線コネクタ 503">
          <a:extLst>
            <a:ext uri="{FF2B5EF4-FFF2-40B4-BE49-F238E27FC236}">
              <a16:creationId xmlns:a16="http://schemas.microsoft.com/office/drawing/2014/main" id="{AEFFF8A5-15BD-4804-A516-0A6F50AFE1E7}"/>
            </a:ext>
          </a:extLst>
        </xdr:cNvPr>
        <xdr:cNvCxnSpPr/>
      </xdr:nvCxnSpPr>
      <xdr:spPr>
        <a:xfrm>
          <a:off x="18656300" y="718756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73042</xdr:rowOff>
    </xdr:from>
    <xdr:ext cx="469744" cy="259045"/>
    <xdr:sp macro="" textlink="">
      <xdr:nvSpPr>
        <xdr:cNvPr id="505" name="n_1aveValue【認定こども園・幼稚園・保育所】&#10;一人当たり面積">
          <a:extLst>
            <a:ext uri="{FF2B5EF4-FFF2-40B4-BE49-F238E27FC236}">
              <a16:creationId xmlns:a16="http://schemas.microsoft.com/office/drawing/2014/main" id="{997AEFC5-2E61-4A09-AD48-EF92A7FB90D3}"/>
            </a:ext>
          </a:extLst>
        </xdr:cNvPr>
        <xdr:cNvSpPr txBox="1"/>
      </xdr:nvSpPr>
      <xdr:spPr>
        <a:xfrm>
          <a:off x="21075727" y="6588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73042</xdr:rowOff>
    </xdr:from>
    <xdr:ext cx="469744" cy="259045"/>
    <xdr:sp macro="" textlink="">
      <xdr:nvSpPr>
        <xdr:cNvPr id="506" name="n_2aveValue【認定こども園・幼稚園・保育所】&#10;一人当たり面積">
          <a:extLst>
            <a:ext uri="{FF2B5EF4-FFF2-40B4-BE49-F238E27FC236}">
              <a16:creationId xmlns:a16="http://schemas.microsoft.com/office/drawing/2014/main" id="{252242AB-A7FF-4684-9496-A0298B38E472}"/>
            </a:ext>
          </a:extLst>
        </xdr:cNvPr>
        <xdr:cNvSpPr txBox="1"/>
      </xdr:nvSpPr>
      <xdr:spPr>
        <a:xfrm>
          <a:off x="20199427" y="6588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74947</xdr:rowOff>
    </xdr:from>
    <xdr:ext cx="469744" cy="259045"/>
    <xdr:sp macro="" textlink="">
      <xdr:nvSpPr>
        <xdr:cNvPr id="507" name="n_3aveValue【認定こども園・幼稚園・保育所】&#10;一人当たり面積">
          <a:extLst>
            <a:ext uri="{FF2B5EF4-FFF2-40B4-BE49-F238E27FC236}">
              <a16:creationId xmlns:a16="http://schemas.microsoft.com/office/drawing/2014/main" id="{D99D5E45-21D0-407B-A414-62C80480033E}"/>
            </a:ext>
          </a:extLst>
        </xdr:cNvPr>
        <xdr:cNvSpPr txBox="1"/>
      </xdr:nvSpPr>
      <xdr:spPr>
        <a:xfrm>
          <a:off x="19310427" y="659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92092</xdr:rowOff>
    </xdr:from>
    <xdr:ext cx="469744" cy="259045"/>
    <xdr:sp macro="" textlink="">
      <xdr:nvSpPr>
        <xdr:cNvPr id="508" name="n_4aveValue【認定こども園・幼稚園・保育所】&#10;一人当たり面積">
          <a:extLst>
            <a:ext uri="{FF2B5EF4-FFF2-40B4-BE49-F238E27FC236}">
              <a16:creationId xmlns:a16="http://schemas.microsoft.com/office/drawing/2014/main" id="{E5CD9054-4454-43D9-9C87-096B9A5DD13A}"/>
            </a:ext>
          </a:extLst>
        </xdr:cNvPr>
        <xdr:cNvSpPr txBox="1"/>
      </xdr:nvSpPr>
      <xdr:spPr>
        <a:xfrm>
          <a:off x="18421427" y="6607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42</xdr:row>
      <xdr:rowOff>26687</xdr:rowOff>
    </xdr:from>
    <xdr:ext cx="469744" cy="259045"/>
    <xdr:sp macro="" textlink="">
      <xdr:nvSpPr>
        <xdr:cNvPr id="509" name="n_1mainValue【認定こども園・幼稚園・保育所】&#10;一人当たり面積">
          <a:extLst>
            <a:ext uri="{FF2B5EF4-FFF2-40B4-BE49-F238E27FC236}">
              <a16:creationId xmlns:a16="http://schemas.microsoft.com/office/drawing/2014/main" id="{8C1D46A4-DB83-4CF9-88BA-27355E1CFD5E}"/>
            </a:ext>
          </a:extLst>
        </xdr:cNvPr>
        <xdr:cNvSpPr txBox="1"/>
      </xdr:nvSpPr>
      <xdr:spPr>
        <a:xfrm>
          <a:off x="21075727" y="722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42</xdr:row>
      <xdr:rowOff>26687</xdr:rowOff>
    </xdr:from>
    <xdr:ext cx="469744" cy="259045"/>
    <xdr:sp macro="" textlink="">
      <xdr:nvSpPr>
        <xdr:cNvPr id="510" name="n_2mainValue【認定こども園・幼稚園・保育所】&#10;一人当たり面積">
          <a:extLst>
            <a:ext uri="{FF2B5EF4-FFF2-40B4-BE49-F238E27FC236}">
              <a16:creationId xmlns:a16="http://schemas.microsoft.com/office/drawing/2014/main" id="{43D46026-4273-485D-A8E7-653C74D0E6E1}"/>
            </a:ext>
          </a:extLst>
        </xdr:cNvPr>
        <xdr:cNvSpPr txBox="1"/>
      </xdr:nvSpPr>
      <xdr:spPr>
        <a:xfrm>
          <a:off x="20199427" y="722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42</xdr:row>
      <xdr:rowOff>28592</xdr:rowOff>
    </xdr:from>
    <xdr:ext cx="469744" cy="259045"/>
    <xdr:sp macro="" textlink="">
      <xdr:nvSpPr>
        <xdr:cNvPr id="511" name="n_3mainValue【認定こども園・幼稚園・保育所】&#10;一人当たり面積">
          <a:extLst>
            <a:ext uri="{FF2B5EF4-FFF2-40B4-BE49-F238E27FC236}">
              <a16:creationId xmlns:a16="http://schemas.microsoft.com/office/drawing/2014/main" id="{E3BBF4D2-BDAF-4CD1-A544-121932AD689D}"/>
            </a:ext>
          </a:extLst>
        </xdr:cNvPr>
        <xdr:cNvSpPr txBox="1"/>
      </xdr:nvSpPr>
      <xdr:spPr>
        <a:xfrm>
          <a:off x="19310427" y="7229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42</xdr:row>
      <xdr:rowOff>28592</xdr:rowOff>
    </xdr:from>
    <xdr:ext cx="469744" cy="259045"/>
    <xdr:sp macro="" textlink="">
      <xdr:nvSpPr>
        <xdr:cNvPr id="512" name="n_4mainValue【認定こども園・幼稚園・保育所】&#10;一人当たり面積">
          <a:extLst>
            <a:ext uri="{FF2B5EF4-FFF2-40B4-BE49-F238E27FC236}">
              <a16:creationId xmlns:a16="http://schemas.microsoft.com/office/drawing/2014/main" id="{8BA30790-00CB-420D-816D-BCE21546FA9B}"/>
            </a:ext>
          </a:extLst>
        </xdr:cNvPr>
        <xdr:cNvSpPr txBox="1"/>
      </xdr:nvSpPr>
      <xdr:spPr>
        <a:xfrm>
          <a:off x="18421427" y="7229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3" name="正方形/長方形 512">
          <a:extLst>
            <a:ext uri="{FF2B5EF4-FFF2-40B4-BE49-F238E27FC236}">
              <a16:creationId xmlns:a16="http://schemas.microsoft.com/office/drawing/2014/main" id="{54BBD2C6-9B62-4F71-B678-2409249C29F9}"/>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4" name="正方形/長方形 513">
          <a:extLst>
            <a:ext uri="{FF2B5EF4-FFF2-40B4-BE49-F238E27FC236}">
              <a16:creationId xmlns:a16="http://schemas.microsoft.com/office/drawing/2014/main" id="{7480A6DC-2C14-4C08-8F1B-2D2789A8516A}"/>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5" name="正方形/長方形 514">
          <a:extLst>
            <a:ext uri="{FF2B5EF4-FFF2-40B4-BE49-F238E27FC236}">
              <a16:creationId xmlns:a16="http://schemas.microsoft.com/office/drawing/2014/main" id="{AA6ACABD-7BA4-44D9-B5A8-8443886AD458}"/>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6" name="正方形/長方形 515">
          <a:extLst>
            <a:ext uri="{FF2B5EF4-FFF2-40B4-BE49-F238E27FC236}">
              <a16:creationId xmlns:a16="http://schemas.microsoft.com/office/drawing/2014/main" id="{AFACDB2A-8506-41B1-AD57-66465C6CD167}"/>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7" name="正方形/長方形 516">
          <a:extLst>
            <a:ext uri="{FF2B5EF4-FFF2-40B4-BE49-F238E27FC236}">
              <a16:creationId xmlns:a16="http://schemas.microsoft.com/office/drawing/2014/main" id="{130FF3C5-F6E9-4646-88D8-9AB34AB8DCC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8" name="正方形/長方形 517">
          <a:extLst>
            <a:ext uri="{FF2B5EF4-FFF2-40B4-BE49-F238E27FC236}">
              <a16:creationId xmlns:a16="http://schemas.microsoft.com/office/drawing/2014/main" id="{4485D66A-BB87-48A5-9F51-3869F9060D78}"/>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9" name="正方形/長方形 518">
          <a:extLst>
            <a:ext uri="{FF2B5EF4-FFF2-40B4-BE49-F238E27FC236}">
              <a16:creationId xmlns:a16="http://schemas.microsoft.com/office/drawing/2014/main" id="{DD97C584-4196-48EB-AFB2-EFD6371B3FEC}"/>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0" name="正方形/長方形 519">
          <a:extLst>
            <a:ext uri="{FF2B5EF4-FFF2-40B4-BE49-F238E27FC236}">
              <a16:creationId xmlns:a16="http://schemas.microsoft.com/office/drawing/2014/main" id="{F0232910-5F02-4EED-BD98-F35B817C3F84}"/>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1" name="テキスト ボックス 520">
          <a:extLst>
            <a:ext uri="{FF2B5EF4-FFF2-40B4-BE49-F238E27FC236}">
              <a16:creationId xmlns:a16="http://schemas.microsoft.com/office/drawing/2014/main" id="{1B3812B5-E58C-4250-8A99-424970CF3F96}"/>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2" name="直線コネクタ 521">
          <a:extLst>
            <a:ext uri="{FF2B5EF4-FFF2-40B4-BE49-F238E27FC236}">
              <a16:creationId xmlns:a16="http://schemas.microsoft.com/office/drawing/2014/main" id="{664DB596-B27D-4945-AE83-4E089BF95AB3}"/>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3" name="テキスト ボックス 522">
          <a:extLst>
            <a:ext uri="{FF2B5EF4-FFF2-40B4-BE49-F238E27FC236}">
              <a16:creationId xmlns:a16="http://schemas.microsoft.com/office/drawing/2014/main" id="{A6121FDD-FB75-4C70-BFF1-61A05DFEB5BD}"/>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4" name="直線コネクタ 523">
          <a:extLst>
            <a:ext uri="{FF2B5EF4-FFF2-40B4-BE49-F238E27FC236}">
              <a16:creationId xmlns:a16="http://schemas.microsoft.com/office/drawing/2014/main" id="{7A5CA820-AE81-4C50-A034-41961C253F38}"/>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5" name="テキスト ボックス 524">
          <a:extLst>
            <a:ext uri="{FF2B5EF4-FFF2-40B4-BE49-F238E27FC236}">
              <a16:creationId xmlns:a16="http://schemas.microsoft.com/office/drawing/2014/main" id="{A888DD3F-D4C3-4FB1-B758-146BB78BD06E}"/>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6" name="直線コネクタ 525">
          <a:extLst>
            <a:ext uri="{FF2B5EF4-FFF2-40B4-BE49-F238E27FC236}">
              <a16:creationId xmlns:a16="http://schemas.microsoft.com/office/drawing/2014/main" id="{DE5AE53F-8749-4701-B817-C354284DCD1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7" name="テキスト ボックス 526">
          <a:extLst>
            <a:ext uri="{FF2B5EF4-FFF2-40B4-BE49-F238E27FC236}">
              <a16:creationId xmlns:a16="http://schemas.microsoft.com/office/drawing/2014/main" id="{B541F305-0558-41EB-AC65-732128FB4221}"/>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8" name="直線コネクタ 527">
          <a:extLst>
            <a:ext uri="{FF2B5EF4-FFF2-40B4-BE49-F238E27FC236}">
              <a16:creationId xmlns:a16="http://schemas.microsoft.com/office/drawing/2014/main" id="{AFA70D93-6668-4A38-9B0B-3178FD1F4122}"/>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9" name="テキスト ボックス 528">
          <a:extLst>
            <a:ext uri="{FF2B5EF4-FFF2-40B4-BE49-F238E27FC236}">
              <a16:creationId xmlns:a16="http://schemas.microsoft.com/office/drawing/2014/main" id="{0C7BDEC7-EC6D-46AC-BFD3-836712F3738E}"/>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0" name="直線コネクタ 529">
          <a:extLst>
            <a:ext uri="{FF2B5EF4-FFF2-40B4-BE49-F238E27FC236}">
              <a16:creationId xmlns:a16="http://schemas.microsoft.com/office/drawing/2014/main" id="{0C54F4D4-BE6C-4035-AC51-92278121BF1D}"/>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1" name="テキスト ボックス 530">
          <a:extLst>
            <a:ext uri="{FF2B5EF4-FFF2-40B4-BE49-F238E27FC236}">
              <a16:creationId xmlns:a16="http://schemas.microsoft.com/office/drawing/2014/main" id="{E3F43D62-D4D5-4AEE-81F2-072BD0DE309F}"/>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2" name="直線コネクタ 531">
          <a:extLst>
            <a:ext uri="{FF2B5EF4-FFF2-40B4-BE49-F238E27FC236}">
              <a16:creationId xmlns:a16="http://schemas.microsoft.com/office/drawing/2014/main" id="{BE93DFD3-0197-4F15-8D74-8F3B0FBCA44A}"/>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3" name="テキスト ボックス 532">
          <a:extLst>
            <a:ext uri="{FF2B5EF4-FFF2-40B4-BE49-F238E27FC236}">
              <a16:creationId xmlns:a16="http://schemas.microsoft.com/office/drawing/2014/main" id="{CACAC5B9-027B-4799-A615-88C8EAB83A87}"/>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4" name="直線コネクタ 533">
          <a:extLst>
            <a:ext uri="{FF2B5EF4-FFF2-40B4-BE49-F238E27FC236}">
              <a16:creationId xmlns:a16="http://schemas.microsoft.com/office/drawing/2014/main" id="{8D351695-20AD-4460-A151-64174BB97D56}"/>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5" name="テキスト ボックス 534">
          <a:extLst>
            <a:ext uri="{FF2B5EF4-FFF2-40B4-BE49-F238E27FC236}">
              <a16:creationId xmlns:a16="http://schemas.microsoft.com/office/drawing/2014/main" id="{672E9D5C-956E-4A62-84C7-56B835B857B2}"/>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6" name="【学校施設】&#10;有形固定資産減価償却率グラフ枠">
          <a:extLst>
            <a:ext uri="{FF2B5EF4-FFF2-40B4-BE49-F238E27FC236}">
              <a16:creationId xmlns:a16="http://schemas.microsoft.com/office/drawing/2014/main" id="{5FDDC8CC-305A-4C94-9494-85A1320C9021}"/>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142875</xdr:rowOff>
    </xdr:from>
    <xdr:to>
      <xdr:col>85</xdr:col>
      <xdr:colOff>126364</xdr:colOff>
      <xdr:row>63</xdr:row>
      <xdr:rowOff>9525</xdr:rowOff>
    </xdr:to>
    <xdr:cxnSp macro="">
      <xdr:nvCxnSpPr>
        <xdr:cNvPr id="537" name="直線コネクタ 536">
          <a:extLst>
            <a:ext uri="{FF2B5EF4-FFF2-40B4-BE49-F238E27FC236}">
              <a16:creationId xmlns:a16="http://schemas.microsoft.com/office/drawing/2014/main" id="{EB7741E4-9D67-4F47-B7A4-A870F1D4FED0}"/>
            </a:ext>
          </a:extLst>
        </xdr:cNvPr>
        <xdr:cNvCxnSpPr/>
      </xdr:nvCxnSpPr>
      <xdr:spPr>
        <a:xfrm flipV="1">
          <a:off x="16318864" y="9744075"/>
          <a:ext cx="0" cy="1066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13352</xdr:rowOff>
    </xdr:from>
    <xdr:ext cx="405111" cy="259045"/>
    <xdr:sp macro="" textlink="">
      <xdr:nvSpPr>
        <xdr:cNvPr id="538" name="【学校施設】&#10;有形固定資産減価償却率最小値テキスト">
          <a:extLst>
            <a:ext uri="{FF2B5EF4-FFF2-40B4-BE49-F238E27FC236}">
              <a16:creationId xmlns:a16="http://schemas.microsoft.com/office/drawing/2014/main" id="{C3C20546-E040-45E0-BF66-5D3C8FC39343}"/>
            </a:ext>
          </a:extLst>
        </xdr:cNvPr>
        <xdr:cNvSpPr txBox="1"/>
      </xdr:nvSpPr>
      <xdr:spPr>
        <a:xfrm>
          <a:off x="16357600" y="10814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9525</xdr:rowOff>
    </xdr:from>
    <xdr:to>
      <xdr:col>86</xdr:col>
      <xdr:colOff>25400</xdr:colOff>
      <xdr:row>63</xdr:row>
      <xdr:rowOff>9525</xdr:rowOff>
    </xdr:to>
    <xdr:cxnSp macro="">
      <xdr:nvCxnSpPr>
        <xdr:cNvPr id="539" name="直線コネクタ 538">
          <a:extLst>
            <a:ext uri="{FF2B5EF4-FFF2-40B4-BE49-F238E27FC236}">
              <a16:creationId xmlns:a16="http://schemas.microsoft.com/office/drawing/2014/main" id="{6D983A7F-B498-480D-A7E6-553ACC941945}"/>
            </a:ext>
          </a:extLst>
        </xdr:cNvPr>
        <xdr:cNvCxnSpPr/>
      </xdr:nvCxnSpPr>
      <xdr:spPr>
        <a:xfrm>
          <a:off x="16230600" y="10810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89552</xdr:rowOff>
    </xdr:from>
    <xdr:ext cx="405111" cy="259045"/>
    <xdr:sp macro="" textlink="">
      <xdr:nvSpPr>
        <xdr:cNvPr id="540" name="【学校施設】&#10;有形固定資産減価償却率最大値テキスト">
          <a:extLst>
            <a:ext uri="{FF2B5EF4-FFF2-40B4-BE49-F238E27FC236}">
              <a16:creationId xmlns:a16="http://schemas.microsoft.com/office/drawing/2014/main" id="{07AD7BF7-5961-4394-832A-CD288163740D}"/>
            </a:ext>
          </a:extLst>
        </xdr:cNvPr>
        <xdr:cNvSpPr txBox="1"/>
      </xdr:nvSpPr>
      <xdr:spPr>
        <a:xfrm>
          <a:off x="16357600" y="9519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142875</xdr:rowOff>
    </xdr:from>
    <xdr:to>
      <xdr:col>86</xdr:col>
      <xdr:colOff>25400</xdr:colOff>
      <xdr:row>56</xdr:row>
      <xdr:rowOff>142875</xdr:rowOff>
    </xdr:to>
    <xdr:cxnSp macro="">
      <xdr:nvCxnSpPr>
        <xdr:cNvPr id="541" name="直線コネクタ 540">
          <a:extLst>
            <a:ext uri="{FF2B5EF4-FFF2-40B4-BE49-F238E27FC236}">
              <a16:creationId xmlns:a16="http://schemas.microsoft.com/office/drawing/2014/main" id="{C5550AAE-DB54-4092-82DB-954A75C4809D}"/>
            </a:ext>
          </a:extLst>
        </xdr:cNvPr>
        <xdr:cNvCxnSpPr/>
      </xdr:nvCxnSpPr>
      <xdr:spPr>
        <a:xfrm>
          <a:off x="16230600" y="9744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53357</xdr:rowOff>
    </xdr:from>
    <xdr:ext cx="405111" cy="259045"/>
    <xdr:sp macro="" textlink="">
      <xdr:nvSpPr>
        <xdr:cNvPr id="542" name="【学校施設】&#10;有形固定資産減価償却率平均値テキスト">
          <a:extLst>
            <a:ext uri="{FF2B5EF4-FFF2-40B4-BE49-F238E27FC236}">
              <a16:creationId xmlns:a16="http://schemas.microsoft.com/office/drawing/2014/main" id="{CCFF1BD3-2E06-4F20-AD91-6D9EF4D13A66}"/>
            </a:ext>
          </a:extLst>
        </xdr:cNvPr>
        <xdr:cNvSpPr txBox="1"/>
      </xdr:nvSpPr>
      <xdr:spPr>
        <a:xfrm>
          <a:off x="16357600" y="10340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74930</xdr:rowOff>
    </xdr:from>
    <xdr:to>
      <xdr:col>85</xdr:col>
      <xdr:colOff>177800</xdr:colOff>
      <xdr:row>61</xdr:row>
      <xdr:rowOff>5080</xdr:rowOff>
    </xdr:to>
    <xdr:sp macro="" textlink="">
      <xdr:nvSpPr>
        <xdr:cNvPr id="543" name="フローチャート: 判断 542">
          <a:extLst>
            <a:ext uri="{FF2B5EF4-FFF2-40B4-BE49-F238E27FC236}">
              <a16:creationId xmlns:a16="http://schemas.microsoft.com/office/drawing/2014/main" id="{EE5450DF-343B-4224-BF3D-A5634D66534B}"/>
            </a:ext>
          </a:extLst>
        </xdr:cNvPr>
        <xdr:cNvSpPr/>
      </xdr:nvSpPr>
      <xdr:spPr>
        <a:xfrm>
          <a:off x="16268700" y="1036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63500</xdr:rowOff>
    </xdr:from>
    <xdr:to>
      <xdr:col>81</xdr:col>
      <xdr:colOff>101600</xdr:colOff>
      <xdr:row>60</xdr:row>
      <xdr:rowOff>165100</xdr:rowOff>
    </xdr:to>
    <xdr:sp macro="" textlink="">
      <xdr:nvSpPr>
        <xdr:cNvPr id="544" name="フローチャート: 判断 543">
          <a:extLst>
            <a:ext uri="{FF2B5EF4-FFF2-40B4-BE49-F238E27FC236}">
              <a16:creationId xmlns:a16="http://schemas.microsoft.com/office/drawing/2014/main" id="{560B47F9-2BDD-47C1-8E56-A20ED4301DA2}"/>
            </a:ext>
          </a:extLst>
        </xdr:cNvPr>
        <xdr:cNvSpPr/>
      </xdr:nvSpPr>
      <xdr:spPr>
        <a:xfrm>
          <a:off x="15430500" y="1035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53975</xdr:rowOff>
    </xdr:from>
    <xdr:to>
      <xdr:col>76</xdr:col>
      <xdr:colOff>165100</xdr:colOff>
      <xdr:row>60</xdr:row>
      <xdr:rowOff>155575</xdr:rowOff>
    </xdr:to>
    <xdr:sp macro="" textlink="">
      <xdr:nvSpPr>
        <xdr:cNvPr id="545" name="フローチャート: 判断 544">
          <a:extLst>
            <a:ext uri="{FF2B5EF4-FFF2-40B4-BE49-F238E27FC236}">
              <a16:creationId xmlns:a16="http://schemas.microsoft.com/office/drawing/2014/main" id="{801B8215-A253-4D06-816B-68C63E4D36EF}"/>
            </a:ext>
          </a:extLst>
        </xdr:cNvPr>
        <xdr:cNvSpPr/>
      </xdr:nvSpPr>
      <xdr:spPr>
        <a:xfrm>
          <a:off x="14541500" y="1034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8255</xdr:rowOff>
    </xdr:from>
    <xdr:to>
      <xdr:col>72</xdr:col>
      <xdr:colOff>38100</xdr:colOff>
      <xdr:row>60</xdr:row>
      <xdr:rowOff>109855</xdr:rowOff>
    </xdr:to>
    <xdr:sp macro="" textlink="">
      <xdr:nvSpPr>
        <xdr:cNvPr id="546" name="フローチャート: 判断 545">
          <a:extLst>
            <a:ext uri="{FF2B5EF4-FFF2-40B4-BE49-F238E27FC236}">
              <a16:creationId xmlns:a16="http://schemas.microsoft.com/office/drawing/2014/main" id="{A12F92A8-41F7-410A-B596-A727DD0C2C00}"/>
            </a:ext>
          </a:extLst>
        </xdr:cNvPr>
        <xdr:cNvSpPr/>
      </xdr:nvSpPr>
      <xdr:spPr>
        <a:xfrm>
          <a:off x="13652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166370</xdr:rowOff>
    </xdr:from>
    <xdr:to>
      <xdr:col>67</xdr:col>
      <xdr:colOff>101600</xdr:colOff>
      <xdr:row>60</xdr:row>
      <xdr:rowOff>96520</xdr:rowOff>
    </xdr:to>
    <xdr:sp macro="" textlink="">
      <xdr:nvSpPr>
        <xdr:cNvPr id="547" name="フローチャート: 判断 546">
          <a:extLst>
            <a:ext uri="{FF2B5EF4-FFF2-40B4-BE49-F238E27FC236}">
              <a16:creationId xmlns:a16="http://schemas.microsoft.com/office/drawing/2014/main" id="{04873CC6-D2C1-4BF1-8E3E-BE6568ABDB9B}"/>
            </a:ext>
          </a:extLst>
        </xdr:cNvPr>
        <xdr:cNvSpPr/>
      </xdr:nvSpPr>
      <xdr:spPr>
        <a:xfrm>
          <a:off x="12763500" y="1028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098082D2-AD92-4101-B345-75947C2E1862}"/>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5198F455-1364-447D-8A05-D8F5255AA7A6}"/>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AC80631B-0D65-4D34-940B-7185F4AA3E42}"/>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E7923C08-3B43-4723-880E-30101E4C4B0E}"/>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4CF64836-4340-4620-92DE-5619247C9145}"/>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164465</xdr:rowOff>
    </xdr:from>
    <xdr:to>
      <xdr:col>85</xdr:col>
      <xdr:colOff>177800</xdr:colOff>
      <xdr:row>59</xdr:row>
      <xdr:rowOff>94615</xdr:rowOff>
    </xdr:to>
    <xdr:sp macro="" textlink="">
      <xdr:nvSpPr>
        <xdr:cNvPr id="553" name="楕円 552">
          <a:extLst>
            <a:ext uri="{FF2B5EF4-FFF2-40B4-BE49-F238E27FC236}">
              <a16:creationId xmlns:a16="http://schemas.microsoft.com/office/drawing/2014/main" id="{4B501931-6806-40E7-8447-B9DA22C5FDD7}"/>
            </a:ext>
          </a:extLst>
        </xdr:cNvPr>
        <xdr:cNvSpPr/>
      </xdr:nvSpPr>
      <xdr:spPr>
        <a:xfrm>
          <a:off x="16268700" y="10108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15892</xdr:rowOff>
    </xdr:from>
    <xdr:ext cx="405111" cy="259045"/>
    <xdr:sp macro="" textlink="">
      <xdr:nvSpPr>
        <xdr:cNvPr id="554" name="【学校施設】&#10;有形固定資産減価償却率該当値テキスト">
          <a:extLst>
            <a:ext uri="{FF2B5EF4-FFF2-40B4-BE49-F238E27FC236}">
              <a16:creationId xmlns:a16="http://schemas.microsoft.com/office/drawing/2014/main" id="{885217C1-20BE-4435-8249-87CD09C9E0E8}"/>
            </a:ext>
          </a:extLst>
        </xdr:cNvPr>
        <xdr:cNvSpPr txBox="1"/>
      </xdr:nvSpPr>
      <xdr:spPr>
        <a:xfrm>
          <a:off x="16357600" y="995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50165</xdr:rowOff>
    </xdr:from>
    <xdr:to>
      <xdr:col>81</xdr:col>
      <xdr:colOff>101600</xdr:colOff>
      <xdr:row>59</xdr:row>
      <xdr:rowOff>151765</xdr:rowOff>
    </xdr:to>
    <xdr:sp macro="" textlink="">
      <xdr:nvSpPr>
        <xdr:cNvPr id="555" name="楕円 554">
          <a:extLst>
            <a:ext uri="{FF2B5EF4-FFF2-40B4-BE49-F238E27FC236}">
              <a16:creationId xmlns:a16="http://schemas.microsoft.com/office/drawing/2014/main" id="{7A3B9538-541A-4F4E-B0CA-838D2236408C}"/>
            </a:ext>
          </a:extLst>
        </xdr:cNvPr>
        <xdr:cNvSpPr/>
      </xdr:nvSpPr>
      <xdr:spPr>
        <a:xfrm>
          <a:off x="15430500" y="10165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43815</xdr:rowOff>
    </xdr:from>
    <xdr:to>
      <xdr:col>85</xdr:col>
      <xdr:colOff>127000</xdr:colOff>
      <xdr:row>59</xdr:row>
      <xdr:rowOff>100965</xdr:rowOff>
    </xdr:to>
    <xdr:cxnSp macro="">
      <xdr:nvCxnSpPr>
        <xdr:cNvPr id="556" name="直線コネクタ 555">
          <a:extLst>
            <a:ext uri="{FF2B5EF4-FFF2-40B4-BE49-F238E27FC236}">
              <a16:creationId xmlns:a16="http://schemas.microsoft.com/office/drawing/2014/main" id="{AFFD9FB0-7FCB-4CFF-8CA8-0F0494F7A331}"/>
            </a:ext>
          </a:extLst>
        </xdr:cNvPr>
        <xdr:cNvCxnSpPr/>
      </xdr:nvCxnSpPr>
      <xdr:spPr>
        <a:xfrm flipV="1">
          <a:off x="15481300" y="10159365"/>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15875</xdr:rowOff>
    </xdr:from>
    <xdr:to>
      <xdr:col>76</xdr:col>
      <xdr:colOff>165100</xdr:colOff>
      <xdr:row>59</xdr:row>
      <xdr:rowOff>117475</xdr:rowOff>
    </xdr:to>
    <xdr:sp macro="" textlink="">
      <xdr:nvSpPr>
        <xdr:cNvPr id="557" name="楕円 556">
          <a:extLst>
            <a:ext uri="{FF2B5EF4-FFF2-40B4-BE49-F238E27FC236}">
              <a16:creationId xmlns:a16="http://schemas.microsoft.com/office/drawing/2014/main" id="{07B32BC4-2CEA-4DAC-9DAA-D570AC888177}"/>
            </a:ext>
          </a:extLst>
        </xdr:cNvPr>
        <xdr:cNvSpPr/>
      </xdr:nvSpPr>
      <xdr:spPr>
        <a:xfrm>
          <a:off x="14541500" y="10131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66675</xdr:rowOff>
    </xdr:from>
    <xdr:to>
      <xdr:col>81</xdr:col>
      <xdr:colOff>50800</xdr:colOff>
      <xdr:row>59</xdr:row>
      <xdr:rowOff>100965</xdr:rowOff>
    </xdr:to>
    <xdr:cxnSp macro="">
      <xdr:nvCxnSpPr>
        <xdr:cNvPr id="558" name="直線コネクタ 557">
          <a:extLst>
            <a:ext uri="{FF2B5EF4-FFF2-40B4-BE49-F238E27FC236}">
              <a16:creationId xmlns:a16="http://schemas.microsoft.com/office/drawing/2014/main" id="{FD305123-361F-4AA3-92C6-A8BE25C6B358}"/>
            </a:ext>
          </a:extLst>
        </xdr:cNvPr>
        <xdr:cNvCxnSpPr/>
      </xdr:nvCxnSpPr>
      <xdr:spPr>
        <a:xfrm>
          <a:off x="14592300" y="1018222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4445</xdr:rowOff>
    </xdr:from>
    <xdr:to>
      <xdr:col>72</xdr:col>
      <xdr:colOff>38100</xdr:colOff>
      <xdr:row>59</xdr:row>
      <xdr:rowOff>106045</xdr:rowOff>
    </xdr:to>
    <xdr:sp macro="" textlink="">
      <xdr:nvSpPr>
        <xdr:cNvPr id="559" name="楕円 558">
          <a:extLst>
            <a:ext uri="{FF2B5EF4-FFF2-40B4-BE49-F238E27FC236}">
              <a16:creationId xmlns:a16="http://schemas.microsoft.com/office/drawing/2014/main" id="{1167185F-4AFE-491B-8051-C483B5CB6DF6}"/>
            </a:ext>
          </a:extLst>
        </xdr:cNvPr>
        <xdr:cNvSpPr/>
      </xdr:nvSpPr>
      <xdr:spPr>
        <a:xfrm>
          <a:off x="13652500" y="10119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55245</xdr:rowOff>
    </xdr:from>
    <xdr:to>
      <xdr:col>76</xdr:col>
      <xdr:colOff>114300</xdr:colOff>
      <xdr:row>59</xdr:row>
      <xdr:rowOff>66675</xdr:rowOff>
    </xdr:to>
    <xdr:cxnSp macro="">
      <xdr:nvCxnSpPr>
        <xdr:cNvPr id="560" name="直線コネクタ 559">
          <a:extLst>
            <a:ext uri="{FF2B5EF4-FFF2-40B4-BE49-F238E27FC236}">
              <a16:creationId xmlns:a16="http://schemas.microsoft.com/office/drawing/2014/main" id="{51601AB5-2B3D-4D00-8242-CE3E2BC1860B}"/>
            </a:ext>
          </a:extLst>
        </xdr:cNvPr>
        <xdr:cNvCxnSpPr/>
      </xdr:nvCxnSpPr>
      <xdr:spPr>
        <a:xfrm>
          <a:off x="13703300" y="1017079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61595</xdr:rowOff>
    </xdr:from>
    <xdr:to>
      <xdr:col>67</xdr:col>
      <xdr:colOff>101600</xdr:colOff>
      <xdr:row>59</xdr:row>
      <xdr:rowOff>163195</xdr:rowOff>
    </xdr:to>
    <xdr:sp macro="" textlink="">
      <xdr:nvSpPr>
        <xdr:cNvPr id="561" name="楕円 560">
          <a:extLst>
            <a:ext uri="{FF2B5EF4-FFF2-40B4-BE49-F238E27FC236}">
              <a16:creationId xmlns:a16="http://schemas.microsoft.com/office/drawing/2014/main" id="{CAE6B9BB-C20E-4D8D-A22A-7FEB62587BFB}"/>
            </a:ext>
          </a:extLst>
        </xdr:cNvPr>
        <xdr:cNvSpPr/>
      </xdr:nvSpPr>
      <xdr:spPr>
        <a:xfrm>
          <a:off x="12763500" y="1017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55245</xdr:rowOff>
    </xdr:from>
    <xdr:to>
      <xdr:col>71</xdr:col>
      <xdr:colOff>177800</xdr:colOff>
      <xdr:row>59</xdr:row>
      <xdr:rowOff>112395</xdr:rowOff>
    </xdr:to>
    <xdr:cxnSp macro="">
      <xdr:nvCxnSpPr>
        <xdr:cNvPr id="562" name="直線コネクタ 561">
          <a:extLst>
            <a:ext uri="{FF2B5EF4-FFF2-40B4-BE49-F238E27FC236}">
              <a16:creationId xmlns:a16="http://schemas.microsoft.com/office/drawing/2014/main" id="{855E515B-0569-43CA-9C77-7B91F4F7C90E}"/>
            </a:ext>
          </a:extLst>
        </xdr:cNvPr>
        <xdr:cNvCxnSpPr/>
      </xdr:nvCxnSpPr>
      <xdr:spPr>
        <a:xfrm flipV="1">
          <a:off x="12814300" y="1017079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156227</xdr:rowOff>
    </xdr:from>
    <xdr:ext cx="405111" cy="259045"/>
    <xdr:sp macro="" textlink="">
      <xdr:nvSpPr>
        <xdr:cNvPr id="563" name="n_1aveValue【学校施設】&#10;有形固定資産減価償却率">
          <a:extLst>
            <a:ext uri="{FF2B5EF4-FFF2-40B4-BE49-F238E27FC236}">
              <a16:creationId xmlns:a16="http://schemas.microsoft.com/office/drawing/2014/main" id="{F29651C0-5A92-436C-A1E3-8DCC99F0DE69}"/>
            </a:ext>
          </a:extLst>
        </xdr:cNvPr>
        <xdr:cNvSpPr txBox="1"/>
      </xdr:nvSpPr>
      <xdr:spPr>
        <a:xfrm>
          <a:off x="15266044" y="1044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146702</xdr:rowOff>
    </xdr:from>
    <xdr:ext cx="405111" cy="259045"/>
    <xdr:sp macro="" textlink="">
      <xdr:nvSpPr>
        <xdr:cNvPr id="564" name="n_2aveValue【学校施設】&#10;有形固定資産減価償却率">
          <a:extLst>
            <a:ext uri="{FF2B5EF4-FFF2-40B4-BE49-F238E27FC236}">
              <a16:creationId xmlns:a16="http://schemas.microsoft.com/office/drawing/2014/main" id="{41A20466-795D-4E12-A341-F10382E01A75}"/>
            </a:ext>
          </a:extLst>
        </xdr:cNvPr>
        <xdr:cNvSpPr txBox="1"/>
      </xdr:nvSpPr>
      <xdr:spPr>
        <a:xfrm>
          <a:off x="14389744" y="10433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100982</xdr:rowOff>
    </xdr:from>
    <xdr:ext cx="405111" cy="259045"/>
    <xdr:sp macro="" textlink="">
      <xdr:nvSpPr>
        <xdr:cNvPr id="565" name="n_3aveValue【学校施設】&#10;有形固定資産減価償却率">
          <a:extLst>
            <a:ext uri="{FF2B5EF4-FFF2-40B4-BE49-F238E27FC236}">
              <a16:creationId xmlns:a16="http://schemas.microsoft.com/office/drawing/2014/main" id="{51D62CE5-599C-4BA4-891B-812A3FDC8A60}"/>
            </a:ext>
          </a:extLst>
        </xdr:cNvPr>
        <xdr:cNvSpPr txBox="1"/>
      </xdr:nvSpPr>
      <xdr:spPr>
        <a:xfrm>
          <a:off x="13500744" y="1038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87647</xdr:rowOff>
    </xdr:from>
    <xdr:ext cx="405111" cy="259045"/>
    <xdr:sp macro="" textlink="">
      <xdr:nvSpPr>
        <xdr:cNvPr id="566" name="n_4aveValue【学校施設】&#10;有形固定資産減価償却率">
          <a:extLst>
            <a:ext uri="{FF2B5EF4-FFF2-40B4-BE49-F238E27FC236}">
              <a16:creationId xmlns:a16="http://schemas.microsoft.com/office/drawing/2014/main" id="{4E6C2E71-9513-44BD-8675-121CC2D70EDC}"/>
            </a:ext>
          </a:extLst>
        </xdr:cNvPr>
        <xdr:cNvSpPr txBox="1"/>
      </xdr:nvSpPr>
      <xdr:spPr>
        <a:xfrm>
          <a:off x="12611744" y="1037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168292</xdr:rowOff>
    </xdr:from>
    <xdr:ext cx="405111" cy="259045"/>
    <xdr:sp macro="" textlink="">
      <xdr:nvSpPr>
        <xdr:cNvPr id="567" name="n_1mainValue【学校施設】&#10;有形固定資産減価償却率">
          <a:extLst>
            <a:ext uri="{FF2B5EF4-FFF2-40B4-BE49-F238E27FC236}">
              <a16:creationId xmlns:a16="http://schemas.microsoft.com/office/drawing/2014/main" id="{E6CB5AFE-4779-4173-9A39-352DD5A5ADD2}"/>
            </a:ext>
          </a:extLst>
        </xdr:cNvPr>
        <xdr:cNvSpPr txBox="1"/>
      </xdr:nvSpPr>
      <xdr:spPr>
        <a:xfrm>
          <a:off x="15266044" y="9940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134002</xdr:rowOff>
    </xdr:from>
    <xdr:ext cx="405111" cy="259045"/>
    <xdr:sp macro="" textlink="">
      <xdr:nvSpPr>
        <xdr:cNvPr id="568" name="n_2mainValue【学校施設】&#10;有形固定資産減価償却率">
          <a:extLst>
            <a:ext uri="{FF2B5EF4-FFF2-40B4-BE49-F238E27FC236}">
              <a16:creationId xmlns:a16="http://schemas.microsoft.com/office/drawing/2014/main" id="{7110300A-A5E0-4630-992E-F483A5669A27}"/>
            </a:ext>
          </a:extLst>
        </xdr:cNvPr>
        <xdr:cNvSpPr txBox="1"/>
      </xdr:nvSpPr>
      <xdr:spPr>
        <a:xfrm>
          <a:off x="14389744" y="990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122572</xdr:rowOff>
    </xdr:from>
    <xdr:ext cx="405111" cy="259045"/>
    <xdr:sp macro="" textlink="">
      <xdr:nvSpPr>
        <xdr:cNvPr id="569" name="n_3mainValue【学校施設】&#10;有形固定資産減価償却率">
          <a:extLst>
            <a:ext uri="{FF2B5EF4-FFF2-40B4-BE49-F238E27FC236}">
              <a16:creationId xmlns:a16="http://schemas.microsoft.com/office/drawing/2014/main" id="{C6FE7FEF-03A7-462F-9695-49642810A4FE}"/>
            </a:ext>
          </a:extLst>
        </xdr:cNvPr>
        <xdr:cNvSpPr txBox="1"/>
      </xdr:nvSpPr>
      <xdr:spPr>
        <a:xfrm>
          <a:off x="13500744" y="9895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8272</xdr:rowOff>
    </xdr:from>
    <xdr:ext cx="405111" cy="259045"/>
    <xdr:sp macro="" textlink="">
      <xdr:nvSpPr>
        <xdr:cNvPr id="570" name="n_4mainValue【学校施設】&#10;有形固定資産減価償却率">
          <a:extLst>
            <a:ext uri="{FF2B5EF4-FFF2-40B4-BE49-F238E27FC236}">
              <a16:creationId xmlns:a16="http://schemas.microsoft.com/office/drawing/2014/main" id="{D58792DD-C114-4559-AA70-A3F081BFFE43}"/>
            </a:ext>
          </a:extLst>
        </xdr:cNvPr>
        <xdr:cNvSpPr txBox="1"/>
      </xdr:nvSpPr>
      <xdr:spPr>
        <a:xfrm>
          <a:off x="12611744" y="9952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1" name="正方形/長方形 570">
          <a:extLst>
            <a:ext uri="{FF2B5EF4-FFF2-40B4-BE49-F238E27FC236}">
              <a16:creationId xmlns:a16="http://schemas.microsoft.com/office/drawing/2014/main" id="{6C1EB19F-2A66-476C-87BE-FD8AF2062504}"/>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2" name="正方形/長方形 571">
          <a:extLst>
            <a:ext uri="{FF2B5EF4-FFF2-40B4-BE49-F238E27FC236}">
              <a16:creationId xmlns:a16="http://schemas.microsoft.com/office/drawing/2014/main" id="{B131D34C-2B9D-43BD-9157-62F934A3F3EC}"/>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3" name="正方形/長方形 572">
          <a:extLst>
            <a:ext uri="{FF2B5EF4-FFF2-40B4-BE49-F238E27FC236}">
              <a16:creationId xmlns:a16="http://schemas.microsoft.com/office/drawing/2014/main" id="{7581B484-3AAC-4DBA-800C-7F1077F00567}"/>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4" name="正方形/長方形 573">
          <a:extLst>
            <a:ext uri="{FF2B5EF4-FFF2-40B4-BE49-F238E27FC236}">
              <a16:creationId xmlns:a16="http://schemas.microsoft.com/office/drawing/2014/main" id="{5E9160D8-679D-4268-A5D4-EFBA1922AB87}"/>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5" name="正方形/長方形 574">
          <a:extLst>
            <a:ext uri="{FF2B5EF4-FFF2-40B4-BE49-F238E27FC236}">
              <a16:creationId xmlns:a16="http://schemas.microsoft.com/office/drawing/2014/main" id="{1E05422D-A674-4781-B246-AF1F25F7D2C3}"/>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6" name="正方形/長方形 575">
          <a:extLst>
            <a:ext uri="{FF2B5EF4-FFF2-40B4-BE49-F238E27FC236}">
              <a16:creationId xmlns:a16="http://schemas.microsoft.com/office/drawing/2014/main" id="{E0ACBB59-DDCF-4AD4-A7DD-EA107221BAE2}"/>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7" name="正方形/長方形 576">
          <a:extLst>
            <a:ext uri="{FF2B5EF4-FFF2-40B4-BE49-F238E27FC236}">
              <a16:creationId xmlns:a16="http://schemas.microsoft.com/office/drawing/2014/main" id="{9779C4EE-3119-4A12-9229-D3A39F44F487}"/>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8" name="正方形/長方形 577">
          <a:extLst>
            <a:ext uri="{FF2B5EF4-FFF2-40B4-BE49-F238E27FC236}">
              <a16:creationId xmlns:a16="http://schemas.microsoft.com/office/drawing/2014/main" id="{C028F4EE-8FB2-4043-9AA1-F6C147EC915F}"/>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9" name="テキスト ボックス 578">
          <a:extLst>
            <a:ext uri="{FF2B5EF4-FFF2-40B4-BE49-F238E27FC236}">
              <a16:creationId xmlns:a16="http://schemas.microsoft.com/office/drawing/2014/main" id="{A314F324-AE9D-4B23-9E85-31EFBE6B2307}"/>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0" name="直線コネクタ 579">
          <a:extLst>
            <a:ext uri="{FF2B5EF4-FFF2-40B4-BE49-F238E27FC236}">
              <a16:creationId xmlns:a16="http://schemas.microsoft.com/office/drawing/2014/main" id="{F8965FEE-4329-4390-A798-EEA253D46A4C}"/>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81" name="テキスト ボックス 580">
          <a:extLst>
            <a:ext uri="{FF2B5EF4-FFF2-40B4-BE49-F238E27FC236}">
              <a16:creationId xmlns:a16="http://schemas.microsoft.com/office/drawing/2014/main" id="{9AFCFF43-67CF-4532-B6B8-0D5F2885477D}"/>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82" name="直線コネクタ 581">
          <a:extLst>
            <a:ext uri="{FF2B5EF4-FFF2-40B4-BE49-F238E27FC236}">
              <a16:creationId xmlns:a16="http://schemas.microsoft.com/office/drawing/2014/main" id="{9AA7F4A5-C39F-4EFB-B628-5486F569F34D}"/>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3" name="テキスト ボックス 582">
          <a:extLst>
            <a:ext uri="{FF2B5EF4-FFF2-40B4-BE49-F238E27FC236}">
              <a16:creationId xmlns:a16="http://schemas.microsoft.com/office/drawing/2014/main" id="{7B34DE0D-CA83-4919-8218-9FF7996A54CB}"/>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4" name="直線コネクタ 583">
          <a:extLst>
            <a:ext uri="{FF2B5EF4-FFF2-40B4-BE49-F238E27FC236}">
              <a16:creationId xmlns:a16="http://schemas.microsoft.com/office/drawing/2014/main" id="{D9452531-B1D7-4DF8-9877-1FC99B06A78D}"/>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5" name="テキスト ボックス 584">
          <a:extLst>
            <a:ext uri="{FF2B5EF4-FFF2-40B4-BE49-F238E27FC236}">
              <a16:creationId xmlns:a16="http://schemas.microsoft.com/office/drawing/2014/main" id="{5E1D4EB0-7327-4D90-9356-09AEB1D73F84}"/>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6" name="直線コネクタ 585">
          <a:extLst>
            <a:ext uri="{FF2B5EF4-FFF2-40B4-BE49-F238E27FC236}">
              <a16:creationId xmlns:a16="http://schemas.microsoft.com/office/drawing/2014/main" id="{613CDC32-A1A2-4570-829A-666525E03A5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7" name="テキスト ボックス 586">
          <a:extLst>
            <a:ext uri="{FF2B5EF4-FFF2-40B4-BE49-F238E27FC236}">
              <a16:creationId xmlns:a16="http://schemas.microsoft.com/office/drawing/2014/main" id="{7E1961B0-B389-43F8-AF34-07F6F857FDBE}"/>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8" name="直線コネクタ 587">
          <a:extLst>
            <a:ext uri="{FF2B5EF4-FFF2-40B4-BE49-F238E27FC236}">
              <a16:creationId xmlns:a16="http://schemas.microsoft.com/office/drawing/2014/main" id="{7131F838-2149-4B67-B844-1990DD0B5754}"/>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9" name="テキスト ボックス 588">
          <a:extLst>
            <a:ext uri="{FF2B5EF4-FFF2-40B4-BE49-F238E27FC236}">
              <a16:creationId xmlns:a16="http://schemas.microsoft.com/office/drawing/2014/main" id="{3D66548F-8D54-4DC5-BE6D-399BCD61B73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0" name="直線コネクタ 589">
          <a:extLst>
            <a:ext uri="{FF2B5EF4-FFF2-40B4-BE49-F238E27FC236}">
              <a16:creationId xmlns:a16="http://schemas.microsoft.com/office/drawing/2014/main" id="{2C54B7FF-3B7B-46DC-8D63-C0EE786698CB}"/>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1" name="テキスト ボックス 590">
          <a:extLst>
            <a:ext uri="{FF2B5EF4-FFF2-40B4-BE49-F238E27FC236}">
              <a16:creationId xmlns:a16="http://schemas.microsoft.com/office/drawing/2014/main" id="{06E9A112-A125-4B4B-BA1A-91ACD1FF507B}"/>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2" name="【学校施設】&#10;一人当たり面積グラフ枠">
          <a:extLst>
            <a:ext uri="{FF2B5EF4-FFF2-40B4-BE49-F238E27FC236}">
              <a16:creationId xmlns:a16="http://schemas.microsoft.com/office/drawing/2014/main" id="{F684A600-CEBC-42B5-B924-F38153402D4E}"/>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92354</xdr:rowOff>
    </xdr:from>
    <xdr:to>
      <xdr:col>116</xdr:col>
      <xdr:colOff>62864</xdr:colOff>
      <xdr:row>63</xdr:row>
      <xdr:rowOff>107442</xdr:rowOff>
    </xdr:to>
    <xdr:cxnSp macro="">
      <xdr:nvCxnSpPr>
        <xdr:cNvPr id="593" name="直線コネクタ 592">
          <a:extLst>
            <a:ext uri="{FF2B5EF4-FFF2-40B4-BE49-F238E27FC236}">
              <a16:creationId xmlns:a16="http://schemas.microsoft.com/office/drawing/2014/main" id="{630EC860-22A4-40F5-8833-EF1640978262}"/>
            </a:ext>
          </a:extLst>
        </xdr:cNvPr>
        <xdr:cNvCxnSpPr/>
      </xdr:nvCxnSpPr>
      <xdr:spPr>
        <a:xfrm flipV="1">
          <a:off x="22160864" y="9865004"/>
          <a:ext cx="0" cy="10437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111269</xdr:rowOff>
    </xdr:from>
    <xdr:ext cx="469744" cy="259045"/>
    <xdr:sp macro="" textlink="">
      <xdr:nvSpPr>
        <xdr:cNvPr id="594" name="【学校施設】&#10;一人当たり面積最小値テキスト">
          <a:extLst>
            <a:ext uri="{FF2B5EF4-FFF2-40B4-BE49-F238E27FC236}">
              <a16:creationId xmlns:a16="http://schemas.microsoft.com/office/drawing/2014/main" id="{572524EC-180A-42C7-8744-C641A0804C3D}"/>
            </a:ext>
          </a:extLst>
        </xdr:cNvPr>
        <xdr:cNvSpPr txBox="1"/>
      </xdr:nvSpPr>
      <xdr:spPr>
        <a:xfrm>
          <a:off x="22199600" y="10912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107442</xdr:rowOff>
    </xdr:from>
    <xdr:to>
      <xdr:col>116</xdr:col>
      <xdr:colOff>152400</xdr:colOff>
      <xdr:row>63</xdr:row>
      <xdr:rowOff>107442</xdr:rowOff>
    </xdr:to>
    <xdr:cxnSp macro="">
      <xdr:nvCxnSpPr>
        <xdr:cNvPr id="595" name="直線コネクタ 594">
          <a:extLst>
            <a:ext uri="{FF2B5EF4-FFF2-40B4-BE49-F238E27FC236}">
              <a16:creationId xmlns:a16="http://schemas.microsoft.com/office/drawing/2014/main" id="{CEC3D0A9-4CD2-450E-8787-321A494C5625}"/>
            </a:ext>
          </a:extLst>
        </xdr:cNvPr>
        <xdr:cNvCxnSpPr/>
      </xdr:nvCxnSpPr>
      <xdr:spPr>
        <a:xfrm>
          <a:off x="22072600" y="1090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39031</xdr:rowOff>
    </xdr:from>
    <xdr:ext cx="469744" cy="259045"/>
    <xdr:sp macro="" textlink="">
      <xdr:nvSpPr>
        <xdr:cNvPr id="596" name="【学校施設】&#10;一人当たり面積最大値テキスト">
          <a:extLst>
            <a:ext uri="{FF2B5EF4-FFF2-40B4-BE49-F238E27FC236}">
              <a16:creationId xmlns:a16="http://schemas.microsoft.com/office/drawing/2014/main" id="{C1009AA8-017A-4B14-BEE8-27AFB4C0505F}"/>
            </a:ext>
          </a:extLst>
        </xdr:cNvPr>
        <xdr:cNvSpPr txBox="1"/>
      </xdr:nvSpPr>
      <xdr:spPr>
        <a:xfrm>
          <a:off x="22199600" y="9640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92354</xdr:rowOff>
    </xdr:from>
    <xdr:to>
      <xdr:col>116</xdr:col>
      <xdr:colOff>152400</xdr:colOff>
      <xdr:row>57</xdr:row>
      <xdr:rowOff>92354</xdr:rowOff>
    </xdr:to>
    <xdr:cxnSp macro="">
      <xdr:nvCxnSpPr>
        <xdr:cNvPr id="597" name="直線コネクタ 596">
          <a:extLst>
            <a:ext uri="{FF2B5EF4-FFF2-40B4-BE49-F238E27FC236}">
              <a16:creationId xmlns:a16="http://schemas.microsoft.com/office/drawing/2014/main" id="{87181376-D9E4-4094-9FAB-516A618478E8}"/>
            </a:ext>
          </a:extLst>
        </xdr:cNvPr>
        <xdr:cNvCxnSpPr/>
      </xdr:nvCxnSpPr>
      <xdr:spPr>
        <a:xfrm>
          <a:off x="22072600" y="9865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170045</xdr:rowOff>
    </xdr:from>
    <xdr:ext cx="469744" cy="259045"/>
    <xdr:sp macro="" textlink="">
      <xdr:nvSpPr>
        <xdr:cNvPr id="598" name="【学校施設】&#10;一人当たり面積平均値テキスト">
          <a:extLst>
            <a:ext uri="{FF2B5EF4-FFF2-40B4-BE49-F238E27FC236}">
              <a16:creationId xmlns:a16="http://schemas.microsoft.com/office/drawing/2014/main" id="{F17B5BB2-6DED-4791-9999-A95900DA4D89}"/>
            </a:ext>
          </a:extLst>
        </xdr:cNvPr>
        <xdr:cNvSpPr txBox="1"/>
      </xdr:nvSpPr>
      <xdr:spPr>
        <a:xfrm>
          <a:off x="22199600" y="102855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147168</xdr:rowOff>
    </xdr:from>
    <xdr:to>
      <xdr:col>116</xdr:col>
      <xdr:colOff>114300</xdr:colOff>
      <xdr:row>61</xdr:row>
      <xdr:rowOff>77318</xdr:rowOff>
    </xdr:to>
    <xdr:sp macro="" textlink="">
      <xdr:nvSpPr>
        <xdr:cNvPr id="599" name="フローチャート: 判断 598">
          <a:extLst>
            <a:ext uri="{FF2B5EF4-FFF2-40B4-BE49-F238E27FC236}">
              <a16:creationId xmlns:a16="http://schemas.microsoft.com/office/drawing/2014/main" id="{95209E6D-0152-4163-B005-FE18DB1F2940}"/>
            </a:ext>
          </a:extLst>
        </xdr:cNvPr>
        <xdr:cNvSpPr/>
      </xdr:nvSpPr>
      <xdr:spPr>
        <a:xfrm>
          <a:off x="22110700" y="10434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161798</xdr:rowOff>
    </xdr:from>
    <xdr:to>
      <xdr:col>112</xdr:col>
      <xdr:colOff>38100</xdr:colOff>
      <xdr:row>61</xdr:row>
      <xdr:rowOff>91948</xdr:rowOff>
    </xdr:to>
    <xdr:sp macro="" textlink="">
      <xdr:nvSpPr>
        <xdr:cNvPr id="600" name="フローチャート: 判断 599">
          <a:extLst>
            <a:ext uri="{FF2B5EF4-FFF2-40B4-BE49-F238E27FC236}">
              <a16:creationId xmlns:a16="http://schemas.microsoft.com/office/drawing/2014/main" id="{7B4DBECF-D761-43CF-9AD9-6CCC1F63893A}"/>
            </a:ext>
          </a:extLst>
        </xdr:cNvPr>
        <xdr:cNvSpPr/>
      </xdr:nvSpPr>
      <xdr:spPr>
        <a:xfrm>
          <a:off x="21272500" y="10448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161798</xdr:rowOff>
    </xdr:from>
    <xdr:to>
      <xdr:col>107</xdr:col>
      <xdr:colOff>101600</xdr:colOff>
      <xdr:row>61</xdr:row>
      <xdr:rowOff>91948</xdr:rowOff>
    </xdr:to>
    <xdr:sp macro="" textlink="">
      <xdr:nvSpPr>
        <xdr:cNvPr id="601" name="フローチャート: 判断 600">
          <a:extLst>
            <a:ext uri="{FF2B5EF4-FFF2-40B4-BE49-F238E27FC236}">
              <a16:creationId xmlns:a16="http://schemas.microsoft.com/office/drawing/2014/main" id="{79ED73D4-D9A0-43E7-AB1B-87E962D65B1D}"/>
            </a:ext>
          </a:extLst>
        </xdr:cNvPr>
        <xdr:cNvSpPr/>
      </xdr:nvSpPr>
      <xdr:spPr>
        <a:xfrm>
          <a:off x="20383500" y="10448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169570</xdr:rowOff>
    </xdr:from>
    <xdr:to>
      <xdr:col>102</xdr:col>
      <xdr:colOff>165100</xdr:colOff>
      <xdr:row>61</xdr:row>
      <xdr:rowOff>99720</xdr:rowOff>
    </xdr:to>
    <xdr:sp macro="" textlink="">
      <xdr:nvSpPr>
        <xdr:cNvPr id="602" name="フローチャート: 判断 601">
          <a:extLst>
            <a:ext uri="{FF2B5EF4-FFF2-40B4-BE49-F238E27FC236}">
              <a16:creationId xmlns:a16="http://schemas.microsoft.com/office/drawing/2014/main" id="{D46E6783-14EE-4BDC-8788-B73115EE8E3A}"/>
            </a:ext>
          </a:extLst>
        </xdr:cNvPr>
        <xdr:cNvSpPr/>
      </xdr:nvSpPr>
      <xdr:spPr>
        <a:xfrm>
          <a:off x="19494500" y="10456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24181</xdr:rowOff>
    </xdr:from>
    <xdr:to>
      <xdr:col>98</xdr:col>
      <xdr:colOff>38100</xdr:colOff>
      <xdr:row>61</xdr:row>
      <xdr:rowOff>125781</xdr:rowOff>
    </xdr:to>
    <xdr:sp macro="" textlink="">
      <xdr:nvSpPr>
        <xdr:cNvPr id="603" name="フローチャート: 判断 602">
          <a:extLst>
            <a:ext uri="{FF2B5EF4-FFF2-40B4-BE49-F238E27FC236}">
              <a16:creationId xmlns:a16="http://schemas.microsoft.com/office/drawing/2014/main" id="{A6FCC219-15A9-4AEA-81A2-84D83162BDB9}"/>
            </a:ext>
          </a:extLst>
        </xdr:cNvPr>
        <xdr:cNvSpPr/>
      </xdr:nvSpPr>
      <xdr:spPr>
        <a:xfrm>
          <a:off x="18605500" y="10482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7B9A7DE2-550C-4E00-AE51-867E64AB0E5E}"/>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16534AB1-97F8-4EC5-8A11-649ECEB872BA}"/>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9B9928AE-3FC6-4060-A010-F69DEC538CC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E9199418-6FE3-4D93-AB6E-BCEA8929733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5721AE08-AE6B-4DB4-865B-732FFC30437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10008</xdr:rowOff>
    </xdr:from>
    <xdr:to>
      <xdr:col>116</xdr:col>
      <xdr:colOff>114300</xdr:colOff>
      <xdr:row>62</xdr:row>
      <xdr:rowOff>111608</xdr:rowOff>
    </xdr:to>
    <xdr:sp macro="" textlink="">
      <xdr:nvSpPr>
        <xdr:cNvPr id="609" name="楕円 608">
          <a:extLst>
            <a:ext uri="{FF2B5EF4-FFF2-40B4-BE49-F238E27FC236}">
              <a16:creationId xmlns:a16="http://schemas.microsoft.com/office/drawing/2014/main" id="{D929EF28-0BA9-4F11-BB47-424A99AE6F45}"/>
            </a:ext>
          </a:extLst>
        </xdr:cNvPr>
        <xdr:cNvSpPr/>
      </xdr:nvSpPr>
      <xdr:spPr>
        <a:xfrm>
          <a:off x="22110700" y="10639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159885</xdr:rowOff>
    </xdr:from>
    <xdr:ext cx="469744" cy="259045"/>
    <xdr:sp macro="" textlink="">
      <xdr:nvSpPr>
        <xdr:cNvPr id="610" name="【学校施設】&#10;一人当たり面積該当値テキスト">
          <a:extLst>
            <a:ext uri="{FF2B5EF4-FFF2-40B4-BE49-F238E27FC236}">
              <a16:creationId xmlns:a16="http://schemas.microsoft.com/office/drawing/2014/main" id="{8C129488-E84D-4E10-AFAF-C78ADE3C40A0}"/>
            </a:ext>
          </a:extLst>
        </xdr:cNvPr>
        <xdr:cNvSpPr txBox="1"/>
      </xdr:nvSpPr>
      <xdr:spPr>
        <a:xfrm>
          <a:off x="22199600" y="10618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14580</xdr:rowOff>
    </xdr:from>
    <xdr:to>
      <xdr:col>112</xdr:col>
      <xdr:colOff>38100</xdr:colOff>
      <xdr:row>62</xdr:row>
      <xdr:rowOff>116180</xdr:rowOff>
    </xdr:to>
    <xdr:sp macro="" textlink="">
      <xdr:nvSpPr>
        <xdr:cNvPr id="611" name="楕円 610">
          <a:extLst>
            <a:ext uri="{FF2B5EF4-FFF2-40B4-BE49-F238E27FC236}">
              <a16:creationId xmlns:a16="http://schemas.microsoft.com/office/drawing/2014/main" id="{C764CB9E-60B0-4BAA-B2DC-9E7E5E73E0CB}"/>
            </a:ext>
          </a:extLst>
        </xdr:cNvPr>
        <xdr:cNvSpPr/>
      </xdr:nvSpPr>
      <xdr:spPr>
        <a:xfrm>
          <a:off x="21272500" y="10644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60808</xdr:rowOff>
    </xdr:from>
    <xdr:to>
      <xdr:col>116</xdr:col>
      <xdr:colOff>63500</xdr:colOff>
      <xdr:row>62</xdr:row>
      <xdr:rowOff>65380</xdr:rowOff>
    </xdr:to>
    <xdr:cxnSp macro="">
      <xdr:nvCxnSpPr>
        <xdr:cNvPr id="612" name="直線コネクタ 611">
          <a:extLst>
            <a:ext uri="{FF2B5EF4-FFF2-40B4-BE49-F238E27FC236}">
              <a16:creationId xmlns:a16="http://schemas.microsoft.com/office/drawing/2014/main" id="{CC1D2B1C-6B7A-469C-BBFB-1589B3E1681F}"/>
            </a:ext>
          </a:extLst>
        </xdr:cNvPr>
        <xdr:cNvCxnSpPr/>
      </xdr:nvCxnSpPr>
      <xdr:spPr>
        <a:xfrm flipV="1">
          <a:off x="21323300" y="10690708"/>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18694</xdr:rowOff>
    </xdr:from>
    <xdr:to>
      <xdr:col>107</xdr:col>
      <xdr:colOff>101600</xdr:colOff>
      <xdr:row>62</xdr:row>
      <xdr:rowOff>120294</xdr:rowOff>
    </xdr:to>
    <xdr:sp macro="" textlink="">
      <xdr:nvSpPr>
        <xdr:cNvPr id="613" name="楕円 612">
          <a:extLst>
            <a:ext uri="{FF2B5EF4-FFF2-40B4-BE49-F238E27FC236}">
              <a16:creationId xmlns:a16="http://schemas.microsoft.com/office/drawing/2014/main" id="{5FE4E73D-BDF4-4B15-B089-679D97C6F8B3}"/>
            </a:ext>
          </a:extLst>
        </xdr:cNvPr>
        <xdr:cNvSpPr/>
      </xdr:nvSpPr>
      <xdr:spPr>
        <a:xfrm>
          <a:off x="20383500" y="10648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65380</xdr:rowOff>
    </xdr:from>
    <xdr:to>
      <xdr:col>111</xdr:col>
      <xdr:colOff>177800</xdr:colOff>
      <xdr:row>62</xdr:row>
      <xdr:rowOff>69494</xdr:rowOff>
    </xdr:to>
    <xdr:cxnSp macro="">
      <xdr:nvCxnSpPr>
        <xdr:cNvPr id="614" name="直線コネクタ 613">
          <a:extLst>
            <a:ext uri="{FF2B5EF4-FFF2-40B4-BE49-F238E27FC236}">
              <a16:creationId xmlns:a16="http://schemas.microsoft.com/office/drawing/2014/main" id="{B263111F-4D0E-477E-BB12-EFD3BE8F1110}"/>
            </a:ext>
          </a:extLst>
        </xdr:cNvPr>
        <xdr:cNvCxnSpPr/>
      </xdr:nvCxnSpPr>
      <xdr:spPr>
        <a:xfrm flipV="1">
          <a:off x="20434300" y="10695280"/>
          <a:ext cx="889000" cy="4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24638</xdr:rowOff>
    </xdr:from>
    <xdr:to>
      <xdr:col>102</xdr:col>
      <xdr:colOff>165100</xdr:colOff>
      <xdr:row>62</xdr:row>
      <xdr:rowOff>126238</xdr:rowOff>
    </xdr:to>
    <xdr:sp macro="" textlink="">
      <xdr:nvSpPr>
        <xdr:cNvPr id="615" name="楕円 614">
          <a:extLst>
            <a:ext uri="{FF2B5EF4-FFF2-40B4-BE49-F238E27FC236}">
              <a16:creationId xmlns:a16="http://schemas.microsoft.com/office/drawing/2014/main" id="{02E9E82E-5185-4F88-B8E7-61680439B74E}"/>
            </a:ext>
          </a:extLst>
        </xdr:cNvPr>
        <xdr:cNvSpPr/>
      </xdr:nvSpPr>
      <xdr:spPr>
        <a:xfrm>
          <a:off x="19494500" y="10654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69494</xdr:rowOff>
    </xdr:from>
    <xdr:to>
      <xdr:col>107</xdr:col>
      <xdr:colOff>50800</xdr:colOff>
      <xdr:row>62</xdr:row>
      <xdr:rowOff>75438</xdr:rowOff>
    </xdr:to>
    <xdr:cxnSp macro="">
      <xdr:nvCxnSpPr>
        <xdr:cNvPr id="616" name="直線コネクタ 615">
          <a:extLst>
            <a:ext uri="{FF2B5EF4-FFF2-40B4-BE49-F238E27FC236}">
              <a16:creationId xmlns:a16="http://schemas.microsoft.com/office/drawing/2014/main" id="{F9E8B3F4-7CC6-4C91-904D-AD9D585EF1D4}"/>
            </a:ext>
          </a:extLst>
        </xdr:cNvPr>
        <xdr:cNvCxnSpPr/>
      </xdr:nvCxnSpPr>
      <xdr:spPr>
        <a:xfrm flipV="1">
          <a:off x="19545300" y="10699394"/>
          <a:ext cx="889000" cy="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29210</xdr:rowOff>
    </xdr:from>
    <xdr:to>
      <xdr:col>98</xdr:col>
      <xdr:colOff>38100</xdr:colOff>
      <xdr:row>62</xdr:row>
      <xdr:rowOff>130810</xdr:rowOff>
    </xdr:to>
    <xdr:sp macro="" textlink="">
      <xdr:nvSpPr>
        <xdr:cNvPr id="617" name="楕円 616">
          <a:extLst>
            <a:ext uri="{FF2B5EF4-FFF2-40B4-BE49-F238E27FC236}">
              <a16:creationId xmlns:a16="http://schemas.microsoft.com/office/drawing/2014/main" id="{637B626F-DE6B-4C97-BBC6-23A2613F0061}"/>
            </a:ext>
          </a:extLst>
        </xdr:cNvPr>
        <xdr:cNvSpPr/>
      </xdr:nvSpPr>
      <xdr:spPr>
        <a:xfrm>
          <a:off x="18605500" y="1065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75438</xdr:rowOff>
    </xdr:from>
    <xdr:to>
      <xdr:col>102</xdr:col>
      <xdr:colOff>114300</xdr:colOff>
      <xdr:row>62</xdr:row>
      <xdr:rowOff>80010</xdr:rowOff>
    </xdr:to>
    <xdr:cxnSp macro="">
      <xdr:nvCxnSpPr>
        <xdr:cNvPr id="618" name="直線コネクタ 617">
          <a:extLst>
            <a:ext uri="{FF2B5EF4-FFF2-40B4-BE49-F238E27FC236}">
              <a16:creationId xmlns:a16="http://schemas.microsoft.com/office/drawing/2014/main" id="{C589D2BE-C830-4308-B54E-37E4B5DF5D96}"/>
            </a:ext>
          </a:extLst>
        </xdr:cNvPr>
        <xdr:cNvCxnSpPr/>
      </xdr:nvCxnSpPr>
      <xdr:spPr>
        <a:xfrm flipV="1">
          <a:off x="18656300" y="1070533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108475</xdr:rowOff>
    </xdr:from>
    <xdr:ext cx="469744" cy="259045"/>
    <xdr:sp macro="" textlink="">
      <xdr:nvSpPr>
        <xdr:cNvPr id="619" name="n_1aveValue【学校施設】&#10;一人当たり面積">
          <a:extLst>
            <a:ext uri="{FF2B5EF4-FFF2-40B4-BE49-F238E27FC236}">
              <a16:creationId xmlns:a16="http://schemas.microsoft.com/office/drawing/2014/main" id="{228CD2A8-C6EA-448C-80CF-1368BC498EF9}"/>
            </a:ext>
          </a:extLst>
        </xdr:cNvPr>
        <xdr:cNvSpPr txBox="1"/>
      </xdr:nvSpPr>
      <xdr:spPr>
        <a:xfrm>
          <a:off x="21075727" y="10224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108475</xdr:rowOff>
    </xdr:from>
    <xdr:ext cx="469744" cy="259045"/>
    <xdr:sp macro="" textlink="">
      <xdr:nvSpPr>
        <xdr:cNvPr id="620" name="n_2aveValue【学校施設】&#10;一人当たり面積">
          <a:extLst>
            <a:ext uri="{FF2B5EF4-FFF2-40B4-BE49-F238E27FC236}">
              <a16:creationId xmlns:a16="http://schemas.microsoft.com/office/drawing/2014/main" id="{726D444B-B488-47B9-976C-F3BA595F5895}"/>
            </a:ext>
          </a:extLst>
        </xdr:cNvPr>
        <xdr:cNvSpPr txBox="1"/>
      </xdr:nvSpPr>
      <xdr:spPr>
        <a:xfrm>
          <a:off x="20199427" y="10224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116247</xdr:rowOff>
    </xdr:from>
    <xdr:ext cx="469744" cy="259045"/>
    <xdr:sp macro="" textlink="">
      <xdr:nvSpPr>
        <xdr:cNvPr id="621" name="n_3aveValue【学校施設】&#10;一人当たり面積">
          <a:extLst>
            <a:ext uri="{FF2B5EF4-FFF2-40B4-BE49-F238E27FC236}">
              <a16:creationId xmlns:a16="http://schemas.microsoft.com/office/drawing/2014/main" id="{14FB6743-D32F-49EB-AF98-BB8B12C15E75}"/>
            </a:ext>
          </a:extLst>
        </xdr:cNvPr>
        <xdr:cNvSpPr txBox="1"/>
      </xdr:nvSpPr>
      <xdr:spPr>
        <a:xfrm>
          <a:off x="19310427" y="10231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142308</xdr:rowOff>
    </xdr:from>
    <xdr:ext cx="469744" cy="259045"/>
    <xdr:sp macro="" textlink="">
      <xdr:nvSpPr>
        <xdr:cNvPr id="622" name="n_4aveValue【学校施設】&#10;一人当たり面積">
          <a:extLst>
            <a:ext uri="{FF2B5EF4-FFF2-40B4-BE49-F238E27FC236}">
              <a16:creationId xmlns:a16="http://schemas.microsoft.com/office/drawing/2014/main" id="{67A2B846-7312-458A-8966-88D789C677CA}"/>
            </a:ext>
          </a:extLst>
        </xdr:cNvPr>
        <xdr:cNvSpPr txBox="1"/>
      </xdr:nvSpPr>
      <xdr:spPr>
        <a:xfrm>
          <a:off x="18421427" y="10257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107307</xdr:rowOff>
    </xdr:from>
    <xdr:ext cx="469744" cy="259045"/>
    <xdr:sp macro="" textlink="">
      <xdr:nvSpPr>
        <xdr:cNvPr id="623" name="n_1mainValue【学校施設】&#10;一人当たり面積">
          <a:extLst>
            <a:ext uri="{FF2B5EF4-FFF2-40B4-BE49-F238E27FC236}">
              <a16:creationId xmlns:a16="http://schemas.microsoft.com/office/drawing/2014/main" id="{6B85849B-0295-4E84-8052-18090E4758E4}"/>
            </a:ext>
          </a:extLst>
        </xdr:cNvPr>
        <xdr:cNvSpPr txBox="1"/>
      </xdr:nvSpPr>
      <xdr:spPr>
        <a:xfrm>
          <a:off x="21075727" y="1073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111421</xdr:rowOff>
    </xdr:from>
    <xdr:ext cx="469744" cy="259045"/>
    <xdr:sp macro="" textlink="">
      <xdr:nvSpPr>
        <xdr:cNvPr id="624" name="n_2mainValue【学校施設】&#10;一人当たり面積">
          <a:extLst>
            <a:ext uri="{FF2B5EF4-FFF2-40B4-BE49-F238E27FC236}">
              <a16:creationId xmlns:a16="http://schemas.microsoft.com/office/drawing/2014/main" id="{9591A4DA-EB68-4F9D-8A3C-1A13C41E2D87}"/>
            </a:ext>
          </a:extLst>
        </xdr:cNvPr>
        <xdr:cNvSpPr txBox="1"/>
      </xdr:nvSpPr>
      <xdr:spPr>
        <a:xfrm>
          <a:off x="20199427" y="10741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117365</xdr:rowOff>
    </xdr:from>
    <xdr:ext cx="469744" cy="259045"/>
    <xdr:sp macro="" textlink="">
      <xdr:nvSpPr>
        <xdr:cNvPr id="625" name="n_3mainValue【学校施設】&#10;一人当たり面積">
          <a:extLst>
            <a:ext uri="{FF2B5EF4-FFF2-40B4-BE49-F238E27FC236}">
              <a16:creationId xmlns:a16="http://schemas.microsoft.com/office/drawing/2014/main" id="{B89063CE-AF56-4003-8AD2-C5027CC25E4A}"/>
            </a:ext>
          </a:extLst>
        </xdr:cNvPr>
        <xdr:cNvSpPr txBox="1"/>
      </xdr:nvSpPr>
      <xdr:spPr>
        <a:xfrm>
          <a:off x="19310427" y="10747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121937</xdr:rowOff>
    </xdr:from>
    <xdr:ext cx="469744" cy="259045"/>
    <xdr:sp macro="" textlink="">
      <xdr:nvSpPr>
        <xdr:cNvPr id="626" name="n_4mainValue【学校施設】&#10;一人当たり面積">
          <a:extLst>
            <a:ext uri="{FF2B5EF4-FFF2-40B4-BE49-F238E27FC236}">
              <a16:creationId xmlns:a16="http://schemas.microsoft.com/office/drawing/2014/main" id="{98C1C700-17DA-4FCF-9E9E-8628B56C7418}"/>
            </a:ext>
          </a:extLst>
        </xdr:cNvPr>
        <xdr:cNvSpPr txBox="1"/>
      </xdr:nvSpPr>
      <xdr:spPr>
        <a:xfrm>
          <a:off x="18421427" y="10751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7" name="正方形/長方形 626">
          <a:extLst>
            <a:ext uri="{FF2B5EF4-FFF2-40B4-BE49-F238E27FC236}">
              <a16:creationId xmlns:a16="http://schemas.microsoft.com/office/drawing/2014/main" id="{A4B18EFF-6D72-4C1B-814F-3904CFCD6347}"/>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8" name="正方形/長方形 627">
          <a:extLst>
            <a:ext uri="{FF2B5EF4-FFF2-40B4-BE49-F238E27FC236}">
              <a16:creationId xmlns:a16="http://schemas.microsoft.com/office/drawing/2014/main" id="{5300F7E0-422F-4B41-B54C-5C4EF0D9CF81}"/>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9" name="正方形/長方形 628">
          <a:extLst>
            <a:ext uri="{FF2B5EF4-FFF2-40B4-BE49-F238E27FC236}">
              <a16:creationId xmlns:a16="http://schemas.microsoft.com/office/drawing/2014/main" id="{19A6E5F9-3CBB-425D-A323-BC200D0805FA}"/>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0" name="正方形/長方形 629">
          <a:extLst>
            <a:ext uri="{FF2B5EF4-FFF2-40B4-BE49-F238E27FC236}">
              <a16:creationId xmlns:a16="http://schemas.microsoft.com/office/drawing/2014/main" id="{05E42756-A86C-4445-B002-1C1183FB3EA8}"/>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1" name="正方形/長方形 630">
          <a:extLst>
            <a:ext uri="{FF2B5EF4-FFF2-40B4-BE49-F238E27FC236}">
              <a16:creationId xmlns:a16="http://schemas.microsoft.com/office/drawing/2014/main" id="{F48A117F-0339-449D-8A5C-6AB36E97EA4A}"/>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2" name="正方形/長方形 631">
          <a:extLst>
            <a:ext uri="{FF2B5EF4-FFF2-40B4-BE49-F238E27FC236}">
              <a16:creationId xmlns:a16="http://schemas.microsoft.com/office/drawing/2014/main" id="{BFF4F4C9-68BE-481C-96FC-2211BF935AE2}"/>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3" name="正方形/長方形 632">
          <a:extLst>
            <a:ext uri="{FF2B5EF4-FFF2-40B4-BE49-F238E27FC236}">
              <a16:creationId xmlns:a16="http://schemas.microsoft.com/office/drawing/2014/main" id="{6439B3FA-9CF1-4908-A3E7-FE6A5251BDA2}"/>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4" name="正方形/長方形 633">
          <a:extLst>
            <a:ext uri="{FF2B5EF4-FFF2-40B4-BE49-F238E27FC236}">
              <a16:creationId xmlns:a16="http://schemas.microsoft.com/office/drawing/2014/main" id="{BF12C4C5-90E1-4A4F-B4FB-90441A368E49}"/>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5" name="テキスト ボックス 634">
          <a:extLst>
            <a:ext uri="{FF2B5EF4-FFF2-40B4-BE49-F238E27FC236}">
              <a16:creationId xmlns:a16="http://schemas.microsoft.com/office/drawing/2014/main" id="{9F41DDAA-8A6D-499A-83E4-E7E8A9228928}"/>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6" name="直線コネクタ 635">
          <a:extLst>
            <a:ext uri="{FF2B5EF4-FFF2-40B4-BE49-F238E27FC236}">
              <a16:creationId xmlns:a16="http://schemas.microsoft.com/office/drawing/2014/main" id="{BEFEBEC3-2A8B-45CE-A8DE-B19D0CE49D53}"/>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7" name="テキスト ボックス 636">
          <a:extLst>
            <a:ext uri="{FF2B5EF4-FFF2-40B4-BE49-F238E27FC236}">
              <a16:creationId xmlns:a16="http://schemas.microsoft.com/office/drawing/2014/main" id="{5283E221-0559-4C4E-8B19-19D8774E7AD9}"/>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8" name="直線コネクタ 637">
          <a:extLst>
            <a:ext uri="{FF2B5EF4-FFF2-40B4-BE49-F238E27FC236}">
              <a16:creationId xmlns:a16="http://schemas.microsoft.com/office/drawing/2014/main" id="{C39026DE-0DE1-4430-90F0-FC35540FFA98}"/>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9" name="テキスト ボックス 638">
          <a:extLst>
            <a:ext uri="{FF2B5EF4-FFF2-40B4-BE49-F238E27FC236}">
              <a16:creationId xmlns:a16="http://schemas.microsoft.com/office/drawing/2014/main" id="{0A705F07-500F-4818-B452-F55A56F427B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40" name="直線コネクタ 639">
          <a:extLst>
            <a:ext uri="{FF2B5EF4-FFF2-40B4-BE49-F238E27FC236}">
              <a16:creationId xmlns:a16="http://schemas.microsoft.com/office/drawing/2014/main" id="{77339B77-C530-4207-80E4-53A1C764D8C1}"/>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41" name="テキスト ボックス 640">
          <a:extLst>
            <a:ext uri="{FF2B5EF4-FFF2-40B4-BE49-F238E27FC236}">
              <a16:creationId xmlns:a16="http://schemas.microsoft.com/office/drawing/2014/main" id="{C77B387A-085E-447C-98AA-C6343859CD6A}"/>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2" name="直線コネクタ 641">
          <a:extLst>
            <a:ext uri="{FF2B5EF4-FFF2-40B4-BE49-F238E27FC236}">
              <a16:creationId xmlns:a16="http://schemas.microsoft.com/office/drawing/2014/main" id="{7CA498FD-1D7B-4632-A880-832AAC283634}"/>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3" name="テキスト ボックス 642">
          <a:extLst>
            <a:ext uri="{FF2B5EF4-FFF2-40B4-BE49-F238E27FC236}">
              <a16:creationId xmlns:a16="http://schemas.microsoft.com/office/drawing/2014/main" id="{71896DDF-99F0-4BBC-A7B2-D21F60A266BE}"/>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4" name="直線コネクタ 643">
          <a:extLst>
            <a:ext uri="{FF2B5EF4-FFF2-40B4-BE49-F238E27FC236}">
              <a16:creationId xmlns:a16="http://schemas.microsoft.com/office/drawing/2014/main" id="{DE4EDFEB-7676-4D1E-8C3D-E020735BEEC5}"/>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5" name="テキスト ボックス 644">
          <a:extLst>
            <a:ext uri="{FF2B5EF4-FFF2-40B4-BE49-F238E27FC236}">
              <a16:creationId xmlns:a16="http://schemas.microsoft.com/office/drawing/2014/main" id="{9A793293-D25B-4BA3-A15C-C224A3AEDE7A}"/>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6" name="直線コネクタ 645">
          <a:extLst>
            <a:ext uri="{FF2B5EF4-FFF2-40B4-BE49-F238E27FC236}">
              <a16:creationId xmlns:a16="http://schemas.microsoft.com/office/drawing/2014/main" id="{43B5DD5F-681E-48DF-950D-29F622F071EA}"/>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7" name="テキスト ボックス 646">
          <a:extLst>
            <a:ext uri="{FF2B5EF4-FFF2-40B4-BE49-F238E27FC236}">
              <a16:creationId xmlns:a16="http://schemas.microsoft.com/office/drawing/2014/main" id="{B3CFA769-CDC5-4FE0-9590-8FAE2DFEB0DE}"/>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8" name="直線コネクタ 647">
          <a:extLst>
            <a:ext uri="{FF2B5EF4-FFF2-40B4-BE49-F238E27FC236}">
              <a16:creationId xmlns:a16="http://schemas.microsoft.com/office/drawing/2014/main" id="{84459345-1E67-4E3D-A148-B853B585D819}"/>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9" name="テキスト ボックス 648">
          <a:extLst>
            <a:ext uri="{FF2B5EF4-FFF2-40B4-BE49-F238E27FC236}">
              <a16:creationId xmlns:a16="http://schemas.microsoft.com/office/drawing/2014/main" id="{B0D6DE92-5612-4E15-880D-DB7C6C667441}"/>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0" name="直線コネクタ 649">
          <a:extLst>
            <a:ext uri="{FF2B5EF4-FFF2-40B4-BE49-F238E27FC236}">
              <a16:creationId xmlns:a16="http://schemas.microsoft.com/office/drawing/2014/main" id="{39BF660C-E8F6-409A-87A2-EFC20F53C7B3}"/>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1" name="【児童館】&#10;有形固定資産減価償却率グラフ枠">
          <a:extLst>
            <a:ext uri="{FF2B5EF4-FFF2-40B4-BE49-F238E27FC236}">
              <a16:creationId xmlns:a16="http://schemas.microsoft.com/office/drawing/2014/main" id="{0EC39D5C-26A7-45D5-B2F3-9F61FF3B0491}"/>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162198</xdr:rowOff>
    </xdr:from>
    <xdr:to>
      <xdr:col>85</xdr:col>
      <xdr:colOff>126364</xdr:colOff>
      <xdr:row>86</xdr:row>
      <xdr:rowOff>168729</xdr:rowOff>
    </xdr:to>
    <xdr:cxnSp macro="">
      <xdr:nvCxnSpPr>
        <xdr:cNvPr id="652" name="直線コネクタ 651">
          <a:extLst>
            <a:ext uri="{FF2B5EF4-FFF2-40B4-BE49-F238E27FC236}">
              <a16:creationId xmlns:a16="http://schemas.microsoft.com/office/drawing/2014/main" id="{471F1D21-16A2-413F-878F-BBD4C6F1A307}"/>
            </a:ext>
          </a:extLst>
        </xdr:cNvPr>
        <xdr:cNvCxnSpPr/>
      </xdr:nvCxnSpPr>
      <xdr:spPr>
        <a:xfrm flipV="1">
          <a:off x="16318864" y="13363848"/>
          <a:ext cx="0" cy="1549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3" name="【児童館】&#10;有形固定資産減価償却率最小値テキスト">
          <a:extLst>
            <a:ext uri="{FF2B5EF4-FFF2-40B4-BE49-F238E27FC236}">
              <a16:creationId xmlns:a16="http://schemas.microsoft.com/office/drawing/2014/main" id="{451C8A37-E75B-4E5D-958A-A24A4EC4B43B}"/>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4" name="直線コネクタ 653">
          <a:extLst>
            <a:ext uri="{FF2B5EF4-FFF2-40B4-BE49-F238E27FC236}">
              <a16:creationId xmlns:a16="http://schemas.microsoft.com/office/drawing/2014/main" id="{467AEF3A-1B63-4CFE-9C83-14F22253E4A5}"/>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108875</xdr:rowOff>
    </xdr:from>
    <xdr:ext cx="340478" cy="259045"/>
    <xdr:sp macro="" textlink="">
      <xdr:nvSpPr>
        <xdr:cNvPr id="655" name="【児童館】&#10;有形固定資産減価償却率最大値テキスト">
          <a:extLst>
            <a:ext uri="{FF2B5EF4-FFF2-40B4-BE49-F238E27FC236}">
              <a16:creationId xmlns:a16="http://schemas.microsoft.com/office/drawing/2014/main" id="{492FF27D-8D0C-4B4F-A8D8-D9676D7A7AD1}"/>
            </a:ext>
          </a:extLst>
        </xdr:cNvPr>
        <xdr:cNvSpPr txBox="1"/>
      </xdr:nvSpPr>
      <xdr:spPr>
        <a:xfrm>
          <a:off x="16357600" y="1313907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162198</xdr:rowOff>
    </xdr:from>
    <xdr:to>
      <xdr:col>86</xdr:col>
      <xdr:colOff>25400</xdr:colOff>
      <xdr:row>77</xdr:row>
      <xdr:rowOff>162198</xdr:rowOff>
    </xdr:to>
    <xdr:cxnSp macro="">
      <xdr:nvCxnSpPr>
        <xdr:cNvPr id="656" name="直線コネクタ 655">
          <a:extLst>
            <a:ext uri="{FF2B5EF4-FFF2-40B4-BE49-F238E27FC236}">
              <a16:creationId xmlns:a16="http://schemas.microsoft.com/office/drawing/2014/main" id="{4B74E147-45F7-4697-8A4A-1AC1A9BDBB24}"/>
            </a:ext>
          </a:extLst>
        </xdr:cNvPr>
        <xdr:cNvCxnSpPr/>
      </xdr:nvCxnSpPr>
      <xdr:spPr>
        <a:xfrm>
          <a:off x="16230600" y="13363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50635</xdr:rowOff>
    </xdr:from>
    <xdr:ext cx="405111" cy="259045"/>
    <xdr:sp macro="" textlink="">
      <xdr:nvSpPr>
        <xdr:cNvPr id="657" name="【児童館】&#10;有形固定資産減価償却率平均値テキスト">
          <a:extLst>
            <a:ext uri="{FF2B5EF4-FFF2-40B4-BE49-F238E27FC236}">
              <a16:creationId xmlns:a16="http://schemas.microsoft.com/office/drawing/2014/main" id="{A789DC38-180A-4860-A541-DB971F27841D}"/>
            </a:ext>
          </a:extLst>
        </xdr:cNvPr>
        <xdr:cNvSpPr txBox="1"/>
      </xdr:nvSpPr>
      <xdr:spPr>
        <a:xfrm>
          <a:off x="16357600" y="141095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72208</xdr:rowOff>
    </xdr:from>
    <xdr:to>
      <xdr:col>85</xdr:col>
      <xdr:colOff>177800</xdr:colOff>
      <xdr:row>83</xdr:row>
      <xdr:rowOff>2358</xdr:rowOff>
    </xdr:to>
    <xdr:sp macro="" textlink="">
      <xdr:nvSpPr>
        <xdr:cNvPr id="658" name="フローチャート: 判断 657">
          <a:extLst>
            <a:ext uri="{FF2B5EF4-FFF2-40B4-BE49-F238E27FC236}">
              <a16:creationId xmlns:a16="http://schemas.microsoft.com/office/drawing/2014/main" id="{FD9D38DD-F945-4522-A488-64BA457E4063}"/>
            </a:ext>
          </a:extLst>
        </xdr:cNvPr>
        <xdr:cNvSpPr/>
      </xdr:nvSpPr>
      <xdr:spPr>
        <a:xfrm>
          <a:off x="16268700" y="1413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77107</xdr:rowOff>
    </xdr:from>
    <xdr:to>
      <xdr:col>81</xdr:col>
      <xdr:colOff>101600</xdr:colOff>
      <xdr:row>83</xdr:row>
      <xdr:rowOff>7257</xdr:rowOff>
    </xdr:to>
    <xdr:sp macro="" textlink="">
      <xdr:nvSpPr>
        <xdr:cNvPr id="659" name="フローチャート: 判断 658">
          <a:extLst>
            <a:ext uri="{FF2B5EF4-FFF2-40B4-BE49-F238E27FC236}">
              <a16:creationId xmlns:a16="http://schemas.microsoft.com/office/drawing/2014/main" id="{18A81E5F-CE79-492F-B0B2-A37B3D6D9CFD}"/>
            </a:ext>
          </a:extLst>
        </xdr:cNvPr>
        <xdr:cNvSpPr/>
      </xdr:nvSpPr>
      <xdr:spPr>
        <a:xfrm>
          <a:off x="15430500" y="1413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46082</xdr:rowOff>
    </xdr:from>
    <xdr:to>
      <xdr:col>76</xdr:col>
      <xdr:colOff>165100</xdr:colOff>
      <xdr:row>82</xdr:row>
      <xdr:rowOff>147682</xdr:rowOff>
    </xdr:to>
    <xdr:sp macro="" textlink="">
      <xdr:nvSpPr>
        <xdr:cNvPr id="660" name="フローチャート: 判断 659">
          <a:extLst>
            <a:ext uri="{FF2B5EF4-FFF2-40B4-BE49-F238E27FC236}">
              <a16:creationId xmlns:a16="http://schemas.microsoft.com/office/drawing/2014/main" id="{AD6FC225-D90F-4EAE-B327-7BAD7421B23A}"/>
            </a:ext>
          </a:extLst>
        </xdr:cNvPr>
        <xdr:cNvSpPr/>
      </xdr:nvSpPr>
      <xdr:spPr>
        <a:xfrm>
          <a:off x="14541500" y="1410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6894</xdr:rowOff>
    </xdr:from>
    <xdr:to>
      <xdr:col>72</xdr:col>
      <xdr:colOff>38100</xdr:colOff>
      <xdr:row>82</xdr:row>
      <xdr:rowOff>108494</xdr:rowOff>
    </xdr:to>
    <xdr:sp macro="" textlink="">
      <xdr:nvSpPr>
        <xdr:cNvPr id="661" name="フローチャート: 判断 660">
          <a:extLst>
            <a:ext uri="{FF2B5EF4-FFF2-40B4-BE49-F238E27FC236}">
              <a16:creationId xmlns:a16="http://schemas.microsoft.com/office/drawing/2014/main" id="{1BC9DCBD-C067-4995-8B08-7B7B54E85E53}"/>
            </a:ext>
          </a:extLst>
        </xdr:cNvPr>
        <xdr:cNvSpPr/>
      </xdr:nvSpPr>
      <xdr:spPr>
        <a:xfrm>
          <a:off x="13652500" y="1406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153851</xdr:rowOff>
    </xdr:from>
    <xdr:to>
      <xdr:col>67</xdr:col>
      <xdr:colOff>101600</xdr:colOff>
      <xdr:row>82</xdr:row>
      <xdr:rowOff>84001</xdr:rowOff>
    </xdr:to>
    <xdr:sp macro="" textlink="">
      <xdr:nvSpPr>
        <xdr:cNvPr id="662" name="フローチャート: 判断 661">
          <a:extLst>
            <a:ext uri="{FF2B5EF4-FFF2-40B4-BE49-F238E27FC236}">
              <a16:creationId xmlns:a16="http://schemas.microsoft.com/office/drawing/2014/main" id="{7B4E8D43-C747-4ABC-B018-E88BE1C9F366}"/>
            </a:ext>
          </a:extLst>
        </xdr:cNvPr>
        <xdr:cNvSpPr/>
      </xdr:nvSpPr>
      <xdr:spPr>
        <a:xfrm>
          <a:off x="12763500" y="1404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BAF84EE4-589D-47DF-8215-0BDEA0B9D2D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027E062C-DD86-4C0A-87FA-F48BD0584201}"/>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42A38024-1001-420B-94A7-19E39599F496}"/>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FA3D993F-FECB-42B6-9A6F-699BA7F61DBC}"/>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7" name="テキスト ボックス 666">
          <a:extLst>
            <a:ext uri="{FF2B5EF4-FFF2-40B4-BE49-F238E27FC236}">
              <a16:creationId xmlns:a16="http://schemas.microsoft.com/office/drawing/2014/main" id="{17E4DE47-4B7E-4B2A-8515-1115336F9D9A}"/>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31387</xdr:rowOff>
    </xdr:from>
    <xdr:to>
      <xdr:col>85</xdr:col>
      <xdr:colOff>177800</xdr:colOff>
      <xdr:row>82</xdr:row>
      <xdr:rowOff>132987</xdr:rowOff>
    </xdr:to>
    <xdr:sp macro="" textlink="">
      <xdr:nvSpPr>
        <xdr:cNvPr id="668" name="楕円 667">
          <a:extLst>
            <a:ext uri="{FF2B5EF4-FFF2-40B4-BE49-F238E27FC236}">
              <a16:creationId xmlns:a16="http://schemas.microsoft.com/office/drawing/2014/main" id="{0A3DFFE0-3999-49FF-A284-1655E148538A}"/>
            </a:ext>
          </a:extLst>
        </xdr:cNvPr>
        <xdr:cNvSpPr/>
      </xdr:nvSpPr>
      <xdr:spPr>
        <a:xfrm>
          <a:off x="16268700" y="1409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54264</xdr:rowOff>
    </xdr:from>
    <xdr:ext cx="405111" cy="259045"/>
    <xdr:sp macro="" textlink="">
      <xdr:nvSpPr>
        <xdr:cNvPr id="669" name="【児童館】&#10;有形固定資産減価償却率該当値テキスト">
          <a:extLst>
            <a:ext uri="{FF2B5EF4-FFF2-40B4-BE49-F238E27FC236}">
              <a16:creationId xmlns:a16="http://schemas.microsoft.com/office/drawing/2014/main" id="{BF7F6B0B-93A4-4DAB-B559-CAE326DBEB29}"/>
            </a:ext>
          </a:extLst>
        </xdr:cNvPr>
        <xdr:cNvSpPr txBox="1"/>
      </xdr:nvSpPr>
      <xdr:spPr>
        <a:xfrm>
          <a:off x="16357600" y="13941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140788</xdr:rowOff>
    </xdr:from>
    <xdr:to>
      <xdr:col>81</xdr:col>
      <xdr:colOff>101600</xdr:colOff>
      <xdr:row>82</xdr:row>
      <xdr:rowOff>70938</xdr:rowOff>
    </xdr:to>
    <xdr:sp macro="" textlink="">
      <xdr:nvSpPr>
        <xdr:cNvPr id="670" name="楕円 669">
          <a:extLst>
            <a:ext uri="{FF2B5EF4-FFF2-40B4-BE49-F238E27FC236}">
              <a16:creationId xmlns:a16="http://schemas.microsoft.com/office/drawing/2014/main" id="{FF954EA9-C176-4339-97CC-12869DE71319}"/>
            </a:ext>
          </a:extLst>
        </xdr:cNvPr>
        <xdr:cNvSpPr/>
      </xdr:nvSpPr>
      <xdr:spPr>
        <a:xfrm>
          <a:off x="15430500" y="14028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20138</xdr:rowOff>
    </xdr:from>
    <xdr:to>
      <xdr:col>85</xdr:col>
      <xdr:colOff>127000</xdr:colOff>
      <xdr:row>82</xdr:row>
      <xdr:rowOff>82187</xdr:rowOff>
    </xdr:to>
    <xdr:cxnSp macro="">
      <xdr:nvCxnSpPr>
        <xdr:cNvPr id="671" name="直線コネクタ 670">
          <a:extLst>
            <a:ext uri="{FF2B5EF4-FFF2-40B4-BE49-F238E27FC236}">
              <a16:creationId xmlns:a16="http://schemas.microsoft.com/office/drawing/2014/main" id="{71DF4DF7-588C-401F-87C8-B282F1D020F4}"/>
            </a:ext>
          </a:extLst>
        </xdr:cNvPr>
        <xdr:cNvCxnSpPr/>
      </xdr:nvCxnSpPr>
      <xdr:spPr>
        <a:xfrm>
          <a:off x="15481300" y="14079038"/>
          <a:ext cx="8382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104866</xdr:rowOff>
    </xdr:from>
    <xdr:to>
      <xdr:col>76</xdr:col>
      <xdr:colOff>165100</xdr:colOff>
      <xdr:row>83</xdr:row>
      <xdr:rowOff>35016</xdr:rowOff>
    </xdr:to>
    <xdr:sp macro="" textlink="">
      <xdr:nvSpPr>
        <xdr:cNvPr id="672" name="楕円 671">
          <a:extLst>
            <a:ext uri="{FF2B5EF4-FFF2-40B4-BE49-F238E27FC236}">
              <a16:creationId xmlns:a16="http://schemas.microsoft.com/office/drawing/2014/main" id="{5046207C-59AE-48CC-A05E-35E8D7457174}"/>
            </a:ext>
          </a:extLst>
        </xdr:cNvPr>
        <xdr:cNvSpPr/>
      </xdr:nvSpPr>
      <xdr:spPr>
        <a:xfrm>
          <a:off x="14541500" y="1416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20138</xdr:rowOff>
    </xdr:from>
    <xdr:to>
      <xdr:col>81</xdr:col>
      <xdr:colOff>50800</xdr:colOff>
      <xdr:row>82</xdr:row>
      <xdr:rowOff>155666</xdr:rowOff>
    </xdr:to>
    <xdr:cxnSp macro="">
      <xdr:nvCxnSpPr>
        <xdr:cNvPr id="673" name="直線コネクタ 672">
          <a:extLst>
            <a:ext uri="{FF2B5EF4-FFF2-40B4-BE49-F238E27FC236}">
              <a16:creationId xmlns:a16="http://schemas.microsoft.com/office/drawing/2014/main" id="{EFE17372-F480-4B5B-88FD-D48A40CC7809}"/>
            </a:ext>
          </a:extLst>
        </xdr:cNvPr>
        <xdr:cNvCxnSpPr/>
      </xdr:nvCxnSpPr>
      <xdr:spPr>
        <a:xfrm flipV="1">
          <a:off x="14592300" y="14079038"/>
          <a:ext cx="889000" cy="135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55880</xdr:rowOff>
    </xdr:from>
    <xdr:to>
      <xdr:col>72</xdr:col>
      <xdr:colOff>38100</xdr:colOff>
      <xdr:row>82</xdr:row>
      <xdr:rowOff>157480</xdr:rowOff>
    </xdr:to>
    <xdr:sp macro="" textlink="">
      <xdr:nvSpPr>
        <xdr:cNvPr id="674" name="楕円 673">
          <a:extLst>
            <a:ext uri="{FF2B5EF4-FFF2-40B4-BE49-F238E27FC236}">
              <a16:creationId xmlns:a16="http://schemas.microsoft.com/office/drawing/2014/main" id="{42E5BBA5-39F6-4819-8F07-946F977E0895}"/>
            </a:ext>
          </a:extLst>
        </xdr:cNvPr>
        <xdr:cNvSpPr/>
      </xdr:nvSpPr>
      <xdr:spPr>
        <a:xfrm>
          <a:off x="13652500" y="1411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106680</xdr:rowOff>
    </xdr:from>
    <xdr:to>
      <xdr:col>76</xdr:col>
      <xdr:colOff>114300</xdr:colOff>
      <xdr:row>82</xdr:row>
      <xdr:rowOff>155666</xdr:rowOff>
    </xdr:to>
    <xdr:cxnSp macro="">
      <xdr:nvCxnSpPr>
        <xdr:cNvPr id="675" name="直線コネクタ 674">
          <a:extLst>
            <a:ext uri="{FF2B5EF4-FFF2-40B4-BE49-F238E27FC236}">
              <a16:creationId xmlns:a16="http://schemas.microsoft.com/office/drawing/2014/main" id="{5972B766-BC62-4335-B73F-D1AF14C7D256}"/>
            </a:ext>
          </a:extLst>
        </xdr:cNvPr>
        <xdr:cNvCxnSpPr/>
      </xdr:nvCxnSpPr>
      <xdr:spPr>
        <a:xfrm>
          <a:off x="13703300" y="14165580"/>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6894</xdr:rowOff>
    </xdr:from>
    <xdr:to>
      <xdr:col>67</xdr:col>
      <xdr:colOff>101600</xdr:colOff>
      <xdr:row>82</xdr:row>
      <xdr:rowOff>108494</xdr:rowOff>
    </xdr:to>
    <xdr:sp macro="" textlink="">
      <xdr:nvSpPr>
        <xdr:cNvPr id="676" name="楕円 675">
          <a:extLst>
            <a:ext uri="{FF2B5EF4-FFF2-40B4-BE49-F238E27FC236}">
              <a16:creationId xmlns:a16="http://schemas.microsoft.com/office/drawing/2014/main" id="{545E0AD8-2868-4510-A296-AC07080339BE}"/>
            </a:ext>
          </a:extLst>
        </xdr:cNvPr>
        <xdr:cNvSpPr/>
      </xdr:nvSpPr>
      <xdr:spPr>
        <a:xfrm>
          <a:off x="12763500" y="14065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57694</xdr:rowOff>
    </xdr:from>
    <xdr:to>
      <xdr:col>71</xdr:col>
      <xdr:colOff>177800</xdr:colOff>
      <xdr:row>82</xdr:row>
      <xdr:rowOff>106680</xdr:rowOff>
    </xdr:to>
    <xdr:cxnSp macro="">
      <xdr:nvCxnSpPr>
        <xdr:cNvPr id="677" name="直線コネクタ 676">
          <a:extLst>
            <a:ext uri="{FF2B5EF4-FFF2-40B4-BE49-F238E27FC236}">
              <a16:creationId xmlns:a16="http://schemas.microsoft.com/office/drawing/2014/main" id="{E975E913-81D4-4EEC-8315-F6CFAFA3AC42}"/>
            </a:ext>
          </a:extLst>
        </xdr:cNvPr>
        <xdr:cNvCxnSpPr/>
      </xdr:nvCxnSpPr>
      <xdr:spPr>
        <a:xfrm>
          <a:off x="12814300" y="14116594"/>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169834</xdr:rowOff>
    </xdr:from>
    <xdr:ext cx="405111" cy="259045"/>
    <xdr:sp macro="" textlink="">
      <xdr:nvSpPr>
        <xdr:cNvPr id="678" name="n_1aveValue【児童館】&#10;有形固定資産減価償却率">
          <a:extLst>
            <a:ext uri="{FF2B5EF4-FFF2-40B4-BE49-F238E27FC236}">
              <a16:creationId xmlns:a16="http://schemas.microsoft.com/office/drawing/2014/main" id="{87F0DB3C-1495-4872-9161-091F5616B02A}"/>
            </a:ext>
          </a:extLst>
        </xdr:cNvPr>
        <xdr:cNvSpPr txBox="1"/>
      </xdr:nvSpPr>
      <xdr:spPr>
        <a:xfrm>
          <a:off x="15266044" y="142287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164209</xdr:rowOff>
    </xdr:from>
    <xdr:ext cx="405111" cy="259045"/>
    <xdr:sp macro="" textlink="">
      <xdr:nvSpPr>
        <xdr:cNvPr id="679" name="n_2aveValue【児童館】&#10;有形固定資産減価償却率">
          <a:extLst>
            <a:ext uri="{FF2B5EF4-FFF2-40B4-BE49-F238E27FC236}">
              <a16:creationId xmlns:a16="http://schemas.microsoft.com/office/drawing/2014/main" id="{ACD41DF8-7FC3-433A-8A95-DAA4CD6C62C0}"/>
            </a:ext>
          </a:extLst>
        </xdr:cNvPr>
        <xdr:cNvSpPr txBox="1"/>
      </xdr:nvSpPr>
      <xdr:spPr>
        <a:xfrm>
          <a:off x="14389744" y="13880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125021</xdr:rowOff>
    </xdr:from>
    <xdr:ext cx="405111" cy="259045"/>
    <xdr:sp macro="" textlink="">
      <xdr:nvSpPr>
        <xdr:cNvPr id="680" name="n_3aveValue【児童館】&#10;有形固定資産減価償却率">
          <a:extLst>
            <a:ext uri="{FF2B5EF4-FFF2-40B4-BE49-F238E27FC236}">
              <a16:creationId xmlns:a16="http://schemas.microsoft.com/office/drawing/2014/main" id="{98C4FB8C-B74F-4074-9CAE-FF4578B438D6}"/>
            </a:ext>
          </a:extLst>
        </xdr:cNvPr>
        <xdr:cNvSpPr txBox="1"/>
      </xdr:nvSpPr>
      <xdr:spPr>
        <a:xfrm>
          <a:off x="13500744" y="1384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100528</xdr:rowOff>
    </xdr:from>
    <xdr:ext cx="405111" cy="259045"/>
    <xdr:sp macro="" textlink="">
      <xdr:nvSpPr>
        <xdr:cNvPr id="681" name="n_4aveValue【児童館】&#10;有形固定資産減価償却率">
          <a:extLst>
            <a:ext uri="{FF2B5EF4-FFF2-40B4-BE49-F238E27FC236}">
              <a16:creationId xmlns:a16="http://schemas.microsoft.com/office/drawing/2014/main" id="{29969ECA-EAB0-4FF3-A1A7-2E9913A45C6E}"/>
            </a:ext>
          </a:extLst>
        </xdr:cNvPr>
        <xdr:cNvSpPr txBox="1"/>
      </xdr:nvSpPr>
      <xdr:spPr>
        <a:xfrm>
          <a:off x="12611744" y="13816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87465</xdr:rowOff>
    </xdr:from>
    <xdr:ext cx="405111" cy="259045"/>
    <xdr:sp macro="" textlink="">
      <xdr:nvSpPr>
        <xdr:cNvPr id="682" name="n_1mainValue【児童館】&#10;有形固定資産減価償却率">
          <a:extLst>
            <a:ext uri="{FF2B5EF4-FFF2-40B4-BE49-F238E27FC236}">
              <a16:creationId xmlns:a16="http://schemas.microsoft.com/office/drawing/2014/main" id="{EC7AE55E-E708-48CE-8446-D443F9935057}"/>
            </a:ext>
          </a:extLst>
        </xdr:cNvPr>
        <xdr:cNvSpPr txBox="1"/>
      </xdr:nvSpPr>
      <xdr:spPr>
        <a:xfrm>
          <a:off x="15266044" y="13803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26143</xdr:rowOff>
    </xdr:from>
    <xdr:ext cx="405111" cy="259045"/>
    <xdr:sp macro="" textlink="">
      <xdr:nvSpPr>
        <xdr:cNvPr id="683" name="n_2mainValue【児童館】&#10;有形固定資産減価償却率">
          <a:extLst>
            <a:ext uri="{FF2B5EF4-FFF2-40B4-BE49-F238E27FC236}">
              <a16:creationId xmlns:a16="http://schemas.microsoft.com/office/drawing/2014/main" id="{9B77C2F0-1107-487C-A1EC-BD694CEBC0DA}"/>
            </a:ext>
          </a:extLst>
        </xdr:cNvPr>
        <xdr:cNvSpPr txBox="1"/>
      </xdr:nvSpPr>
      <xdr:spPr>
        <a:xfrm>
          <a:off x="14389744" y="14256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148607</xdr:rowOff>
    </xdr:from>
    <xdr:ext cx="405111" cy="259045"/>
    <xdr:sp macro="" textlink="">
      <xdr:nvSpPr>
        <xdr:cNvPr id="684" name="n_3mainValue【児童館】&#10;有形固定資産減価償却率">
          <a:extLst>
            <a:ext uri="{FF2B5EF4-FFF2-40B4-BE49-F238E27FC236}">
              <a16:creationId xmlns:a16="http://schemas.microsoft.com/office/drawing/2014/main" id="{C647407B-5E0C-4167-ADBA-C30668D91908}"/>
            </a:ext>
          </a:extLst>
        </xdr:cNvPr>
        <xdr:cNvSpPr txBox="1"/>
      </xdr:nvSpPr>
      <xdr:spPr>
        <a:xfrm>
          <a:off x="13500744" y="1420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99621</xdr:rowOff>
    </xdr:from>
    <xdr:ext cx="405111" cy="259045"/>
    <xdr:sp macro="" textlink="">
      <xdr:nvSpPr>
        <xdr:cNvPr id="685" name="n_4mainValue【児童館】&#10;有形固定資産減価償却率">
          <a:extLst>
            <a:ext uri="{FF2B5EF4-FFF2-40B4-BE49-F238E27FC236}">
              <a16:creationId xmlns:a16="http://schemas.microsoft.com/office/drawing/2014/main" id="{A67E2447-0FB0-44DB-A816-DF13CE063DEB}"/>
            </a:ext>
          </a:extLst>
        </xdr:cNvPr>
        <xdr:cNvSpPr txBox="1"/>
      </xdr:nvSpPr>
      <xdr:spPr>
        <a:xfrm>
          <a:off x="12611744" y="14158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6" name="正方形/長方形 685">
          <a:extLst>
            <a:ext uri="{FF2B5EF4-FFF2-40B4-BE49-F238E27FC236}">
              <a16:creationId xmlns:a16="http://schemas.microsoft.com/office/drawing/2014/main" id="{2F4C8FB4-F764-4D21-910F-A485E7F1F90F}"/>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7" name="正方形/長方形 686">
          <a:extLst>
            <a:ext uri="{FF2B5EF4-FFF2-40B4-BE49-F238E27FC236}">
              <a16:creationId xmlns:a16="http://schemas.microsoft.com/office/drawing/2014/main" id="{6276672D-474A-4288-A295-8F50780E68F7}"/>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8" name="正方形/長方形 687">
          <a:extLst>
            <a:ext uri="{FF2B5EF4-FFF2-40B4-BE49-F238E27FC236}">
              <a16:creationId xmlns:a16="http://schemas.microsoft.com/office/drawing/2014/main" id="{0BB53AC2-6667-46C1-87E0-35ED327D8AA4}"/>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9" name="正方形/長方形 688">
          <a:extLst>
            <a:ext uri="{FF2B5EF4-FFF2-40B4-BE49-F238E27FC236}">
              <a16:creationId xmlns:a16="http://schemas.microsoft.com/office/drawing/2014/main" id="{F3D20111-0202-45D4-A0EB-44217A892FB5}"/>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0" name="正方形/長方形 689">
          <a:extLst>
            <a:ext uri="{FF2B5EF4-FFF2-40B4-BE49-F238E27FC236}">
              <a16:creationId xmlns:a16="http://schemas.microsoft.com/office/drawing/2014/main" id="{362DA6A1-2BBF-4D81-B822-1E740DD1D78F}"/>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1" name="正方形/長方形 690">
          <a:extLst>
            <a:ext uri="{FF2B5EF4-FFF2-40B4-BE49-F238E27FC236}">
              <a16:creationId xmlns:a16="http://schemas.microsoft.com/office/drawing/2014/main" id="{5D31F75A-9578-4129-BA21-2A67075F5C59}"/>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2" name="正方形/長方形 691">
          <a:extLst>
            <a:ext uri="{FF2B5EF4-FFF2-40B4-BE49-F238E27FC236}">
              <a16:creationId xmlns:a16="http://schemas.microsoft.com/office/drawing/2014/main" id="{27FE8023-FC8C-46F1-8FDF-B445149952C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3" name="正方形/長方形 692">
          <a:extLst>
            <a:ext uri="{FF2B5EF4-FFF2-40B4-BE49-F238E27FC236}">
              <a16:creationId xmlns:a16="http://schemas.microsoft.com/office/drawing/2014/main" id="{48AF805D-1B23-4F67-94E3-184AF4EC7372}"/>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4" name="テキスト ボックス 693">
          <a:extLst>
            <a:ext uri="{FF2B5EF4-FFF2-40B4-BE49-F238E27FC236}">
              <a16:creationId xmlns:a16="http://schemas.microsoft.com/office/drawing/2014/main" id="{AC19300E-F0A6-431A-961F-E51D5213E4FA}"/>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5" name="直線コネクタ 694">
          <a:extLst>
            <a:ext uri="{FF2B5EF4-FFF2-40B4-BE49-F238E27FC236}">
              <a16:creationId xmlns:a16="http://schemas.microsoft.com/office/drawing/2014/main" id="{DB0D140A-A0EA-410E-A2DF-44EA27DA7D6C}"/>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6" name="直線コネクタ 695">
          <a:extLst>
            <a:ext uri="{FF2B5EF4-FFF2-40B4-BE49-F238E27FC236}">
              <a16:creationId xmlns:a16="http://schemas.microsoft.com/office/drawing/2014/main" id="{35220390-5476-4864-BFC5-830296BB427C}"/>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7" name="テキスト ボックス 696">
          <a:extLst>
            <a:ext uri="{FF2B5EF4-FFF2-40B4-BE49-F238E27FC236}">
              <a16:creationId xmlns:a16="http://schemas.microsoft.com/office/drawing/2014/main" id="{1EA60A15-D0C4-498C-8C80-575FEF57B99C}"/>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8" name="直線コネクタ 697">
          <a:extLst>
            <a:ext uri="{FF2B5EF4-FFF2-40B4-BE49-F238E27FC236}">
              <a16:creationId xmlns:a16="http://schemas.microsoft.com/office/drawing/2014/main" id="{07FCAECE-4851-4A63-B09F-56566B3862B2}"/>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9" name="テキスト ボックス 698">
          <a:extLst>
            <a:ext uri="{FF2B5EF4-FFF2-40B4-BE49-F238E27FC236}">
              <a16:creationId xmlns:a16="http://schemas.microsoft.com/office/drawing/2014/main" id="{F78ED1AD-8EB0-4EB9-9E0F-8161F61FAEFC}"/>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00" name="直線コネクタ 699">
          <a:extLst>
            <a:ext uri="{FF2B5EF4-FFF2-40B4-BE49-F238E27FC236}">
              <a16:creationId xmlns:a16="http://schemas.microsoft.com/office/drawing/2014/main" id="{CA5D1FD9-6838-4ECB-AEF5-329CAD40C162}"/>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01" name="テキスト ボックス 700">
          <a:extLst>
            <a:ext uri="{FF2B5EF4-FFF2-40B4-BE49-F238E27FC236}">
              <a16:creationId xmlns:a16="http://schemas.microsoft.com/office/drawing/2014/main" id="{C1A27092-2FE9-46DF-B07E-BCCBC7E6EE9C}"/>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2" name="直線コネクタ 701">
          <a:extLst>
            <a:ext uri="{FF2B5EF4-FFF2-40B4-BE49-F238E27FC236}">
              <a16:creationId xmlns:a16="http://schemas.microsoft.com/office/drawing/2014/main" id="{8A839624-8BFD-4A2E-804C-519B1B9E7DC8}"/>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3" name="テキスト ボックス 702">
          <a:extLst>
            <a:ext uri="{FF2B5EF4-FFF2-40B4-BE49-F238E27FC236}">
              <a16:creationId xmlns:a16="http://schemas.microsoft.com/office/drawing/2014/main" id="{9C5D5958-9EE6-408C-9145-4AD3A6BAF60F}"/>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4" name="直線コネクタ 703">
          <a:extLst>
            <a:ext uri="{FF2B5EF4-FFF2-40B4-BE49-F238E27FC236}">
              <a16:creationId xmlns:a16="http://schemas.microsoft.com/office/drawing/2014/main" id="{E7D31AE9-FAEF-455C-8A64-AA505E4C5172}"/>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5" name="テキスト ボックス 704">
          <a:extLst>
            <a:ext uri="{FF2B5EF4-FFF2-40B4-BE49-F238E27FC236}">
              <a16:creationId xmlns:a16="http://schemas.microsoft.com/office/drawing/2014/main" id="{4FB4A105-2BC1-4A5C-A576-8EC5AF93C25B}"/>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6" name="【児童館】&#10;一人当たり面積グラフ枠">
          <a:extLst>
            <a:ext uri="{FF2B5EF4-FFF2-40B4-BE49-F238E27FC236}">
              <a16:creationId xmlns:a16="http://schemas.microsoft.com/office/drawing/2014/main" id="{BDFAA27D-5EC3-409B-AC54-4B56312A416D}"/>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44958</xdr:rowOff>
    </xdr:from>
    <xdr:to>
      <xdr:col>116</xdr:col>
      <xdr:colOff>62864</xdr:colOff>
      <xdr:row>86</xdr:row>
      <xdr:rowOff>15239</xdr:rowOff>
    </xdr:to>
    <xdr:cxnSp macro="">
      <xdr:nvCxnSpPr>
        <xdr:cNvPr id="707" name="直線コネクタ 706">
          <a:extLst>
            <a:ext uri="{FF2B5EF4-FFF2-40B4-BE49-F238E27FC236}">
              <a16:creationId xmlns:a16="http://schemas.microsoft.com/office/drawing/2014/main" id="{E522B571-57EF-4211-B3C2-FCFB16C56EAE}"/>
            </a:ext>
          </a:extLst>
        </xdr:cNvPr>
        <xdr:cNvCxnSpPr/>
      </xdr:nvCxnSpPr>
      <xdr:spPr>
        <a:xfrm flipV="1">
          <a:off x="22160864" y="13589508"/>
          <a:ext cx="0" cy="117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19066</xdr:rowOff>
    </xdr:from>
    <xdr:ext cx="469744" cy="259045"/>
    <xdr:sp macro="" textlink="">
      <xdr:nvSpPr>
        <xdr:cNvPr id="708" name="【児童館】&#10;一人当たり面積最小値テキスト">
          <a:extLst>
            <a:ext uri="{FF2B5EF4-FFF2-40B4-BE49-F238E27FC236}">
              <a16:creationId xmlns:a16="http://schemas.microsoft.com/office/drawing/2014/main" id="{5929F7BE-2E0D-4EBA-AC49-FC86EC5BEAEF}"/>
            </a:ext>
          </a:extLst>
        </xdr:cNvPr>
        <xdr:cNvSpPr txBox="1"/>
      </xdr:nvSpPr>
      <xdr:spPr>
        <a:xfrm>
          <a:off x="22199600" y="1476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15239</xdr:rowOff>
    </xdr:from>
    <xdr:to>
      <xdr:col>116</xdr:col>
      <xdr:colOff>152400</xdr:colOff>
      <xdr:row>86</xdr:row>
      <xdr:rowOff>15239</xdr:rowOff>
    </xdr:to>
    <xdr:cxnSp macro="">
      <xdr:nvCxnSpPr>
        <xdr:cNvPr id="709" name="直線コネクタ 708">
          <a:extLst>
            <a:ext uri="{FF2B5EF4-FFF2-40B4-BE49-F238E27FC236}">
              <a16:creationId xmlns:a16="http://schemas.microsoft.com/office/drawing/2014/main" id="{31721051-50CF-42AD-9764-F7463F0FB742}"/>
            </a:ext>
          </a:extLst>
        </xdr:cNvPr>
        <xdr:cNvCxnSpPr/>
      </xdr:nvCxnSpPr>
      <xdr:spPr>
        <a:xfrm>
          <a:off x="22072600" y="1475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163085</xdr:rowOff>
    </xdr:from>
    <xdr:ext cx="469744" cy="259045"/>
    <xdr:sp macro="" textlink="">
      <xdr:nvSpPr>
        <xdr:cNvPr id="710" name="【児童館】&#10;一人当たり面積最大値テキスト">
          <a:extLst>
            <a:ext uri="{FF2B5EF4-FFF2-40B4-BE49-F238E27FC236}">
              <a16:creationId xmlns:a16="http://schemas.microsoft.com/office/drawing/2014/main" id="{90A79C9D-196E-4F28-BB29-3F0598D0B88B}"/>
            </a:ext>
          </a:extLst>
        </xdr:cNvPr>
        <xdr:cNvSpPr txBox="1"/>
      </xdr:nvSpPr>
      <xdr:spPr>
        <a:xfrm>
          <a:off x="22199600" y="13364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44958</xdr:rowOff>
    </xdr:from>
    <xdr:to>
      <xdr:col>116</xdr:col>
      <xdr:colOff>152400</xdr:colOff>
      <xdr:row>79</xdr:row>
      <xdr:rowOff>44958</xdr:rowOff>
    </xdr:to>
    <xdr:cxnSp macro="">
      <xdr:nvCxnSpPr>
        <xdr:cNvPr id="711" name="直線コネクタ 710">
          <a:extLst>
            <a:ext uri="{FF2B5EF4-FFF2-40B4-BE49-F238E27FC236}">
              <a16:creationId xmlns:a16="http://schemas.microsoft.com/office/drawing/2014/main" id="{9F0FFBF9-61D9-410C-A252-0BE29576E17B}"/>
            </a:ext>
          </a:extLst>
        </xdr:cNvPr>
        <xdr:cNvCxnSpPr/>
      </xdr:nvCxnSpPr>
      <xdr:spPr>
        <a:xfrm>
          <a:off x="22072600" y="13589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12464</xdr:rowOff>
    </xdr:from>
    <xdr:ext cx="469744" cy="259045"/>
    <xdr:sp macro="" textlink="">
      <xdr:nvSpPr>
        <xdr:cNvPr id="712" name="【児童館】&#10;一人当たり面積平均値テキスト">
          <a:extLst>
            <a:ext uri="{FF2B5EF4-FFF2-40B4-BE49-F238E27FC236}">
              <a16:creationId xmlns:a16="http://schemas.microsoft.com/office/drawing/2014/main" id="{69E9E6C1-8D5A-4ECA-918C-8C1D84E0B1B8}"/>
            </a:ext>
          </a:extLst>
        </xdr:cNvPr>
        <xdr:cNvSpPr txBox="1"/>
      </xdr:nvSpPr>
      <xdr:spPr>
        <a:xfrm>
          <a:off x="22199600" y="144142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161037</xdr:rowOff>
    </xdr:from>
    <xdr:to>
      <xdr:col>116</xdr:col>
      <xdr:colOff>114300</xdr:colOff>
      <xdr:row>85</xdr:row>
      <xdr:rowOff>91187</xdr:rowOff>
    </xdr:to>
    <xdr:sp macro="" textlink="">
      <xdr:nvSpPr>
        <xdr:cNvPr id="713" name="フローチャート: 判断 712">
          <a:extLst>
            <a:ext uri="{FF2B5EF4-FFF2-40B4-BE49-F238E27FC236}">
              <a16:creationId xmlns:a16="http://schemas.microsoft.com/office/drawing/2014/main" id="{F9B70D07-4528-4697-8F85-451D4EE0BFE4}"/>
            </a:ext>
          </a:extLst>
        </xdr:cNvPr>
        <xdr:cNvSpPr/>
      </xdr:nvSpPr>
      <xdr:spPr>
        <a:xfrm>
          <a:off x="22110700" y="14562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170180</xdr:rowOff>
    </xdr:from>
    <xdr:to>
      <xdr:col>112</xdr:col>
      <xdr:colOff>38100</xdr:colOff>
      <xdr:row>85</xdr:row>
      <xdr:rowOff>100330</xdr:rowOff>
    </xdr:to>
    <xdr:sp macro="" textlink="">
      <xdr:nvSpPr>
        <xdr:cNvPr id="714" name="フローチャート: 判断 713">
          <a:extLst>
            <a:ext uri="{FF2B5EF4-FFF2-40B4-BE49-F238E27FC236}">
              <a16:creationId xmlns:a16="http://schemas.microsoft.com/office/drawing/2014/main" id="{4ADD6457-4433-40A9-84A6-C20349EA275C}"/>
            </a:ext>
          </a:extLst>
        </xdr:cNvPr>
        <xdr:cNvSpPr/>
      </xdr:nvSpPr>
      <xdr:spPr>
        <a:xfrm>
          <a:off x="21272500" y="1457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170180</xdr:rowOff>
    </xdr:from>
    <xdr:to>
      <xdr:col>107</xdr:col>
      <xdr:colOff>101600</xdr:colOff>
      <xdr:row>85</xdr:row>
      <xdr:rowOff>100330</xdr:rowOff>
    </xdr:to>
    <xdr:sp macro="" textlink="">
      <xdr:nvSpPr>
        <xdr:cNvPr id="715" name="フローチャート: 判断 714">
          <a:extLst>
            <a:ext uri="{FF2B5EF4-FFF2-40B4-BE49-F238E27FC236}">
              <a16:creationId xmlns:a16="http://schemas.microsoft.com/office/drawing/2014/main" id="{8E3A4AF2-9C26-4DDD-9E64-FE871F64B707}"/>
            </a:ext>
          </a:extLst>
        </xdr:cNvPr>
        <xdr:cNvSpPr/>
      </xdr:nvSpPr>
      <xdr:spPr>
        <a:xfrm>
          <a:off x="20383500" y="1457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170180</xdr:rowOff>
    </xdr:from>
    <xdr:to>
      <xdr:col>102</xdr:col>
      <xdr:colOff>165100</xdr:colOff>
      <xdr:row>85</xdr:row>
      <xdr:rowOff>100330</xdr:rowOff>
    </xdr:to>
    <xdr:sp macro="" textlink="">
      <xdr:nvSpPr>
        <xdr:cNvPr id="716" name="フローチャート: 判断 715">
          <a:extLst>
            <a:ext uri="{FF2B5EF4-FFF2-40B4-BE49-F238E27FC236}">
              <a16:creationId xmlns:a16="http://schemas.microsoft.com/office/drawing/2014/main" id="{60F06294-447B-4AA8-943C-0CE803AA95FE}"/>
            </a:ext>
          </a:extLst>
        </xdr:cNvPr>
        <xdr:cNvSpPr/>
      </xdr:nvSpPr>
      <xdr:spPr>
        <a:xfrm>
          <a:off x="19494500" y="1457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161037</xdr:rowOff>
    </xdr:from>
    <xdr:to>
      <xdr:col>98</xdr:col>
      <xdr:colOff>38100</xdr:colOff>
      <xdr:row>85</xdr:row>
      <xdr:rowOff>91187</xdr:rowOff>
    </xdr:to>
    <xdr:sp macro="" textlink="">
      <xdr:nvSpPr>
        <xdr:cNvPr id="717" name="フローチャート: 判断 716">
          <a:extLst>
            <a:ext uri="{FF2B5EF4-FFF2-40B4-BE49-F238E27FC236}">
              <a16:creationId xmlns:a16="http://schemas.microsoft.com/office/drawing/2014/main" id="{84E54B5E-A9AB-45C3-81D6-59E62CDD265F}"/>
            </a:ext>
          </a:extLst>
        </xdr:cNvPr>
        <xdr:cNvSpPr/>
      </xdr:nvSpPr>
      <xdr:spPr>
        <a:xfrm>
          <a:off x="18605500" y="14562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893DD9C1-633C-4A32-8D95-AFBA28701628}"/>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73331C33-3258-4C80-BF1D-C3074CAE66D8}"/>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825F8B8B-1978-4F91-A495-0AB7CEEF5D9D}"/>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5260F8EE-631E-4C0C-A89F-F3A6F2A04931}"/>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F5FC882C-52D9-411A-9B1E-CF958B421949}"/>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94742</xdr:rowOff>
    </xdr:from>
    <xdr:to>
      <xdr:col>116</xdr:col>
      <xdr:colOff>114300</xdr:colOff>
      <xdr:row>86</xdr:row>
      <xdr:rowOff>24892</xdr:rowOff>
    </xdr:to>
    <xdr:sp macro="" textlink="">
      <xdr:nvSpPr>
        <xdr:cNvPr id="723" name="楕円 722">
          <a:extLst>
            <a:ext uri="{FF2B5EF4-FFF2-40B4-BE49-F238E27FC236}">
              <a16:creationId xmlns:a16="http://schemas.microsoft.com/office/drawing/2014/main" id="{B0601E71-26BC-45B7-9807-E29F49F927A5}"/>
            </a:ext>
          </a:extLst>
        </xdr:cNvPr>
        <xdr:cNvSpPr/>
      </xdr:nvSpPr>
      <xdr:spPr>
        <a:xfrm>
          <a:off x="22110700" y="14667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9669</xdr:rowOff>
    </xdr:from>
    <xdr:ext cx="469744" cy="259045"/>
    <xdr:sp macro="" textlink="">
      <xdr:nvSpPr>
        <xdr:cNvPr id="724" name="【児童館】&#10;一人当たり面積該当値テキスト">
          <a:extLst>
            <a:ext uri="{FF2B5EF4-FFF2-40B4-BE49-F238E27FC236}">
              <a16:creationId xmlns:a16="http://schemas.microsoft.com/office/drawing/2014/main" id="{A86FAFAE-1A0A-46E0-AAEC-F7A93B3B7E8E}"/>
            </a:ext>
          </a:extLst>
        </xdr:cNvPr>
        <xdr:cNvSpPr txBox="1"/>
      </xdr:nvSpPr>
      <xdr:spPr>
        <a:xfrm>
          <a:off x="22199600" y="14582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94742</xdr:rowOff>
    </xdr:from>
    <xdr:to>
      <xdr:col>112</xdr:col>
      <xdr:colOff>38100</xdr:colOff>
      <xdr:row>86</xdr:row>
      <xdr:rowOff>24892</xdr:rowOff>
    </xdr:to>
    <xdr:sp macro="" textlink="">
      <xdr:nvSpPr>
        <xdr:cNvPr id="725" name="楕円 724">
          <a:extLst>
            <a:ext uri="{FF2B5EF4-FFF2-40B4-BE49-F238E27FC236}">
              <a16:creationId xmlns:a16="http://schemas.microsoft.com/office/drawing/2014/main" id="{BB0117C5-A54D-43CC-B0D6-082949EC7450}"/>
            </a:ext>
          </a:extLst>
        </xdr:cNvPr>
        <xdr:cNvSpPr/>
      </xdr:nvSpPr>
      <xdr:spPr>
        <a:xfrm>
          <a:off x="21272500" y="14667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145542</xdr:rowOff>
    </xdr:from>
    <xdr:to>
      <xdr:col>116</xdr:col>
      <xdr:colOff>63500</xdr:colOff>
      <xdr:row>85</xdr:row>
      <xdr:rowOff>145542</xdr:rowOff>
    </xdr:to>
    <xdr:cxnSp macro="">
      <xdr:nvCxnSpPr>
        <xdr:cNvPr id="726" name="直線コネクタ 725">
          <a:extLst>
            <a:ext uri="{FF2B5EF4-FFF2-40B4-BE49-F238E27FC236}">
              <a16:creationId xmlns:a16="http://schemas.microsoft.com/office/drawing/2014/main" id="{98CE9FE6-DB9C-409C-A408-C79249A79664}"/>
            </a:ext>
          </a:extLst>
        </xdr:cNvPr>
        <xdr:cNvCxnSpPr/>
      </xdr:nvCxnSpPr>
      <xdr:spPr>
        <a:xfrm>
          <a:off x="21323300" y="1471879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94742</xdr:rowOff>
    </xdr:from>
    <xdr:to>
      <xdr:col>107</xdr:col>
      <xdr:colOff>101600</xdr:colOff>
      <xdr:row>86</xdr:row>
      <xdr:rowOff>24892</xdr:rowOff>
    </xdr:to>
    <xdr:sp macro="" textlink="">
      <xdr:nvSpPr>
        <xdr:cNvPr id="727" name="楕円 726">
          <a:extLst>
            <a:ext uri="{FF2B5EF4-FFF2-40B4-BE49-F238E27FC236}">
              <a16:creationId xmlns:a16="http://schemas.microsoft.com/office/drawing/2014/main" id="{85DA7682-20A0-412C-A535-B4C166F6B037}"/>
            </a:ext>
          </a:extLst>
        </xdr:cNvPr>
        <xdr:cNvSpPr/>
      </xdr:nvSpPr>
      <xdr:spPr>
        <a:xfrm>
          <a:off x="20383500" y="14667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145542</xdr:rowOff>
    </xdr:from>
    <xdr:to>
      <xdr:col>111</xdr:col>
      <xdr:colOff>177800</xdr:colOff>
      <xdr:row>85</xdr:row>
      <xdr:rowOff>145542</xdr:rowOff>
    </xdr:to>
    <xdr:cxnSp macro="">
      <xdr:nvCxnSpPr>
        <xdr:cNvPr id="728" name="直線コネクタ 727">
          <a:extLst>
            <a:ext uri="{FF2B5EF4-FFF2-40B4-BE49-F238E27FC236}">
              <a16:creationId xmlns:a16="http://schemas.microsoft.com/office/drawing/2014/main" id="{4222EF93-DCDF-4B7F-9924-15948D6EAF79}"/>
            </a:ext>
          </a:extLst>
        </xdr:cNvPr>
        <xdr:cNvCxnSpPr/>
      </xdr:nvCxnSpPr>
      <xdr:spPr>
        <a:xfrm>
          <a:off x="20434300" y="147187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94742</xdr:rowOff>
    </xdr:from>
    <xdr:to>
      <xdr:col>102</xdr:col>
      <xdr:colOff>165100</xdr:colOff>
      <xdr:row>86</xdr:row>
      <xdr:rowOff>24892</xdr:rowOff>
    </xdr:to>
    <xdr:sp macro="" textlink="">
      <xdr:nvSpPr>
        <xdr:cNvPr id="729" name="楕円 728">
          <a:extLst>
            <a:ext uri="{FF2B5EF4-FFF2-40B4-BE49-F238E27FC236}">
              <a16:creationId xmlns:a16="http://schemas.microsoft.com/office/drawing/2014/main" id="{8F37DBBF-2F3E-41F7-AC65-33F1359BC278}"/>
            </a:ext>
          </a:extLst>
        </xdr:cNvPr>
        <xdr:cNvSpPr/>
      </xdr:nvSpPr>
      <xdr:spPr>
        <a:xfrm>
          <a:off x="19494500" y="14667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145542</xdr:rowOff>
    </xdr:from>
    <xdr:to>
      <xdr:col>107</xdr:col>
      <xdr:colOff>50800</xdr:colOff>
      <xdr:row>85</xdr:row>
      <xdr:rowOff>145542</xdr:rowOff>
    </xdr:to>
    <xdr:cxnSp macro="">
      <xdr:nvCxnSpPr>
        <xdr:cNvPr id="730" name="直線コネクタ 729">
          <a:extLst>
            <a:ext uri="{FF2B5EF4-FFF2-40B4-BE49-F238E27FC236}">
              <a16:creationId xmlns:a16="http://schemas.microsoft.com/office/drawing/2014/main" id="{20E3990E-E481-44E4-8DCC-9F81C7B58383}"/>
            </a:ext>
          </a:extLst>
        </xdr:cNvPr>
        <xdr:cNvCxnSpPr/>
      </xdr:nvCxnSpPr>
      <xdr:spPr>
        <a:xfrm>
          <a:off x="19545300" y="147187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99313</xdr:rowOff>
    </xdr:from>
    <xdr:to>
      <xdr:col>98</xdr:col>
      <xdr:colOff>38100</xdr:colOff>
      <xdr:row>86</xdr:row>
      <xdr:rowOff>29463</xdr:rowOff>
    </xdr:to>
    <xdr:sp macro="" textlink="">
      <xdr:nvSpPr>
        <xdr:cNvPr id="731" name="楕円 730">
          <a:extLst>
            <a:ext uri="{FF2B5EF4-FFF2-40B4-BE49-F238E27FC236}">
              <a16:creationId xmlns:a16="http://schemas.microsoft.com/office/drawing/2014/main" id="{272EDCD1-FC17-4CB9-ADAF-D274AFDD6404}"/>
            </a:ext>
          </a:extLst>
        </xdr:cNvPr>
        <xdr:cNvSpPr/>
      </xdr:nvSpPr>
      <xdr:spPr>
        <a:xfrm>
          <a:off x="18605500" y="14672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145542</xdr:rowOff>
    </xdr:from>
    <xdr:to>
      <xdr:col>102</xdr:col>
      <xdr:colOff>114300</xdr:colOff>
      <xdr:row>85</xdr:row>
      <xdr:rowOff>150113</xdr:rowOff>
    </xdr:to>
    <xdr:cxnSp macro="">
      <xdr:nvCxnSpPr>
        <xdr:cNvPr id="732" name="直線コネクタ 731">
          <a:extLst>
            <a:ext uri="{FF2B5EF4-FFF2-40B4-BE49-F238E27FC236}">
              <a16:creationId xmlns:a16="http://schemas.microsoft.com/office/drawing/2014/main" id="{3212D3E3-64AC-47C2-8AE8-AAA0BC61067D}"/>
            </a:ext>
          </a:extLst>
        </xdr:cNvPr>
        <xdr:cNvCxnSpPr/>
      </xdr:nvCxnSpPr>
      <xdr:spPr>
        <a:xfrm flipV="1">
          <a:off x="18656300" y="14718792"/>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116857</xdr:rowOff>
    </xdr:from>
    <xdr:ext cx="469744" cy="259045"/>
    <xdr:sp macro="" textlink="">
      <xdr:nvSpPr>
        <xdr:cNvPr id="733" name="n_1aveValue【児童館】&#10;一人当たり面積">
          <a:extLst>
            <a:ext uri="{FF2B5EF4-FFF2-40B4-BE49-F238E27FC236}">
              <a16:creationId xmlns:a16="http://schemas.microsoft.com/office/drawing/2014/main" id="{04D88C2E-18E7-4F1F-8654-635466FEC3B8}"/>
            </a:ext>
          </a:extLst>
        </xdr:cNvPr>
        <xdr:cNvSpPr txBox="1"/>
      </xdr:nvSpPr>
      <xdr:spPr>
        <a:xfrm>
          <a:off x="21075727" y="1434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116857</xdr:rowOff>
    </xdr:from>
    <xdr:ext cx="469744" cy="259045"/>
    <xdr:sp macro="" textlink="">
      <xdr:nvSpPr>
        <xdr:cNvPr id="734" name="n_2aveValue【児童館】&#10;一人当たり面積">
          <a:extLst>
            <a:ext uri="{FF2B5EF4-FFF2-40B4-BE49-F238E27FC236}">
              <a16:creationId xmlns:a16="http://schemas.microsoft.com/office/drawing/2014/main" id="{560AB624-F223-44C6-A5D9-13CC35C8418D}"/>
            </a:ext>
          </a:extLst>
        </xdr:cNvPr>
        <xdr:cNvSpPr txBox="1"/>
      </xdr:nvSpPr>
      <xdr:spPr>
        <a:xfrm>
          <a:off x="20199427" y="1434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116857</xdr:rowOff>
    </xdr:from>
    <xdr:ext cx="469744" cy="259045"/>
    <xdr:sp macro="" textlink="">
      <xdr:nvSpPr>
        <xdr:cNvPr id="735" name="n_3aveValue【児童館】&#10;一人当たり面積">
          <a:extLst>
            <a:ext uri="{FF2B5EF4-FFF2-40B4-BE49-F238E27FC236}">
              <a16:creationId xmlns:a16="http://schemas.microsoft.com/office/drawing/2014/main" id="{77E1E8BB-69CF-422A-A2CA-49CB68A75A9B}"/>
            </a:ext>
          </a:extLst>
        </xdr:cNvPr>
        <xdr:cNvSpPr txBox="1"/>
      </xdr:nvSpPr>
      <xdr:spPr>
        <a:xfrm>
          <a:off x="19310427" y="1434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107714</xdr:rowOff>
    </xdr:from>
    <xdr:ext cx="469744" cy="259045"/>
    <xdr:sp macro="" textlink="">
      <xdr:nvSpPr>
        <xdr:cNvPr id="736" name="n_4aveValue【児童館】&#10;一人当たり面積">
          <a:extLst>
            <a:ext uri="{FF2B5EF4-FFF2-40B4-BE49-F238E27FC236}">
              <a16:creationId xmlns:a16="http://schemas.microsoft.com/office/drawing/2014/main" id="{A173257E-DC67-44DE-AF2D-0374E9716A80}"/>
            </a:ext>
          </a:extLst>
        </xdr:cNvPr>
        <xdr:cNvSpPr txBox="1"/>
      </xdr:nvSpPr>
      <xdr:spPr>
        <a:xfrm>
          <a:off x="18421427" y="14338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16019</xdr:rowOff>
    </xdr:from>
    <xdr:ext cx="469744" cy="259045"/>
    <xdr:sp macro="" textlink="">
      <xdr:nvSpPr>
        <xdr:cNvPr id="737" name="n_1mainValue【児童館】&#10;一人当たり面積">
          <a:extLst>
            <a:ext uri="{FF2B5EF4-FFF2-40B4-BE49-F238E27FC236}">
              <a16:creationId xmlns:a16="http://schemas.microsoft.com/office/drawing/2014/main" id="{79A01F53-12A4-48F2-A0F1-EB6C16D225D5}"/>
            </a:ext>
          </a:extLst>
        </xdr:cNvPr>
        <xdr:cNvSpPr txBox="1"/>
      </xdr:nvSpPr>
      <xdr:spPr>
        <a:xfrm>
          <a:off x="21075727" y="14760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16019</xdr:rowOff>
    </xdr:from>
    <xdr:ext cx="469744" cy="259045"/>
    <xdr:sp macro="" textlink="">
      <xdr:nvSpPr>
        <xdr:cNvPr id="738" name="n_2mainValue【児童館】&#10;一人当たり面積">
          <a:extLst>
            <a:ext uri="{FF2B5EF4-FFF2-40B4-BE49-F238E27FC236}">
              <a16:creationId xmlns:a16="http://schemas.microsoft.com/office/drawing/2014/main" id="{483BAA86-0C2E-485A-AC7B-BC81F33A1AA5}"/>
            </a:ext>
          </a:extLst>
        </xdr:cNvPr>
        <xdr:cNvSpPr txBox="1"/>
      </xdr:nvSpPr>
      <xdr:spPr>
        <a:xfrm>
          <a:off x="20199427" y="14760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16019</xdr:rowOff>
    </xdr:from>
    <xdr:ext cx="469744" cy="259045"/>
    <xdr:sp macro="" textlink="">
      <xdr:nvSpPr>
        <xdr:cNvPr id="739" name="n_3mainValue【児童館】&#10;一人当たり面積">
          <a:extLst>
            <a:ext uri="{FF2B5EF4-FFF2-40B4-BE49-F238E27FC236}">
              <a16:creationId xmlns:a16="http://schemas.microsoft.com/office/drawing/2014/main" id="{46B1268A-6249-464E-B135-F070A45D15BC}"/>
            </a:ext>
          </a:extLst>
        </xdr:cNvPr>
        <xdr:cNvSpPr txBox="1"/>
      </xdr:nvSpPr>
      <xdr:spPr>
        <a:xfrm>
          <a:off x="19310427" y="14760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20590</xdr:rowOff>
    </xdr:from>
    <xdr:ext cx="469744" cy="259045"/>
    <xdr:sp macro="" textlink="">
      <xdr:nvSpPr>
        <xdr:cNvPr id="740" name="n_4mainValue【児童館】&#10;一人当たり面積">
          <a:extLst>
            <a:ext uri="{FF2B5EF4-FFF2-40B4-BE49-F238E27FC236}">
              <a16:creationId xmlns:a16="http://schemas.microsoft.com/office/drawing/2014/main" id="{86E55AE3-AB9A-4050-9AC9-2610CE18A131}"/>
            </a:ext>
          </a:extLst>
        </xdr:cNvPr>
        <xdr:cNvSpPr txBox="1"/>
      </xdr:nvSpPr>
      <xdr:spPr>
        <a:xfrm>
          <a:off x="18421427" y="14765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1" name="正方形/長方形 740">
          <a:extLst>
            <a:ext uri="{FF2B5EF4-FFF2-40B4-BE49-F238E27FC236}">
              <a16:creationId xmlns:a16="http://schemas.microsoft.com/office/drawing/2014/main" id="{C9F4CD66-4634-4B33-AF89-378DBBDF621F}"/>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2" name="正方形/長方形 741">
          <a:extLst>
            <a:ext uri="{FF2B5EF4-FFF2-40B4-BE49-F238E27FC236}">
              <a16:creationId xmlns:a16="http://schemas.microsoft.com/office/drawing/2014/main" id="{7A39600E-AA23-4D2D-98B4-C4054E4CD7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3" name="正方形/長方形 742">
          <a:extLst>
            <a:ext uri="{FF2B5EF4-FFF2-40B4-BE49-F238E27FC236}">
              <a16:creationId xmlns:a16="http://schemas.microsoft.com/office/drawing/2014/main" id="{33C40EC2-54C1-4DCC-B7B3-B2D9BE28B65F}"/>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4" name="正方形/長方形 743">
          <a:extLst>
            <a:ext uri="{FF2B5EF4-FFF2-40B4-BE49-F238E27FC236}">
              <a16:creationId xmlns:a16="http://schemas.microsoft.com/office/drawing/2014/main" id="{F7A953D7-8C53-49B6-BDE4-B4056C9E1B36}"/>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5" name="正方形/長方形 744">
          <a:extLst>
            <a:ext uri="{FF2B5EF4-FFF2-40B4-BE49-F238E27FC236}">
              <a16:creationId xmlns:a16="http://schemas.microsoft.com/office/drawing/2014/main" id="{704C7018-C4C4-43BA-ADBC-2F08BD37540F}"/>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6" name="正方形/長方形 745">
          <a:extLst>
            <a:ext uri="{FF2B5EF4-FFF2-40B4-BE49-F238E27FC236}">
              <a16:creationId xmlns:a16="http://schemas.microsoft.com/office/drawing/2014/main" id="{D1A2D3B8-143E-44AD-9907-7439662C61AA}"/>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7" name="正方形/長方形 746">
          <a:extLst>
            <a:ext uri="{FF2B5EF4-FFF2-40B4-BE49-F238E27FC236}">
              <a16:creationId xmlns:a16="http://schemas.microsoft.com/office/drawing/2014/main" id="{7B235D27-EDBC-48A1-9D0C-3412E7534EF9}"/>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8" name="正方形/長方形 747">
          <a:extLst>
            <a:ext uri="{FF2B5EF4-FFF2-40B4-BE49-F238E27FC236}">
              <a16:creationId xmlns:a16="http://schemas.microsoft.com/office/drawing/2014/main" id="{DDD7735C-BC15-47A1-91AF-12A4DD6C2F34}"/>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749" name="正方形/長方形 748">
          <a:extLst>
            <a:ext uri="{FF2B5EF4-FFF2-40B4-BE49-F238E27FC236}">
              <a16:creationId xmlns:a16="http://schemas.microsoft.com/office/drawing/2014/main" id="{F74203ED-3A31-4C7B-B7C5-226DAA8F5784}"/>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50" name="正方形/長方形 749">
          <a:extLst>
            <a:ext uri="{FF2B5EF4-FFF2-40B4-BE49-F238E27FC236}">
              <a16:creationId xmlns:a16="http://schemas.microsoft.com/office/drawing/2014/main" id="{DFEB43D3-00B3-4802-BB3D-2A3EDF3262D5}"/>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51" name="正方形/長方形 750">
          <a:extLst>
            <a:ext uri="{FF2B5EF4-FFF2-40B4-BE49-F238E27FC236}">
              <a16:creationId xmlns:a16="http://schemas.microsoft.com/office/drawing/2014/main" id="{A398D551-474C-42FB-A837-D4B34004034E}"/>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52" name="正方形/長方形 751">
          <a:extLst>
            <a:ext uri="{FF2B5EF4-FFF2-40B4-BE49-F238E27FC236}">
              <a16:creationId xmlns:a16="http://schemas.microsoft.com/office/drawing/2014/main" id="{8CE85A06-F205-421B-9BE4-54FD7481FA68}"/>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53" name="正方形/長方形 752">
          <a:extLst>
            <a:ext uri="{FF2B5EF4-FFF2-40B4-BE49-F238E27FC236}">
              <a16:creationId xmlns:a16="http://schemas.microsoft.com/office/drawing/2014/main" id="{A9C382D6-0CA1-4E83-B8EA-B77823192AD2}"/>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54" name="正方形/長方形 753">
          <a:extLst>
            <a:ext uri="{FF2B5EF4-FFF2-40B4-BE49-F238E27FC236}">
              <a16:creationId xmlns:a16="http://schemas.microsoft.com/office/drawing/2014/main" id="{C5D1D417-220F-4ED7-8D5B-FDAAA04BD547}"/>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55" name="正方形/長方形 754">
          <a:extLst>
            <a:ext uri="{FF2B5EF4-FFF2-40B4-BE49-F238E27FC236}">
              <a16:creationId xmlns:a16="http://schemas.microsoft.com/office/drawing/2014/main" id="{22906AE5-2233-47BB-B9EC-4C847D35DC1D}"/>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56" name="正方形/長方形 755">
          <a:extLst>
            <a:ext uri="{FF2B5EF4-FFF2-40B4-BE49-F238E27FC236}">
              <a16:creationId xmlns:a16="http://schemas.microsoft.com/office/drawing/2014/main" id="{793CD13D-520B-4664-9E7E-ED828F0DC8CD}"/>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757" name="正方形/長方形 756">
          <a:extLst>
            <a:ext uri="{FF2B5EF4-FFF2-40B4-BE49-F238E27FC236}">
              <a16:creationId xmlns:a16="http://schemas.microsoft.com/office/drawing/2014/main" id="{DD88C696-2D63-4029-A39B-1070357C9FED}"/>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8" name="正方形/長方形 757">
          <a:extLst>
            <a:ext uri="{FF2B5EF4-FFF2-40B4-BE49-F238E27FC236}">
              <a16:creationId xmlns:a16="http://schemas.microsoft.com/office/drawing/2014/main" id="{6C8139F4-4A1B-4766-B609-D877BDB87037}"/>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9" name="テキスト ボックス 758">
          <a:extLst>
            <a:ext uri="{FF2B5EF4-FFF2-40B4-BE49-F238E27FC236}">
              <a16:creationId xmlns:a16="http://schemas.microsoft.com/office/drawing/2014/main" id="{0AA70E3E-7CDD-4191-A470-E498347BA41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有形固定資産減価償却率は、「認定こども園・幼稚園・保育所」以外の施設類型において類似団体よりも低い水準となっており、全国及び兵庫県の平均も下回っている。</a:t>
          </a:r>
          <a:endParaRPr lang="ja-JP" altLang="ja-JP" sz="1400">
            <a:effectLst/>
          </a:endParaRPr>
        </a:p>
        <a:p>
          <a:r>
            <a:rPr kumimoji="1" lang="ja-JP" altLang="ja-JP" sz="1100">
              <a:solidFill>
                <a:schemeClr val="dk1"/>
              </a:solidFill>
              <a:effectLst/>
              <a:latin typeface="+mn-lt"/>
              <a:ea typeface="+mn-ea"/>
              <a:cs typeface="+mn-cs"/>
            </a:rPr>
            <a:t>「認定こども園・幼稚園・保育所」には公立幼稚園が該当するが、人口減少時代に即応した効率的な幼稚園運営のため、統合再編による新たな幼稚園の整備に着手している。なお、一人当たり面積が少ないのは、公立の認定こども園や保育所が存在しないためである。</a:t>
          </a:r>
          <a:endParaRPr lang="ja-JP" altLang="ja-JP" sz="1400">
            <a:effectLst/>
          </a:endParaRPr>
        </a:p>
        <a:p>
          <a:r>
            <a:rPr kumimoji="1" lang="ja-JP" altLang="ja-JP" sz="1100">
              <a:solidFill>
                <a:schemeClr val="dk1"/>
              </a:solidFill>
              <a:effectLst/>
              <a:latin typeface="+mn-lt"/>
              <a:ea typeface="+mn-ea"/>
              <a:cs typeface="+mn-cs"/>
            </a:rPr>
            <a:t>「学校施設」については、小学校が有形固定資産減価償却率</a:t>
          </a:r>
          <a:r>
            <a:rPr kumimoji="1" lang="en-US" altLang="ja-JP" sz="1100">
              <a:solidFill>
                <a:schemeClr val="dk1"/>
              </a:solidFill>
              <a:effectLst/>
              <a:latin typeface="+mn-lt"/>
              <a:ea typeface="+mn-ea"/>
              <a:cs typeface="+mn-cs"/>
            </a:rPr>
            <a:t>57.5</a:t>
          </a:r>
          <a:r>
            <a:rPr kumimoji="1" lang="ja-JP" altLang="ja-JP" sz="1100">
              <a:solidFill>
                <a:schemeClr val="dk1"/>
              </a:solidFill>
              <a:effectLst/>
              <a:latin typeface="+mn-lt"/>
              <a:ea typeface="+mn-ea"/>
              <a:cs typeface="+mn-cs"/>
            </a:rPr>
            <a:t>％、中学校が</a:t>
          </a:r>
          <a:r>
            <a:rPr kumimoji="1" lang="en-US" altLang="ja-JP" sz="1100">
              <a:solidFill>
                <a:schemeClr val="dk1"/>
              </a:solidFill>
              <a:effectLst/>
              <a:latin typeface="+mn-lt"/>
              <a:ea typeface="+mn-ea"/>
              <a:cs typeface="+mn-cs"/>
            </a:rPr>
            <a:t>46.6</a:t>
          </a:r>
          <a:r>
            <a:rPr kumimoji="1" lang="ja-JP" altLang="ja-JP" sz="1100">
              <a:solidFill>
                <a:schemeClr val="dk1"/>
              </a:solidFill>
              <a:effectLst/>
              <a:latin typeface="+mn-lt"/>
              <a:ea typeface="+mn-ea"/>
              <a:cs typeface="+mn-cs"/>
            </a:rPr>
            <a:t>％となっている。平成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年度に個別施設計画を策定しており、同計画に基づいて小野南中学校の長寿命化改良事業を実施。次いで旭丘中学校の長寿命化改良事業に着手しており、老朽化対策に取り組んでいる。</a:t>
          </a:r>
          <a:endParaRPr lang="ja-JP" altLang="ja-JP" sz="1400">
            <a:effectLst/>
          </a:endParaRPr>
        </a:p>
        <a:p>
          <a:r>
            <a:rPr kumimoji="1" lang="ja-JP" altLang="ja-JP" sz="1100">
              <a:solidFill>
                <a:schemeClr val="dk1"/>
              </a:solidFill>
              <a:effectLst/>
              <a:latin typeface="+mn-lt"/>
              <a:ea typeface="+mn-ea"/>
              <a:cs typeface="+mn-cs"/>
            </a:rPr>
            <a:t>一人当たり換算では、該当する全ての項目で類似団体よりも低い水準となっている。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E8767EC-0009-414E-BFA5-58503EB73A45}"/>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010AFB9-BA27-4861-B9AD-4B485A48E3D9}"/>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4BE02EE-1E41-4232-BCA6-90A22058375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5878DFC-1FF1-495B-89A6-2CB9F028C257}"/>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兵庫県小野市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9FDA48A-EE11-4285-AAB9-243E7767157D}"/>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D75F115-359F-4373-B9C4-E19175449728}"/>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D8269C3-1827-4B0E-9A36-6F5720220FF3}"/>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C3B4727-D0EF-492F-93E5-05B71FE648A4}"/>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106B512-1142-427D-82BB-AA415D37DE9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1588E73-C5F3-4171-A4FA-A40F96128AFE}"/>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46,825
45,308
92.94
23,516,039
22,407,144
661,472
12,314,606
20,031,453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11807A4-7873-47DB-8BAD-463322A4FAE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A0F4403-41A7-475F-BA86-BA90EE65E2FE}"/>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D0ED073-8D35-4828-BEE7-DC257E0F8E9D}"/>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6FF9E3C-273A-4BD7-A202-C75DCFCEA45C}"/>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5F9AE8D-28CF-46F3-BF86-6F80B6CDDD9D}"/>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9F7ACFE1-76CE-41EE-A996-A5ADFF5EC44A}"/>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E9112F2-E7F3-4E0D-850F-019C455036CD}"/>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ACBFBC4-2BF0-4218-A313-67BAB084DDD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40ADB8A-5D58-4F4E-9E23-3B9FEE01446C}"/>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4E0309D-E865-4B1B-A829-E4AE8810B918}"/>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5A119C7-F163-44C1-AD11-1E2CE94B889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D10CCA3-8597-4944-BD1C-2C3222FF1EE3}"/>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75EB595-B86A-4F41-AF51-088E2B76C647}"/>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5867E47-10FB-4975-9EF9-BD48665DC1C9}"/>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75D9B3E-1716-48CD-A94C-E89AB0CC5925}"/>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5669259-B93F-4000-9E3F-2830112D87E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A9A8F6-0118-41A2-A822-59DDE731CC4E}"/>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A9D6C7D-9434-4DA6-BB63-2A90083E3EAF}"/>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E770EB2-4604-4A5E-AC5B-6D00C02727FE}"/>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69C3874-3DCD-42D6-9479-DBA04CD9A625}"/>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483B104-80A9-48C0-8272-92BBA0F05AE9}"/>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33A8EB6-3016-48D2-A9E8-C05DDB1AACB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E0BE828-F74F-4F3B-80D2-49B0D11906B9}"/>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B4C247F-77B5-4E35-9BE2-F29E8B5E90D2}"/>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FF78DEB-E5BC-4B48-A464-89EA7AA30DD3}"/>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94F1F5C-A669-46CA-96A5-F76B90190E69}"/>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7E547BA-33E2-47C3-B120-F4C3804A6D87}"/>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C0C9601-F48B-44CD-9AB4-7166419E068D}"/>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45ED302-73B6-4B2E-B045-B2FBAA308578}"/>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CE6BC79-703C-4191-A6E4-692EB6BCA2F5}"/>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7E15C8B-01E3-4765-83EC-1375A59D773C}"/>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6413581-07F5-4BF4-B767-F67EB1939B4D}"/>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6B933156-1F40-4DBB-AA9A-AC365F26C5A1}"/>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EA95CFA8-D074-43BB-A7F4-A14B6A8AE25E}"/>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A3377275-29F7-4CB3-A9F2-80B60F75F29F}"/>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A6CDA8F1-2AF0-4773-A078-61EEA1B50AA3}"/>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C5A6E39F-88A7-462C-90B4-94BA3848A649}"/>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9F386629-F526-45D3-AD09-A685C753ADC2}"/>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4533872-BBC5-475D-82EF-4E1EE63D8D5E}"/>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6FFED46B-6C77-46AC-AEF7-8D679EC8DCD6}"/>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67CFE59A-163C-4612-82CA-017112682074}"/>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2E99FFD8-B581-41C3-8814-E3D381BDA9C7}"/>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AFB1EE78-0F43-4900-B7C0-3FA8021810CC}"/>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1B483D22-CDD3-4BC7-BC0E-8DD5AA189499}"/>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6E1BB7-16CE-40F7-BA07-2FF51803746A}"/>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BAA4239-672D-4A3E-8AAF-A0FED60C54D5}"/>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54973</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8B119BF9-AE14-47B5-A259-83D81022A0EB}"/>
            </a:ext>
          </a:extLst>
        </xdr:cNvPr>
        <xdr:cNvCxnSpPr/>
      </xdr:nvCxnSpPr>
      <xdr:spPr>
        <a:xfrm flipV="1">
          <a:off x="4634865" y="5712823"/>
          <a:ext cx="0" cy="1580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AAE82C46-B236-4416-AA11-13127D13CDC8}"/>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3A39FF51-B3CE-4452-8D00-09C20AA3C7B3}"/>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1650</xdr:rowOff>
    </xdr:from>
    <xdr:ext cx="340478" cy="259045"/>
    <xdr:sp macro="" textlink="">
      <xdr:nvSpPr>
        <xdr:cNvPr id="61" name="【図書館】&#10;有形固定資産減価償却率最大値テキスト">
          <a:extLst>
            <a:ext uri="{FF2B5EF4-FFF2-40B4-BE49-F238E27FC236}">
              <a16:creationId xmlns:a16="http://schemas.microsoft.com/office/drawing/2014/main" id="{8CDA1079-E26F-4551-B2E3-313C1D562967}"/>
            </a:ext>
          </a:extLst>
        </xdr:cNvPr>
        <xdr:cNvSpPr txBox="1"/>
      </xdr:nvSpPr>
      <xdr:spPr>
        <a:xfrm>
          <a:off x="4673600" y="548805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54973</xdr:rowOff>
    </xdr:from>
    <xdr:to>
      <xdr:col>24</xdr:col>
      <xdr:colOff>152400</xdr:colOff>
      <xdr:row>33</xdr:row>
      <xdr:rowOff>54973</xdr:rowOff>
    </xdr:to>
    <xdr:cxnSp macro="">
      <xdr:nvCxnSpPr>
        <xdr:cNvPr id="62" name="直線コネクタ 61">
          <a:extLst>
            <a:ext uri="{FF2B5EF4-FFF2-40B4-BE49-F238E27FC236}">
              <a16:creationId xmlns:a16="http://schemas.microsoft.com/office/drawing/2014/main" id="{27A27A15-390F-4155-9653-E84FFE38E38F}"/>
            </a:ext>
          </a:extLst>
        </xdr:cNvPr>
        <xdr:cNvCxnSpPr/>
      </xdr:nvCxnSpPr>
      <xdr:spPr>
        <a:xfrm>
          <a:off x="4546600" y="5712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76035</xdr:rowOff>
    </xdr:from>
    <xdr:ext cx="405111" cy="259045"/>
    <xdr:sp macro="" textlink="">
      <xdr:nvSpPr>
        <xdr:cNvPr id="63" name="【図書館】&#10;有形固定資産減価償却率平均値テキスト">
          <a:extLst>
            <a:ext uri="{FF2B5EF4-FFF2-40B4-BE49-F238E27FC236}">
              <a16:creationId xmlns:a16="http://schemas.microsoft.com/office/drawing/2014/main" id="{61D4FC12-5CEB-4226-BE47-AA85E025680A}"/>
            </a:ext>
          </a:extLst>
        </xdr:cNvPr>
        <xdr:cNvSpPr txBox="1"/>
      </xdr:nvSpPr>
      <xdr:spPr>
        <a:xfrm>
          <a:off x="4673600" y="62482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53158</xdr:rowOff>
    </xdr:from>
    <xdr:to>
      <xdr:col>24</xdr:col>
      <xdr:colOff>114300</xdr:colOff>
      <xdr:row>37</xdr:row>
      <xdr:rowOff>154758</xdr:rowOff>
    </xdr:to>
    <xdr:sp macro="" textlink="">
      <xdr:nvSpPr>
        <xdr:cNvPr id="64" name="フローチャート: 判断 63">
          <a:extLst>
            <a:ext uri="{FF2B5EF4-FFF2-40B4-BE49-F238E27FC236}">
              <a16:creationId xmlns:a16="http://schemas.microsoft.com/office/drawing/2014/main" id="{E4305F88-071E-499E-86A4-B35154826020}"/>
            </a:ext>
          </a:extLst>
        </xdr:cNvPr>
        <xdr:cNvSpPr/>
      </xdr:nvSpPr>
      <xdr:spPr>
        <a:xfrm>
          <a:off x="4584700" y="639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27033</xdr:rowOff>
    </xdr:from>
    <xdr:to>
      <xdr:col>20</xdr:col>
      <xdr:colOff>38100</xdr:colOff>
      <xdr:row>37</xdr:row>
      <xdr:rowOff>128633</xdr:rowOff>
    </xdr:to>
    <xdr:sp macro="" textlink="">
      <xdr:nvSpPr>
        <xdr:cNvPr id="65" name="フローチャート: 判断 64">
          <a:extLst>
            <a:ext uri="{FF2B5EF4-FFF2-40B4-BE49-F238E27FC236}">
              <a16:creationId xmlns:a16="http://schemas.microsoft.com/office/drawing/2014/main" id="{E1F28128-6968-46C9-93DD-5A5B3A973D8D}"/>
            </a:ext>
          </a:extLst>
        </xdr:cNvPr>
        <xdr:cNvSpPr/>
      </xdr:nvSpPr>
      <xdr:spPr>
        <a:xfrm>
          <a:off x="3746500" y="637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76019</xdr:rowOff>
    </xdr:from>
    <xdr:to>
      <xdr:col>15</xdr:col>
      <xdr:colOff>101600</xdr:colOff>
      <xdr:row>38</xdr:row>
      <xdr:rowOff>6169</xdr:rowOff>
    </xdr:to>
    <xdr:sp macro="" textlink="">
      <xdr:nvSpPr>
        <xdr:cNvPr id="66" name="フローチャート: 判断 65">
          <a:extLst>
            <a:ext uri="{FF2B5EF4-FFF2-40B4-BE49-F238E27FC236}">
              <a16:creationId xmlns:a16="http://schemas.microsoft.com/office/drawing/2014/main" id="{5D94FB71-F068-4AC2-A23D-98AA5D32E61C}"/>
            </a:ext>
          </a:extLst>
        </xdr:cNvPr>
        <xdr:cNvSpPr/>
      </xdr:nvSpPr>
      <xdr:spPr>
        <a:xfrm>
          <a:off x="2857500" y="641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103777</xdr:rowOff>
    </xdr:from>
    <xdr:to>
      <xdr:col>10</xdr:col>
      <xdr:colOff>165100</xdr:colOff>
      <xdr:row>38</xdr:row>
      <xdr:rowOff>33927</xdr:rowOff>
    </xdr:to>
    <xdr:sp macro="" textlink="">
      <xdr:nvSpPr>
        <xdr:cNvPr id="67" name="フローチャート: 判断 66">
          <a:extLst>
            <a:ext uri="{FF2B5EF4-FFF2-40B4-BE49-F238E27FC236}">
              <a16:creationId xmlns:a16="http://schemas.microsoft.com/office/drawing/2014/main" id="{445D1C72-BA12-42D0-B10C-5F5510AE5B6A}"/>
            </a:ext>
          </a:extLst>
        </xdr:cNvPr>
        <xdr:cNvSpPr/>
      </xdr:nvSpPr>
      <xdr:spPr>
        <a:xfrm>
          <a:off x="1968500" y="644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80917</xdr:rowOff>
    </xdr:from>
    <xdr:to>
      <xdr:col>6</xdr:col>
      <xdr:colOff>38100</xdr:colOff>
      <xdr:row>38</xdr:row>
      <xdr:rowOff>11068</xdr:rowOff>
    </xdr:to>
    <xdr:sp macro="" textlink="">
      <xdr:nvSpPr>
        <xdr:cNvPr id="68" name="フローチャート: 判断 67">
          <a:extLst>
            <a:ext uri="{FF2B5EF4-FFF2-40B4-BE49-F238E27FC236}">
              <a16:creationId xmlns:a16="http://schemas.microsoft.com/office/drawing/2014/main" id="{806F4E0C-FCA6-42C0-BD77-6CC46BC10029}"/>
            </a:ext>
          </a:extLst>
        </xdr:cNvPr>
        <xdr:cNvSpPr/>
      </xdr:nvSpPr>
      <xdr:spPr>
        <a:xfrm>
          <a:off x="1079500" y="642456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9BBC4BC3-F6EC-4424-8C3A-AAE792F2A427}"/>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10C1220-34D2-4824-80AE-E1AB6B0D07AD}"/>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79FE8620-15BC-494A-8C9B-BE681A4AD3AB}"/>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481ECCF3-939D-46D2-94E1-CA1A6235592F}"/>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51F10FBD-E2A3-4CB6-9E83-E77AEEAD35F1}"/>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2540</xdr:rowOff>
    </xdr:from>
    <xdr:to>
      <xdr:col>24</xdr:col>
      <xdr:colOff>114300</xdr:colOff>
      <xdr:row>38</xdr:row>
      <xdr:rowOff>104140</xdr:rowOff>
    </xdr:to>
    <xdr:sp macro="" textlink="">
      <xdr:nvSpPr>
        <xdr:cNvPr id="74" name="楕円 73">
          <a:extLst>
            <a:ext uri="{FF2B5EF4-FFF2-40B4-BE49-F238E27FC236}">
              <a16:creationId xmlns:a16="http://schemas.microsoft.com/office/drawing/2014/main" id="{9638195F-0F1C-40AC-A214-CC5B9F109079}"/>
            </a:ext>
          </a:extLst>
        </xdr:cNvPr>
        <xdr:cNvSpPr/>
      </xdr:nvSpPr>
      <xdr:spPr>
        <a:xfrm>
          <a:off x="4584700" y="651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152417</xdr:rowOff>
    </xdr:from>
    <xdr:ext cx="405111" cy="259045"/>
    <xdr:sp macro="" textlink="">
      <xdr:nvSpPr>
        <xdr:cNvPr id="75" name="【図書館】&#10;有形固定資産減価償却率該当値テキスト">
          <a:extLst>
            <a:ext uri="{FF2B5EF4-FFF2-40B4-BE49-F238E27FC236}">
              <a16:creationId xmlns:a16="http://schemas.microsoft.com/office/drawing/2014/main" id="{DA2A40C6-1652-4160-856C-3C991AA908DC}"/>
            </a:ext>
          </a:extLst>
        </xdr:cNvPr>
        <xdr:cNvSpPr txBox="1"/>
      </xdr:nvSpPr>
      <xdr:spPr>
        <a:xfrm>
          <a:off x="4673600" y="649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136434</xdr:rowOff>
    </xdr:from>
    <xdr:to>
      <xdr:col>20</xdr:col>
      <xdr:colOff>38100</xdr:colOff>
      <xdr:row>38</xdr:row>
      <xdr:rowOff>66584</xdr:rowOff>
    </xdr:to>
    <xdr:sp macro="" textlink="">
      <xdr:nvSpPr>
        <xdr:cNvPr id="76" name="楕円 75">
          <a:extLst>
            <a:ext uri="{FF2B5EF4-FFF2-40B4-BE49-F238E27FC236}">
              <a16:creationId xmlns:a16="http://schemas.microsoft.com/office/drawing/2014/main" id="{583D4081-1B64-4289-B19A-2AE983410DB0}"/>
            </a:ext>
          </a:extLst>
        </xdr:cNvPr>
        <xdr:cNvSpPr/>
      </xdr:nvSpPr>
      <xdr:spPr>
        <a:xfrm>
          <a:off x="3746500" y="6480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15784</xdr:rowOff>
    </xdr:from>
    <xdr:to>
      <xdr:col>24</xdr:col>
      <xdr:colOff>63500</xdr:colOff>
      <xdr:row>38</xdr:row>
      <xdr:rowOff>53340</xdr:rowOff>
    </xdr:to>
    <xdr:cxnSp macro="">
      <xdr:nvCxnSpPr>
        <xdr:cNvPr id="77" name="直線コネクタ 76">
          <a:extLst>
            <a:ext uri="{FF2B5EF4-FFF2-40B4-BE49-F238E27FC236}">
              <a16:creationId xmlns:a16="http://schemas.microsoft.com/office/drawing/2014/main" id="{6834F034-97D3-4972-8222-C5244BA20621}"/>
            </a:ext>
          </a:extLst>
        </xdr:cNvPr>
        <xdr:cNvCxnSpPr/>
      </xdr:nvCxnSpPr>
      <xdr:spPr>
        <a:xfrm>
          <a:off x="3797300" y="6530884"/>
          <a:ext cx="8382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102144</xdr:rowOff>
    </xdr:from>
    <xdr:to>
      <xdr:col>15</xdr:col>
      <xdr:colOff>101600</xdr:colOff>
      <xdr:row>38</xdr:row>
      <xdr:rowOff>32294</xdr:rowOff>
    </xdr:to>
    <xdr:sp macro="" textlink="">
      <xdr:nvSpPr>
        <xdr:cNvPr id="78" name="楕円 77">
          <a:extLst>
            <a:ext uri="{FF2B5EF4-FFF2-40B4-BE49-F238E27FC236}">
              <a16:creationId xmlns:a16="http://schemas.microsoft.com/office/drawing/2014/main" id="{4B40F7FE-E496-43DB-A286-42393C5712A5}"/>
            </a:ext>
          </a:extLst>
        </xdr:cNvPr>
        <xdr:cNvSpPr/>
      </xdr:nvSpPr>
      <xdr:spPr>
        <a:xfrm>
          <a:off x="2857500" y="6445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152944</xdr:rowOff>
    </xdr:from>
    <xdr:to>
      <xdr:col>19</xdr:col>
      <xdr:colOff>177800</xdr:colOff>
      <xdr:row>38</xdr:row>
      <xdr:rowOff>15784</xdr:rowOff>
    </xdr:to>
    <xdr:cxnSp macro="">
      <xdr:nvCxnSpPr>
        <xdr:cNvPr id="79" name="直線コネクタ 78">
          <a:extLst>
            <a:ext uri="{FF2B5EF4-FFF2-40B4-BE49-F238E27FC236}">
              <a16:creationId xmlns:a16="http://schemas.microsoft.com/office/drawing/2014/main" id="{62B24E26-4704-4E4C-BFEA-20B22B648159}"/>
            </a:ext>
          </a:extLst>
        </xdr:cNvPr>
        <xdr:cNvCxnSpPr/>
      </xdr:nvCxnSpPr>
      <xdr:spPr>
        <a:xfrm>
          <a:off x="2908300" y="6496594"/>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67854</xdr:rowOff>
    </xdr:from>
    <xdr:to>
      <xdr:col>10</xdr:col>
      <xdr:colOff>165100</xdr:colOff>
      <xdr:row>37</xdr:row>
      <xdr:rowOff>169455</xdr:rowOff>
    </xdr:to>
    <xdr:sp macro="" textlink="">
      <xdr:nvSpPr>
        <xdr:cNvPr id="80" name="楕円 79">
          <a:extLst>
            <a:ext uri="{FF2B5EF4-FFF2-40B4-BE49-F238E27FC236}">
              <a16:creationId xmlns:a16="http://schemas.microsoft.com/office/drawing/2014/main" id="{1AF9072E-C51A-4B6C-8EBC-7635CB573011}"/>
            </a:ext>
          </a:extLst>
        </xdr:cNvPr>
        <xdr:cNvSpPr/>
      </xdr:nvSpPr>
      <xdr:spPr>
        <a:xfrm>
          <a:off x="1968500" y="641150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118654</xdr:rowOff>
    </xdr:from>
    <xdr:to>
      <xdr:col>15</xdr:col>
      <xdr:colOff>50800</xdr:colOff>
      <xdr:row>37</xdr:row>
      <xdr:rowOff>152944</xdr:rowOff>
    </xdr:to>
    <xdr:cxnSp macro="">
      <xdr:nvCxnSpPr>
        <xdr:cNvPr id="81" name="直線コネクタ 80">
          <a:extLst>
            <a:ext uri="{FF2B5EF4-FFF2-40B4-BE49-F238E27FC236}">
              <a16:creationId xmlns:a16="http://schemas.microsoft.com/office/drawing/2014/main" id="{A93F0A6B-FFF0-4F5A-8D83-1DCDD1CBB306}"/>
            </a:ext>
          </a:extLst>
        </xdr:cNvPr>
        <xdr:cNvCxnSpPr/>
      </xdr:nvCxnSpPr>
      <xdr:spPr>
        <a:xfrm>
          <a:off x="2019300" y="6462304"/>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30299</xdr:rowOff>
    </xdr:from>
    <xdr:to>
      <xdr:col>6</xdr:col>
      <xdr:colOff>38100</xdr:colOff>
      <xdr:row>37</xdr:row>
      <xdr:rowOff>131899</xdr:rowOff>
    </xdr:to>
    <xdr:sp macro="" textlink="">
      <xdr:nvSpPr>
        <xdr:cNvPr id="82" name="楕円 81">
          <a:extLst>
            <a:ext uri="{FF2B5EF4-FFF2-40B4-BE49-F238E27FC236}">
              <a16:creationId xmlns:a16="http://schemas.microsoft.com/office/drawing/2014/main" id="{924CEE09-3A9E-4011-AC34-CCEFCACC4F5C}"/>
            </a:ext>
          </a:extLst>
        </xdr:cNvPr>
        <xdr:cNvSpPr/>
      </xdr:nvSpPr>
      <xdr:spPr>
        <a:xfrm>
          <a:off x="1079500" y="6373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81099</xdr:rowOff>
    </xdr:from>
    <xdr:to>
      <xdr:col>10</xdr:col>
      <xdr:colOff>114300</xdr:colOff>
      <xdr:row>37</xdr:row>
      <xdr:rowOff>118654</xdr:rowOff>
    </xdr:to>
    <xdr:cxnSp macro="">
      <xdr:nvCxnSpPr>
        <xdr:cNvPr id="83" name="直線コネクタ 82">
          <a:extLst>
            <a:ext uri="{FF2B5EF4-FFF2-40B4-BE49-F238E27FC236}">
              <a16:creationId xmlns:a16="http://schemas.microsoft.com/office/drawing/2014/main" id="{ABAB917B-52CE-4625-BCA2-CECEE8E0E3EE}"/>
            </a:ext>
          </a:extLst>
        </xdr:cNvPr>
        <xdr:cNvCxnSpPr/>
      </xdr:nvCxnSpPr>
      <xdr:spPr>
        <a:xfrm>
          <a:off x="1130300" y="6424749"/>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145160</xdr:rowOff>
    </xdr:from>
    <xdr:ext cx="405111" cy="259045"/>
    <xdr:sp macro="" textlink="">
      <xdr:nvSpPr>
        <xdr:cNvPr id="84" name="n_1aveValue【図書館】&#10;有形固定資産減価償却率">
          <a:extLst>
            <a:ext uri="{FF2B5EF4-FFF2-40B4-BE49-F238E27FC236}">
              <a16:creationId xmlns:a16="http://schemas.microsoft.com/office/drawing/2014/main" id="{7178DBE2-9725-4DC9-A1E3-B6451EC3229A}"/>
            </a:ext>
          </a:extLst>
        </xdr:cNvPr>
        <xdr:cNvSpPr txBox="1"/>
      </xdr:nvSpPr>
      <xdr:spPr>
        <a:xfrm>
          <a:off x="3582044" y="6145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22696</xdr:rowOff>
    </xdr:from>
    <xdr:ext cx="405111" cy="259045"/>
    <xdr:sp macro="" textlink="">
      <xdr:nvSpPr>
        <xdr:cNvPr id="85" name="n_2aveValue【図書館】&#10;有形固定資産減価償却率">
          <a:extLst>
            <a:ext uri="{FF2B5EF4-FFF2-40B4-BE49-F238E27FC236}">
              <a16:creationId xmlns:a16="http://schemas.microsoft.com/office/drawing/2014/main" id="{4DB1321D-CC44-4A37-9AE4-472F70ED0F3C}"/>
            </a:ext>
          </a:extLst>
        </xdr:cNvPr>
        <xdr:cNvSpPr txBox="1"/>
      </xdr:nvSpPr>
      <xdr:spPr>
        <a:xfrm>
          <a:off x="2705744" y="6194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25054</xdr:rowOff>
    </xdr:from>
    <xdr:ext cx="405111" cy="259045"/>
    <xdr:sp macro="" textlink="">
      <xdr:nvSpPr>
        <xdr:cNvPr id="86" name="n_3aveValue【図書館】&#10;有形固定資産減価償却率">
          <a:extLst>
            <a:ext uri="{FF2B5EF4-FFF2-40B4-BE49-F238E27FC236}">
              <a16:creationId xmlns:a16="http://schemas.microsoft.com/office/drawing/2014/main" id="{8D6A3296-A545-4043-9957-0CF90BA0B09B}"/>
            </a:ext>
          </a:extLst>
        </xdr:cNvPr>
        <xdr:cNvSpPr txBox="1"/>
      </xdr:nvSpPr>
      <xdr:spPr>
        <a:xfrm>
          <a:off x="1816744" y="65401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2194</xdr:rowOff>
    </xdr:from>
    <xdr:ext cx="405111" cy="259045"/>
    <xdr:sp macro="" textlink="">
      <xdr:nvSpPr>
        <xdr:cNvPr id="87" name="n_4aveValue【図書館】&#10;有形固定資産減価償却率">
          <a:extLst>
            <a:ext uri="{FF2B5EF4-FFF2-40B4-BE49-F238E27FC236}">
              <a16:creationId xmlns:a16="http://schemas.microsoft.com/office/drawing/2014/main" id="{F35E3391-A5EB-473D-8133-92786DF0F66A}"/>
            </a:ext>
          </a:extLst>
        </xdr:cNvPr>
        <xdr:cNvSpPr txBox="1"/>
      </xdr:nvSpPr>
      <xdr:spPr>
        <a:xfrm>
          <a:off x="927744" y="65172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57711</xdr:rowOff>
    </xdr:from>
    <xdr:ext cx="405111" cy="259045"/>
    <xdr:sp macro="" textlink="">
      <xdr:nvSpPr>
        <xdr:cNvPr id="88" name="n_1mainValue【図書館】&#10;有形固定資産減価償却率">
          <a:extLst>
            <a:ext uri="{FF2B5EF4-FFF2-40B4-BE49-F238E27FC236}">
              <a16:creationId xmlns:a16="http://schemas.microsoft.com/office/drawing/2014/main" id="{344367CB-15DC-4323-B3CC-FB2F9EE66B65}"/>
            </a:ext>
          </a:extLst>
        </xdr:cNvPr>
        <xdr:cNvSpPr txBox="1"/>
      </xdr:nvSpPr>
      <xdr:spPr>
        <a:xfrm>
          <a:off x="3582044" y="6572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23421</xdr:rowOff>
    </xdr:from>
    <xdr:ext cx="405111" cy="259045"/>
    <xdr:sp macro="" textlink="">
      <xdr:nvSpPr>
        <xdr:cNvPr id="89" name="n_2mainValue【図書館】&#10;有形固定資産減価償却率">
          <a:extLst>
            <a:ext uri="{FF2B5EF4-FFF2-40B4-BE49-F238E27FC236}">
              <a16:creationId xmlns:a16="http://schemas.microsoft.com/office/drawing/2014/main" id="{2D9FD642-E8E3-448F-935F-F4D61F3C6564}"/>
            </a:ext>
          </a:extLst>
        </xdr:cNvPr>
        <xdr:cNvSpPr txBox="1"/>
      </xdr:nvSpPr>
      <xdr:spPr>
        <a:xfrm>
          <a:off x="2705744" y="6538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14531</xdr:rowOff>
    </xdr:from>
    <xdr:ext cx="405111" cy="259045"/>
    <xdr:sp macro="" textlink="">
      <xdr:nvSpPr>
        <xdr:cNvPr id="90" name="n_3mainValue【図書館】&#10;有形固定資産減価償却率">
          <a:extLst>
            <a:ext uri="{FF2B5EF4-FFF2-40B4-BE49-F238E27FC236}">
              <a16:creationId xmlns:a16="http://schemas.microsoft.com/office/drawing/2014/main" id="{8ABF2436-698A-4C87-9BFE-AD61AF089BA5}"/>
            </a:ext>
          </a:extLst>
        </xdr:cNvPr>
        <xdr:cNvSpPr txBox="1"/>
      </xdr:nvSpPr>
      <xdr:spPr>
        <a:xfrm>
          <a:off x="1816744" y="6186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148426</xdr:rowOff>
    </xdr:from>
    <xdr:ext cx="405111" cy="259045"/>
    <xdr:sp macro="" textlink="">
      <xdr:nvSpPr>
        <xdr:cNvPr id="91" name="n_4mainValue【図書館】&#10;有形固定資産減価償却率">
          <a:extLst>
            <a:ext uri="{FF2B5EF4-FFF2-40B4-BE49-F238E27FC236}">
              <a16:creationId xmlns:a16="http://schemas.microsoft.com/office/drawing/2014/main" id="{131D296E-122D-4F77-AAAD-E415EA4F8704}"/>
            </a:ext>
          </a:extLst>
        </xdr:cNvPr>
        <xdr:cNvSpPr txBox="1"/>
      </xdr:nvSpPr>
      <xdr:spPr>
        <a:xfrm>
          <a:off x="927744" y="6149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1B9738E1-0980-4C6E-8DE8-52806B0060BA}"/>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70757F59-4438-4BBA-96B6-BCDD481B6CDE}"/>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BA77BD70-11DF-4344-B6A7-17804CBC80D8}"/>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6533274A-42DD-4DBB-918A-53453F034294}"/>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FE647BFE-1132-4432-9B1D-41AC2961397B}"/>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45B967CD-42C3-4340-809F-A5CF746FC5C9}"/>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BE7CBB46-C03F-4DEF-A423-15268EF22CA5}"/>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2703240C-D909-44E2-B183-76DB46039FE1}"/>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22D69D01-9A10-43B5-B3C8-569EADBCB403}"/>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AA94C797-D6EC-4B09-B605-C6C9964B2C7D}"/>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5012D7AC-0CEA-4647-8DAA-80AD51D40525}"/>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4A30ACD1-C599-4B35-9364-D6CC81FD7F11}"/>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381C7FD6-1561-435C-97E4-174525140424}"/>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976E8399-F63F-4FEC-A518-D72A1AADC634}"/>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0ADD7B81-8BEB-4A8C-8836-2FD679B64193}"/>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E0A0B346-6F18-47BB-8B50-8756E08722AC}"/>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49B61334-55D7-4D26-9CE8-1A7AC0420D12}"/>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E3262C02-466E-403F-ABA7-1EA0E02ED357}"/>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F6F126CA-5007-4918-A0FC-AC890FA0C4BE}"/>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FC801034-EC50-478A-A603-4F882F6C8D02}"/>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E01CCA01-ED5C-4ED1-A4B6-2F403FA9A63E}"/>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7A6E573F-58DE-4930-BC7E-13D492F6F6F9}"/>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3FF3AD7D-DD3C-49E7-952C-CE21E223DE42}"/>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68580</xdr:rowOff>
    </xdr:from>
    <xdr:to>
      <xdr:col>54</xdr:col>
      <xdr:colOff>189865</xdr:colOff>
      <xdr:row>41</xdr:row>
      <xdr:rowOff>87630</xdr:rowOff>
    </xdr:to>
    <xdr:cxnSp macro="">
      <xdr:nvCxnSpPr>
        <xdr:cNvPr id="115" name="直線コネクタ 114">
          <a:extLst>
            <a:ext uri="{FF2B5EF4-FFF2-40B4-BE49-F238E27FC236}">
              <a16:creationId xmlns:a16="http://schemas.microsoft.com/office/drawing/2014/main" id="{76E6BD72-20C7-4761-A957-82C565ED5D14}"/>
            </a:ext>
          </a:extLst>
        </xdr:cNvPr>
        <xdr:cNvCxnSpPr/>
      </xdr:nvCxnSpPr>
      <xdr:spPr>
        <a:xfrm flipV="1">
          <a:off x="10476865" y="5897880"/>
          <a:ext cx="0" cy="1219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91457</xdr:rowOff>
    </xdr:from>
    <xdr:ext cx="469744" cy="259045"/>
    <xdr:sp macro="" textlink="">
      <xdr:nvSpPr>
        <xdr:cNvPr id="116" name="【図書館】&#10;一人当たり面積最小値テキスト">
          <a:extLst>
            <a:ext uri="{FF2B5EF4-FFF2-40B4-BE49-F238E27FC236}">
              <a16:creationId xmlns:a16="http://schemas.microsoft.com/office/drawing/2014/main" id="{6B4CC9C0-F95E-4129-B808-9B1396374957}"/>
            </a:ext>
          </a:extLst>
        </xdr:cNvPr>
        <xdr:cNvSpPr txBox="1"/>
      </xdr:nvSpPr>
      <xdr:spPr>
        <a:xfrm>
          <a:off x="10515600" y="712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17" name="直線コネクタ 116">
          <a:extLst>
            <a:ext uri="{FF2B5EF4-FFF2-40B4-BE49-F238E27FC236}">
              <a16:creationId xmlns:a16="http://schemas.microsoft.com/office/drawing/2014/main" id="{4CAB1DB1-FEDA-4A18-9173-B4D920CB58A6}"/>
            </a:ext>
          </a:extLst>
        </xdr:cNvPr>
        <xdr:cNvCxnSpPr/>
      </xdr:nvCxnSpPr>
      <xdr:spPr>
        <a:xfrm>
          <a:off x="10388600" y="711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15257</xdr:rowOff>
    </xdr:from>
    <xdr:ext cx="469744" cy="259045"/>
    <xdr:sp macro="" textlink="">
      <xdr:nvSpPr>
        <xdr:cNvPr id="118" name="【図書館】&#10;一人当たり面積最大値テキスト">
          <a:extLst>
            <a:ext uri="{FF2B5EF4-FFF2-40B4-BE49-F238E27FC236}">
              <a16:creationId xmlns:a16="http://schemas.microsoft.com/office/drawing/2014/main" id="{D84AC821-A217-4B00-8A84-8CB4E27F5F7C}"/>
            </a:ext>
          </a:extLst>
        </xdr:cNvPr>
        <xdr:cNvSpPr txBox="1"/>
      </xdr:nvSpPr>
      <xdr:spPr>
        <a:xfrm>
          <a:off x="10515600" y="5673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68580</xdr:rowOff>
    </xdr:from>
    <xdr:to>
      <xdr:col>55</xdr:col>
      <xdr:colOff>88900</xdr:colOff>
      <xdr:row>34</xdr:row>
      <xdr:rowOff>68580</xdr:rowOff>
    </xdr:to>
    <xdr:cxnSp macro="">
      <xdr:nvCxnSpPr>
        <xdr:cNvPr id="119" name="直線コネクタ 118">
          <a:extLst>
            <a:ext uri="{FF2B5EF4-FFF2-40B4-BE49-F238E27FC236}">
              <a16:creationId xmlns:a16="http://schemas.microsoft.com/office/drawing/2014/main" id="{9A365AC4-03D7-495F-A195-AABBE61D1336}"/>
            </a:ext>
          </a:extLst>
        </xdr:cNvPr>
        <xdr:cNvCxnSpPr/>
      </xdr:nvCxnSpPr>
      <xdr:spPr>
        <a:xfrm>
          <a:off x="10388600" y="5897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154957</xdr:rowOff>
    </xdr:from>
    <xdr:ext cx="469744" cy="259045"/>
    <xdr:sp macro="" textlink="">
      <xdr:nvSpPr>
        <xdr:cNvPr id="120" name="【図書館】&#10;一人当たり面積平均値テキスト">
          <a:extLst>
            <a:ext uri="{FF2B5EF4-FFF2-40B4-BE49-F238E27FC236}">
              <a16:creationId xmlns:a16="http://schemas.microsoft.com/office/drawing/2014/main" id="{87734D43-EF48-4D58-AB6A-900A73273323}"/>
            </a:ext>
          </a:extLst>
        </xdr:cNvPr>
        <xdr:cNvSpPr txBox="1"/>
      </xdr:nvSpPr>
      <xdr:spPr>
        <a:xfrm>
          <a:off x="10515600" y="64986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132080</xdr:rowOff>
    </xdr:from>
    <xdr:to>
      <xdr:col>55</xdr:col>
      <xdr:colOff>50800</xdr:colOff>
      <xdr:row>39</xdr:row>
      <xdr:rowOff>62230</xdr:rowOff>
    </xdr:to>
    <xdr:sp macro="" textlink="">
      <xdr:nvSpPr>
        <xdr:cNvPr id="121" name="フローチャート: 判断 120">
          <a:extLst>
            <a:ext uri="{FF2B5EF4-FFF2-40B4-BE49-F238E27FC236}">
              <a16:creationId xmlns:a16="http://schemas.microsoft.com/office/drawing/2014/main" id="{16E24207-0733-467B-9E9F-B241BB1C58E8}"/>
            </a:ext>
          </a:extLst>
        </xdr:cNvPr>
        <xdr:cNvSpPr/>
      </xdr:nvSpPr>
      <xdr:spPr>
        <a:xfrm>
          <a:off x="10426700" y="664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139700</xdr:rowOff>
    </xdr:from>
    <xdr:to>
      <xdr:col>50</xdr:col>
      <xdr:colOff>165100</xdr:colOff>
      <xdr:row>39</xdr:row>
      <xdr:rowOff>69850</xdr:rowOff>
    </xdr:to>
    <xdr:sp macro="" textlink="">
      <xdr:nvSpPr>
        <xdr:cNvPr id="122" name="フローチャート: 判断 121">
          <a:extLst>
            <a:ext uri="{FF2B5EF4-FFF2-40B4-BE49-F238E27FC236}">
              <a16:creationId xmlns:a16="http://schemas.microsoft.com/office/drawing/2014/main" id="{2D5BB0CD-2A60-4513-8D5E-A6D3E7D8E739}"/>
            </a:ext>
          </a:extLst>
        </xdr:cNvPr>
        <xdr:cNvSpPr/>
      </xdr:nvSpPr>
      <xdr:spPr>
        <a:xfrm>
          <a:off x="9588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154940</xdr:rowOff>
    </xdr:from>
    <xdr:to>
      <xdr:col>46</xdr:col>
      <xdr:colOff>38100</xdr:colOff>
      <xdr:row>39</xdr:row>
      <xdr:rowOff>85090</xdr:rowOff>
    </xdr:to>
    <xdr:sp macro="" textlink="">
      <xdr:nvSpPr>
        <xdr:cNvPr id="123" name="フローチャート: 判断 122">
          <a:extLst>
            <a:ext uri="{FF2B5EF4-FFF2-40B4-BE49-F238E27FC236}">
              <a16:creationId xmlns:a16="http://schemas.microsoft.com/office/drawing/2014/main" id="{E97DD61F-EDB9-4844-ACDB-677C3C1946FB}"/>
            </a:ext>
          </a:extLst>
        </xdr:cNvPr>
        <xdr:cNvSpPr/>
      </xdr:nvSpPr>
      <xdr:spPr>
        <a:xfrm>
          <a:off x="8699500" y="6670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170180</xdr:rowOff>
    </xdr:from>
    <xdr:to>
      <xdr:col>41</xdr:col>
      <xdr:colOff>101600</xdr:colOff>
      <xdr:row>39</xdr:row>
      <xdr:rowOff>100330</xdr:rowOff>
    </xdr:to>
    <xdr:sp macro="" textlink="">
      <xdr:nvSpPr>
        <xdr:cNvPr id="124" name="フローチャート: 判断 123">
          <a:extLst>
            <a:ext uri="{FF2B5EF4-FFF2-40B4-BE49-F238E27FC236}">
              <a16:creationId xmlns:a16="http://schemas.microsoft.com/office/drawing/2014/main" id="{2505EED2-A128-4DE2-9E2D-B2EF0D7DDC8D}"/>
            </a:ext>
          </a:extLst>
        </xdr:cNvPr>
        <xdr:cNvSpPr/>
      </xdr:nvSpPr>
      <xdr:spPr>
        <a:xfrm>
          <a:off x="7810500" y="668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36830</xdr:rowOff>
    </xdr:from>
    <xdr:to>
      <xdr:col>36</xdr:col>
      <xdr:colOff>165100</xdr:colOff>
      <xdr:row>39</xdr:row>
      <xdr:rowOff>138430</xdr:rowOff>
    </xdr:to>
    <xdr:sp macro="" textlink="">
      <xdr:nvSpPr>
        <xdr:cNvPr id="125" name="フローチャート: 判断 124">
          <a:extLst>
            <a:ext uri="{FF2B5EF4-FFF2-40B4-BE49-F238E27FC236}">
              <a16:creationId xmlns:a16="http://schemas.microsoft.com/office/drawing/2014/main" id="{A1846FD0-881F-493A-946C-5DCCCE619B83}"/>
            </a:ext>
          </a:extLst>
        </xdr:cNvPr>
        <xdr:cNvSpPr/>
      </xdr:nvSpPr>
      <xdr:spPr>
        <a:xfrm>
          <a:off x="6921500" y="672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ED3297B5-056B-4B44-A8E7-40D2A0B8492F}"/>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CD6D4A16-C3BB-4F2C-ABEC-1502FA1863F9}"/>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5CF6C0CE-ACD6-4763-AD42-4297ADFAE765}"/>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31D8779B-ACFF-4D6C-9FA8-DD160DCEBBB6}"/>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96DCD90E-EA88-4D3A-ACA3-88BF921C8024}"/>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6350</xdr:rowOff>
    </xdr:from>
    <xdr:to>
      <xdr:col>55</xdr:col>
      <xdr:colOff>50800</xdr:colOff>
      <xdr:row>39</xdr:row>
      <xdr:rowOff>107950</xdr:rowOff>
    </xdr:to>
    <xdr:sp macro="" textlink="">
      <xdr:nvSpPr>
        <xdr:cNvPr id="131" name="楕円 130">
          <a:extLst>
            <a:ext uri="{FF2B5EF4-FFF2-40B4-BE49-F238E27FC236}">
              <a16:creationId xmlns:a16="http://schemas.microsoft.com/office/drawing/2014/main" id="{3AE87AA7-0F7F-4CDF-BC3E-1C22DB5BCE88}"/>
            </a:ext>
          </a:extLst>
        </xdr:cNvPr>
        <xdr:cNvSpPr/>
      </xdr:nvSpPr>
      <xdr:spPr>
        <a:xfrm>
          <a:off x="104267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156227</xdr:rowOff>
    </xdr:from>
    <xdr:ext cx="469744" cy="259045"/>
    <xdr:sp macro="" textlink="">
      <xdr:nvSpPr>
        <xdr:cNvPr id="132" name="【図書館】&#10;一人当たり面積該当値テキスト">
          <a:extLst>
            <a:ext uri="{FF2B5EF4-FFF2-40B4-BE49-F238E27FC236}">
              <a16:creationId xmlns:a16="http://schemas.microsoft.com/office/drawing/2014/main" id="{88C439E0-967A-4928-96D5-7E6497DBD03E}"/>
            </a:ext>
          </a:extLst>
        </xdr:cNvPr>
        <xdr:cNvSpPr txBox="1"/>
      </xdr:nvSpPr>
      <xdr:spPr>
        <a:xfrm>
          <a:off x="10515600" y="667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13970</xdr:rowOff>
    </xdr:from>
    <xdr:to>
      <xdr:col>50</xdr:col>
      <xdr:colOff>165100</xdr:colOff>
      <xdr:row>39</xdr:row>
      <xdr:rowOff>115570</xdr:rowOff>
    </xdr:to>
    <xdr:sp macro="" textlink="">
      <xdr:nvSpPr>
        <xdr:cNvPr id="133" name="楕円 132">
          <a:extLst>
            <a:ext uri="{FF2B5EF4-FFF2-40B4-BE49-F238E27FC236}">
              <a16:creationId xmlns:a16="http://schemas.microsoft.com/office/drawing/2014/main" id="{3DD803BC-31CA-4BB5-B56B-D55EDAB97E16}"/>
            </a:ext>
          </a:extLst>
        </xdr:cNvPr>
        <xdr:cNvSpPr/>
      </xdr:nvSpPr>
      <xdr:spPr>
        <a:xfrm>
          <a:off x="9588500" y="670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57150</xdr:rowOff>
    </xdr:from>
    <xdr:to>
      <xdr:col>55</xdr:col>
      <xdr:colOff>0</xdr:colOff>
      <xdr:row>39</xdr:row>
      <xdr:rowOff>64770</xdr:rowOff>
    </xdr:to>
    <xdr:cxnSp macro="">
      <xdr:nvCxnSpPr>
        <xdr:cNvPr id="134" name="直線コネクタ 133">
          <a:extLst>
            <a:ext uri="{FF2B5EF4-FFF2-40B4-BE49-F238E27FC236}">
              <a16:creationId xmlns:a16="http://schemas.microsoft.com/office/drawing/2014/main" id="{FADD74DA-B005-4B81-A9BF-A7242B40D0DB}"/>
            </a:ext>
          </a:extLst>
        </xdr:cNvPr>
        <xdr:cNvCxnSpPr/>
      </xdr:nvCxnSpPr>
      <xdr:spPr>
        <a:xfrm flipV="1">
          <a:off x="9639300" y="674370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13970</xdr:rowOff>
    </xdr:from>
    <xdr:to>
      <xdr:col>46</xdr:col>
      <xdr:colOff>38100</xdr:colOff>
      <xdr:row>39</xdr:row>
      <xdr:rowOff>115570</xdr:rowOff>
    </xdr:to>
    <xdr:sp macro="" textlink="">
      <xdr:nvSpPr>
        <xdr:cNvPr id="135" name="楕円 134">
          <a:extLst>
            <a:ext uri="{FF2B5EF4-FFF2-40B4-BE49-F238E27FC236}">
              <a16:creationId xmlns:a16="http://schemas.microsoft.com/office/drawing/2014/main" id="{51CF09FF-EB94-43C3-9A50-1D7ECEAF30F0}"/>
            </a:ext>
          </a:extLst>
        </xdr:cNvPr>
        <xdr:cNvSpPr/>
      </xdr:nvSpPr>
      <xdr:spPr>
        <a:xfrm>
          <a:off x="8699500" y="670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64770</xdr:rowOff>
    </xdr:from>
    <xdr:to>
      <xdr:col>50</xdr:col>
      <xdr:colOff>114300</xdr:colOff>
      <xdr:row>39</xdr:row>
      <xdr:rowOff>64770</xdr:rowOff>
    </xdr:to>
    <xdr:cxnSp macro="">
      <xdr:nvCxnSpPr>
        <xdr:cNvPr id="136" name="直線コネクタ 135">
          <a:extLst>
            <a:ext uri="{FF2B5EF4-FFF2-40B4-BE49-F238E27FC236}">
              <a16:creationId xmlns:a16="http://schemas.microsoft.com/office/drawing/2014/main" id="{8F49E6FD-2146-4777-9107-FFAFC4778317}"/>
            </a:ext>
          </a:extLst>
        </xdr:cNvPr>
        <xdr:cNvCxnSpPr/>
      </xdr:nvCxnSpPr>
      <xdr:spPr>
        <a:xfrm>
          <a:off x="8750300" y="67513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13970</xdr:rowOff>
    </xdr:from>
    <xdr:to>
      <xdr:col>41</xdr:col>
      <xdr:colOff>101600</xdr:colOff>
      <xdr:row>39</xdr:row>
      <xdr:rowOff>115570</xdr:rowOff>
    </xdr:to>
    <xdr:sp macro="" textlink="">
      <xdr:nvSpPr>
        <xdr:cNvPr id="137" name="楕円 136">
          <a:extLst>
            <a:ext uri="{FF2B5EF4-FFF2-40B4-BE49-F238E27FC236}">
              <a16:creationId xmlns:a16="http://schemas.microsoft.com/office/drawing/2014/main" id="{FF1A526D-A18F-4CAF-829F-00C27E26EB51}"/>
            </a:ext>
          </a:extLst>
        </xdr:cNvPr>
        <xdr:cNvSpPr/>
      </xdr:nvSpPr>
      <xdr:spPr>
        <a:xfrm>
          <a:off x="7810500" y="670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64770</xdr:rowOff>
    </xdr:from>
    <xdr:to>
      <xdr:col>45</xdr:col>
      <xdr:colOff>177800</xdr:colOff>
      <xdr:row>39</xdr:row>
      <xdr:rowOff>64770</xdr:rowOff>
    </xdr:to>
    <xdr:cxnSp macro="">
      <xdr:nvCxnSpPr>
        <xdr:cNvPr id="138" name="直線コネクタ 137">
          <a:extLst>
            <a:ext uri="{FF2B5EF4-FFF2-40B4-BE49-F238E27FC236}">
              <a16:creationId xmlns:a16="http://schemas.microsoft.com/office/drawing/2014/main" id="{B6DB94AE-3360-4776-BA87-DE4C8BF556CC}"/>
            </a:ext>
          </a:extLst>
        </xdr:cNvPr>
        <xdr:cNvCxnSpPr/>
      </xdr:nvCxnSpPr>
      <xdr:spPr>
        <a:xfrm>
          <a:off x="7861300" y="67513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21590</xdr:rowOff>
    </xdr:from>
    <xdr:to>
      <xdr:col>36</xdr:col>
      <xdr:colOff>165100</xdr:colOff>
      <xdr:row>39</xdr:row>
      <xdr:rowOff>123190</xdr:rowOff>
    </xdr:to>
    <xdr:sp macro="" textlink="">
      <xdr:nvSpPr>
        <xdr:cNvPr id="139" name="楕円 138">
          <a:extLst>
            <a:ext uri="{FF2B5EF4-FFF2-40B4-BE49-F238E27FC236}">
              <a16:creationId xmlns:a16="http://schemas.microsoft.com/office/drawing/2014/main" id="{E26C344D-CE76-4625-BB39-3C1425BBEBF3}"/>
            </a:ext>
          </a:extLst>
        </xdr:cNvPr>
        <xdr:cNvSpPr/>
      </xdr:nvSpPr>
      <xdr:spPr>
        <a:xfrm>
          <a:off x="6921500" y="670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64770</xdr:rowOff>
    </xdr:from>
    <xdr:to>
      <xdr:col>41</xdr:col>
      <xdr:colOff>50800</xdr:colOff>
      <xdr:row>39</xdr:row>
      <xdr:rowOff>72390</xdr:rowOff>
    </xdr:to>
    <xdr:cxnSp macro="">
      <xdr:nvCxnSpPr>
        <xdr:cNvPr id="140" name="直線コネクタ 139">
          <a:extLst>
            <a:ext uri="{FF2B5EF4-FFF2-40B4-BE49-F238E27FC236}">
              <a16:creationId xmlns:a16="http://schemas.microsoft.com/office/drawing/2014/main" id="{98FEC574-285E-4321-82D3-E165685E333B}"/>
            </a:ext>
          </a:extLst>
        </xdr:cNvPr>
        <xdr:cNvCxnSpPr/>
      </xdr:nvCxnSpPr>
      <xdr:spPr>
        <a:xfrm flipV="1">
          <a:off x="6972300" y="67513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86377</xdr:rowOff>
    </xdr:from>
    <xdr:ext cx="469744" cy="259045"/>
    <xdr:sp macro="" textlink="">
      <xdr:nvSpPr>
        <xdr:cNvPr id="141" name="n_1aveValue【図書館】&#10;一人当たり面積">
          <a:extLst>
            <a:ext uri="{FF2B5EF4-FFF2-40B4-BE49-F238E27FC236}">
              <a16:creationId xmlns:a16="http://schemas.microsoft.com/office/drawing/2014/main" id="{80F15A3E-2BE4-4D0A-A364-FBA31F59EDC1}"/>
            </a:ext>
          </a:extLst>
        </xdr:cNvPr>
        <xdr:cNvSpPr txBox="1"/>
      </xdr:nvSpPr>
      <xdr:spPr>
        <a:xfrm>
          <a:off x="93917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101617</xdr:rowOff>
    </xdr:from>
    <xdr:ext cx="469744" cy="259045"/>
    <xdr:sp macro="" textlink="">
      <xdr:nvSpPr>
        <xdr:cNvPr id="142" name="n_2aveValue【図書館】&#10;一人当たり面積">
          <a:extLst>
            <a:ext uri="{FF2B5EF4-FFF2-40B4-BE49-F238E27FC236}">
              <a16:creationId xmlns:a16="http://schemas.microsoft.com/office/drawing/2014/main" id="{17F76E55-C26E-4A69-8C4F-4A4393019A26}"/>
            </a:ext>
          </a:extLst>
        </xdr:cNvPr>
        <xdr:cNvSpPr txBox="1"/>
      </xdr:nvSpPr>
      <xdr:spPr>
        <a:xfrm>
          <a:off x="8515427" y="6445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116857</xdr:rowOff>
    </xdr:from>
    <xdr:ext cx="469744" cy="259045"/>
    <xdr:sp macro="" textlink="">
      <xdr:nvSpPr>
        <xdr:cNvPr id="143" name="n_3aveValue【図書館】&#10;一人当たり面積">
          <a:extLst>
            <a:ext uri="{FF2B5EF4-FFF2-40B4-BE49-F238E27FC236}">
              <a16:creationId xmlns:a16="http://schemas.microsoft.com/office/drawing/2014/main" id="{12CF75B1-D672-418F-8BA3-7125F48DC9F8}"/>
            </a:ext>
          </a:extLst>
        </xdr:cNvPr>
        <xdr:cNvSpPr txBox="1"/>
      </xdr:nvSpPr>
      <xdr:spPr>
        <a:xfrm>
          <a:off x="7626427" y="6460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129557</xdr:rowOff>
    </xdr:from>
    <xdr:ext cx="469744" cy="259045"/>
    <xdr:sp macro="" textlink="">
      <xdr:nvSpPr>
        <xdr:cNvPr id="144" name="n_4aveValue【図書館】&#10;一人当たり面積">
          <a:extLst>
            <a:ext uri="{FF2B5EF4-FFF2-40B4-BE49-F238E27FC236}">
              <a16:creationId xmlns:a16="http://schemas.microsoft.com/office/drawing/2014/main" id="{CE124D5D-9D3E-4E12-B0C1-07F0FED587D0}"/>
            </a:ext>
          </a:extLst>
        </xdr:cNvPr>
        <xdr:cNvSpPr txBox="1"/>
      </xdr:nvSpPr>
      <xdr:spPr>
        <a:xfrm>
          <a:off x="6737427" y="681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106697</xdr:rowOff>
    </xdr:from>
    <xdr:ext cx="469744" cy="259045"/>
    <xdr:sp macro="" textlink="">
      <xdr:nvSpPr>
        <xdr:cNvPr id="145" name="n_1mainValue【図書館】&#10;一人当たり面積">
          <a:extLst>
            <a:ext uri="{FF2B5EF4-FFF2-40B4-BE49-F238E27FC236}">
              <a16:creationId xmlns:a16="http://schemas.microsoft.com/office/drawing/2014/main" id="{7A25339D-146D-4C01-B359-0A172648B2BA}"/>
            </a:ext>
          </a:extLst>
        </xdr:cNvPr>
        <xdr:cNvSpPr txBox="1"/>
      </xdr:nvSpPr>
      <xdr:spPr>
        <a:xfrm>
          <a:off x="9391727" y="679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106697</xdr:rowOff>
    </xdr:from>
    <xdr:ext cx="469744" cy="259045"/>
    <xdr:sp macro="" textlink="">
      <xdr:nvSpPr>
        <xdr:cNvPr id="146" name="n_2mainValue【図書館】&#10;一人当たり面積">
          <a:extLst>
            <a:ext uri="{FF2B5EF4-FFF2-40B4-BE49-F238E27FC236}">
              <a16:creationId xmlns:a16="http://schemas.microsoft.com/office/drawing/2014/main" id="{DF52B22E-CDF4-4AAE-95E5-E79FC66D3CD6}"/>
            </a:ext>
          </a:extLst>
        </xdr:cNvPr>
        <xdr:cNvSpPr txBox="1"/>
      </xdr:nvSpPr>
      <xdr:spPr>
        <a:xfrm>
          <a:off x="8515427" y="679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106697</xdr:rowOff>
    </xdr:from>
    <xdr:ext cx="469744" cy="259045"/>
    <xdr:sp macro="" textlink="">
      <xdr:nvSpPr>
        <xdr:cNvPr id="147" name="n_3mainValue【図書館】&#10;一人当たり面積">
          <a:extLst>
            <a:ext uri="{FF2B5EF4-FFF2-40B4-BE49-F238E27FC236}">
              <a16:creationId xmlns:a16="http://schemas.microsoft.com/office/drawing/2014/main" id="{1BDF5A43-E2E5-4702-9172-D494B19FDCB4}"/>
            </a:ext>
          </a:extLst>
        </xdr:cNvPr>
        <xdr:cNvSpPr txBox="1"/>
      </xdr:nvSpPr>
      <xdr:spPr>
        <a:xfrm>
          <a:off x="7626427" y="679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139717</xdr:rowOff>
    </xdr:from>
    <xdr:ext cx="469744" cy="259045"/>
    <xdr:sp macro="" textlink="">
      <xdr:nvSpPr>
        <xdr:cNvPr id="148" name="n_4mainValue【図書館】&#10;一人当たり面積">
          <a:extLst>
            <a:ext uri="{FF2B5EF4-FFF2-40B4-BE49-F238E27FC236}">
              <a16:creationId xmlns:a16="http://schemas.microsoft.com/office/drawing/2014/main" id="{4EFAB275-AC87-4D0A-B41E-91AE544485D9}"/>
            </a:ext>
          </a:extLst>
        </xdr:cNvPr>
        <xdr:cNvSpPr txBox="1"/>
      </xdr:nvSpPr>
      <xdr:spPr>
        <a:xfrm>
          <a:off x="6737427" y="6483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2E2292FE-8105-4D5A-B722-AA4651B30FB4}"/>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7218718C-5382-4D77-A890-270D97A0FBBF}"/>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E6F7ED3C-5EC1-47C2-AD0C-1C1D3B6EC487}"/>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39772FA2-9CEE-48AB-A049-BEF1E38D8182}"/>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EF7E1B99-134A-41B7-88FB-40D6893F127E}"/>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A016CC2F-C5EA-45A7-AEC0-8C763BEA9D6C}"/>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402635FD-73A4-4CCC-BA6E-6A5F5E17F156}"/>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E43AB204-984F-4D9F-8E51-53612450F975}"/>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29E93E8A-8260-45DD-9E65-E240FA130463}"/>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82DC8BB1-01AB-4915-B1E4-0DE498CF9B17}"/>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57A0CDF8-48AD-4D30-8C54-91371FDF8D85}"/>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EF5F5ED1-10EC-4A21-A500-8D93D9E85762}"/>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21C74B53-A3AD-4129-8213-43B36EC940EC}"/>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89BDB16B-6A32-4BD2-AE65-F4A738156774}"/>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B5442A5B-082E-4FA1-AD47-05D879E4C4AD}"/>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AC0DD202-68EA-44F7-9339-542F7F1A20FF}"/>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8517F621-A65E-4CBD-9EB9-7797A85CCAB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45C65177-0B84-4CEC-84B8-3A501D8406F4}"/>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1E9A1B4D-4D4B-49B3-85DC-16F55631635E}"/>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6E6F2799-E453-4E50-B497-795D5C637079}"/>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472078A3-42C5-4B7A-B524-BD66F781726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260BA40A-EDC9-436E-A984-C28E501AF6B8}"/>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C8C6D18D-E358-444A-B6E0-E64FB81A9B53}"/>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B258FCA2-9EEA-47B7-B206-7F76B7B1061E}"/>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72390</xdr:rowOff>
    </xdr:to>
    <xdr:cxnSp macro="">
      <xdr:nvCxnSpPr>
        <xdr:cNvPr id="173" name="直線コネクタ 172">
          <a:extLst>
            <a:ext uri="{FF2B5EF4-FFF2-40B4-BE49-F238E27FC236}">
              <a16:creationId xmlns:a16="http://schemas.microsoft.com/office/drawing/2014/main" id="{B189377B-95D4-42EE-B6C3-1B0DD21E1EA5}"/>
            </a:ext>
          </a:extLst>
        </xdr:cNvPr>
        <xdr:cNvCxnSpPr/>
      </xdr:nvCxnSpPr>
      <xdr:spPr>
        <a:xfrm flipV="1">
          <a:off x="4634865" y="976884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76217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7562A37F-7926-440F-8278-B4D395036636}"/>
            </a:ext>
          </a:extLst>
        </xdr:cNvPr>
        <xdr:cNvSpPr txBox="1"/>
      </xdr:nvSpPr>
      <xdr:spPr>
        <a:xfrm>
          <a:off x="4673600" y="1104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72390</xdr:rowOff>
    </xdr:from>
    <xdr:to>
      <xdr:col>24</xdr:col>
      <xdr:colOff>152400</xdr:colOff>
      <xdr:row>64</xdr:row>
      <xdr:rowOff>72390</xdr:rowOff>
    </xdr:to>
    <xdr:cxnSp macro="">
      <xdr:nvCxnSpPr>
        <xdr:cNvPr id="175" name="直線コネクタ 174">
          <a:extLst>
            <a:ext uri="{FF2B5EF4-FFF2-40B4-BE49-F238E27FC236}">
              <a16:creationId xmlns:a16="http://schemas.microsoft.com/office/drawing/2014/main" id="{3F4FC184-FAD9-4873-9FBD-D364CF7C0E26}"/>
            </a:ext>
          </a:extLst>
        </xdr:cNvPr>
        <xdr:cNvCxnSpPr/>
      </xdr:nvCxnSpPr>
      <xdr:spPr>
        <a:xfrm>
          <a:off x="4546600" y="11045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114317</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2A2B15BD-11B7-4BB8-89BD-094A7C9D9250}"/>
            </a:ext>
          </a:extLst>
        </xdr:cNvPr>
        <xdr:cNvSpPr txBox="1"/>
      </xdr:nvSpPr>
      <xdr:spPr>
        <a:xfrm>
          <a:off x="4673600" y="9544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7" name="直線コネクタ 176">
          <a:extLst>
            <a:ext uri="{FF2B5EF4-FFF2-40B4-BE49-F238E27FC236}">
              <a16:creationId xmlns:a16="http://schemas.microsoft.com/office/drawing/2014/main" id="{B405FEAF-2CB4-495E-8F69-72E23EC70D61}"/>
            </a:ext>
          </a:extLst>
        </xdr:cNvPr>
        <xdr:cNvCxnSpPr/>
      </xdr:nvCxnSpPr>
      <xdr:spPr>
        <a:xfrm>
          <a:off x="4546600" y="9768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62882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1F1C9E23-4AAE-49D2-A0D8-8179A4CE6CBC}"/>
            </a:ext>
          </a:extLst>
        </xdr:cNvPr>
        <xdr:cNvSpPr txBox="1"/>
      </xdr:nvSpPr>
      <xdr:spPr>
        <a:xfrm>
          <a:off x="4673600" y="10349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84455</xdr:rowOff>
    </xdr:from>
    <xdr:to>
      <xdr:col>24</xdr:col>
      <xdr:colOff>114300</xdr:colOff>
      <xdr:row>61</xdr:row>
      <xdr:rowOff>14605</xdr:rowOff>
    </xdr:to>
    <xdr:sp macro="" textlink="">
      <xdr:nvSpPr>
        <xdr:cNvPr id="179" name="フローチャート: 判断 178">
          <a:extLst>
            <a:ext uri="{FF2B5EF4-FFF2-40B4-BE49-F238E27FC236}">
              <a16:creationId xmlns:a16="http://schemas.microsoft.com/office/drawing/2014/main" id="{504DEF87-BC29-4A6A-8F55-1EA940539166}"/>
            </a:ext>
          </a:extLst>
        </xdr:cNvPr>
        <xdr:cNvSpPr/>
      </xdr:nvSpPr>
      <xdr:spPr>
        <a:xfrm>
          <a:off x="45847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71120</xdr:rowOff>
    </xdr:from>
    <xdr:to>
      <xdr:col>20</xdr:col>
      <xdr:colOff>38100</xdr:colOff>
      <xdr:row>61</xdr:row>
      <xdr:rowOff>1270</xdr:rowOff>
    </xdr:to>
    <xdr:sp macro="" textlink="">
      <xdr:nvSpPr>
        <xdr:cNvPr id="180" name="フローチャート: 判断 179">
          <a:extLst>
            <a:ext uri="{FF2B5EF4-FFF2-40B4-BE49-F238E27FC236}">
              <a16:creationId xmlns:a16="http://schemas.microsoft.com/office/drawing/2014/main" id="{2825A624-A0EF-4ACE-A7F0-48FE978D7B9E}"/>
            </a:ext>
          </a:extLst>
        </xdr:cNvPr>
        <xdr:cNvSpPr/>
      </xdr:nvSpPr>
      <xdr:spPr>
        <a:xfrm>
          <a:off x="3746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88265</xdr:rowOff>
    </xdr:from>
    <xdr:to>
      <xdr:col>15</xdr:col>
      <xdr:colOff>101600</xdr:colOff>
      <xdr:row>61</xdr:row>
      <xdr:rowOff>18415</xdr:rowOff>
    </xdr:to>
    <xdr:sp macro="" textlink="">
      <xdr:nvSpPr>
        <xdr:cNvPr id="181" name="フローチャート: 判断 180">
          <a:extLst>
            <a:ext uri="{FF2B5EF4-FFF2-40B4-BE49-F238E27FC236}">
              <a16:creationId xmlns:a16="http://schemas.microsoft.com/office/drawing/2014/main" id="{9BB90214-5B9D-4B35-A1F6-9A7DFAF136CC}"/>
            </a:ext>
          </a:extLst>
        </xdr:cNvPr>
        <xdr:cNvSpPr/>
      </xdr:nvSpPr>
      <xdr:spPr>
        <a:xfrm>
          <a:off x="2857500" y="1037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76835</xdr:rowOff>
    </xdr:from>
    <xdr:to>
      <xdr:col>10</xdr:col>
      <xdr:colOff>165100</xdr:colOff>
      <xdr:row>61</xdr:row>
      <xdr:rowOff>6985</xdr:rowOff>
    </xdr:to>
    <xdr:sp macro="" textlink="">
      <xdr:nvSpPr>
        <xdr:cNvPr id="182" name="フローチャート: 判断 181">
          <a:extLst>
            <a:ext uri="{FF2B5EF4-FFF2-40B4-BE49-F238E27FC236}">
              <a16:creationId xmlns:a16="http://schemas.microsoft.com/office/drawing/2014/main" id="{5F100CCD-4B2F-46A0-94DE-7533A3EED637}"/>
            </a:ext>
          </a:extLst>
        </xdr:cNvPr>
        <xdr:cNvSpPr/>
      </xdr:nvSpPr>
      <xdr:spPr>
        <a:xfrm>
          <a:off x="1968500" y="1036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55880</xdr:rowOff>
    </xdr:from>
    <xdr:to>
      <xdr:col>6</xdr:col>
      <xdr:colOff>38100</xdr:colOff>
      <xdr:row>60</xdr:row>
      <xdr:rowOff>157480</xdr:rowOff>
    </xdr:to>
    <xdr:sp macro="" textlink="">
      <xdr:nvSpPr>
        <xdr:cNvPr id="183" name="フローチャート: 判断 182">
          <a:extLst>
            <a:ext uri="{FF2B5EF4-FFF2-40B4-BE49-F238E27FC236}">
              <a16:creationId xmlns:a16="http://schemas.microsoft.com/office/drawing/2014/main" id="{E6488943-19B7-40C3-A4E7-F247AE0E5C9A}"/>
            </a:ext>
          </a:extLst>
        </xdr:cNvPr>
        <xdr:cNvSpPr/>
      </xdr:nvSpPr>
      <xdr:spPr>
        <a:xfrm>
          <a:off x="1079500" y="1034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FBD579CF-036E-4B40-8321-B90F58A67442}"/>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3C178D11-CCCB-44CB-BA6B-9B3F4BB0C845}"/>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781FCDE-4D9A-4CAA-A560-47341E40B206}"/>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C14B8D12-33DE-4F62-9A6F-9DC3265286B2}"/>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AD111774-8095-4CB2-9887-EC8704742411}"/>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109220</xdr:rowOff>
    </xdr:from>
    <xdr:to>
      <xdr:col>24</xdr:col>
      <xdr:colOff>114300</xdr:colOff>
      <xdr:row>60</xdr:row>
      <xdr:rowOff>39370</xdr:rowOff>
    </xdr:to>
    <xdr:sp macro="" textlink="">
      <xdr:nvSpPr>
        <xdr:cNvPr id="189" name="楕円 188">
          <a:extLst>
            <a:ext uri="{FF2B5EF4-FFF2-40B4-BE49-F238E27FC236}">
              <a16:creationId xmlns:a16="http://schemas.microsoft.com/office/drawing/2014/main" id="{A0B01A9F-636E-4D58-91EF-1CCF973BD9BA}"/>
            </a:ext>
          </a:extLst>
        </xdr:cNvPr>
        <xdr:cNvSpPr/>
      </xdr:nvSpPr>
      <xdr:spPr>
        <a:xfrm>
          <a:off x="4584700" y="1022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132097</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6AEC710A-1315-4AF8-86E0-C36F2E674B8D}"/>
            </a:ext>
          </a:extLst>
        </xdr:cNvPr>
        <xdr:cNvSpPr txBox="1"/>
      </xdr:nvSpPr>
      <xdr:spPr>
        <a:xfrm>
          <a:off x="4673600" y="1007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78740</xdr:rowOff>
    </xdr:from>
    <xdr:to>
      <xdr:col>20</xdr:col>
      <xdr:colOff>38100</xdr:colOff>
      <xdr:row>60</xdr:row>
      <xdr:rowOff>8890</xdr:rowOff>
    </xdr:to>
    <xdr:sp macro="" textlink="">
      <xdr:nvSpPr>
        <xdr:cNvPr id="191" name="楕円 190">
          <a:extLst>
            <a:ext uri="{FF2B5EF4-FFF2-40B4-BE49-F238E27FC236}">
              <a16:creationId xmlns:a16="http://schemas.microsoft.com/office/drawing/2014/main" id="{321A6B8E-FDEE-42CD-BA23-F03C3688E3DE}"/>
            </a:ext>
          </a:extLst>
        </xdr:cNvPr>
        <xdr:cNvSpPr/>
      </xdr:nvSpPr>
      <xdr:spPr>
        <a:xfrm>
          <a:off x="3746500" y="1019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129540</xdr:rowOff>
    </xdr:from>
    <xdr:to>
      <xdr:col>24</xdr:col>
      <xdr:colOff>63500</xdr:colOff>
      <xdr:row>59</xdr:row>
      <xdr:rowOff>160020</xdr:rowOff>
    </xdr:to>
    <xdr:cxnSp macro="">
      <xdr:nvCxnSpPr>
        <xdr:cNvPr id="192" name="直線コネクタ 191">
          <a:extLst>
            <a:ext uri="{FF2B5EF4-FFF2-40B4-BE49-F238E27FC236}">
              <a16:creationId xmlns:a16="http://schemas.microsoft.com/office/drawing/2014/main" id="{0B6DBA91-092C-43B9-8605-6236C6BB204D}"/>
            </a:ext>
          </a:extLst>
        </xdr:cNvPr>
        <xdr:cNvCxnSpPr/>
      </xdr:nvCxnSpPr>
      <xdr:spPr>
        <a:xfrm>
          <a:off x="3797300" y="1024509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65405</xdr:rowOff>
    </xdr:from>
    <xdr:to>
      <xdr:col>15</xdr:col>
      <xdr:colOff>101600</xdr:colOff>
      <xdr:row>59</xdr:row>
      <xdr:rowOff>167005</xdr:rowOff>
    </xdr:to>
    <xdr:sp macro="" textlink="">
      <xdr:nvSpPr>
        <xdr:cNvPr id="193" name="楕円 192">
          <a:extLst>
            <a:ext uri="{FF2B5EF4-FFF2-40B4-BE49-F238E27FC236}">
              <a16:creationId xmlns:a16="http://schemas.microsoft.com/office/drawing/2014/main" id="{E815A534-FD82-4508-A427-0F4879BBF249}"/>
            </a:ext>
          </a:extLst>
        </xdr:cNvPr>
        <xdr:cNvSpPr/>
      </xdr:nvSpPr>
      <xdr:spPr>
        <a:xfrm>
          <a:off x="2857500" y="10180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116205</xdr:rowOff>
    </xdr:from>
    <xdr:to>
      <xdr:col>19</xdr:col>
      <xdr:colOff>177800</xdr:colOff>
      <xdr:row>59</xdr:row>
      <xdr:rowOff>129540</xdr:rowOff>
    </xdr:to>
    <xdr:cxnSp macro="">
      <xdr:nvCxnSpPr>
        <xdr:cNvPr id="194" name="直線コネクタ 193">
          <a:extLst>
            <a:ext uri="{FF2B5EF4-FFF2-40B4-BE49-F238E27FC236}">
              <a16:creationId xmlns:a16="http://schemas.microsoft.com/office/drawing/2014/main" id="{5D5FAD8B-6591-4E90-A4D6-7F216CD1F2DC}"/>
            </a:ext>
          </a:extLst>
        </xdr:cNvPr>
        <xdr:cNvCxnSpPr/>
      </xdr:nvCxnSpPr>
      <xdr:spPr>
        <a:xfrm>
          <a:off x="2908300" y="1023175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168275</xdr:rowOff>
    </xdr:from>
    <xdr:to>
      <xdr:col>10</xdr:col>
      <xdr:colOff>165100</xdr:colOff>
      <xdr:row>60</xdr:row>
      <xdr:rowOff>98425</xdr:rowOff>
    </xdr:to>
    <xdr:sp macro="" textlink="">
      <xdr:nvSpPr>
        <xdr:cNvPr id="195" name="楕円 194">
          <a:extLst>
            <a:ext uri="{FF2B5EF4-FFF2-40B4-BE49-F238E27FC236}">
              <a16:creationId xmlns:a16="http://schemas.microsoft.com/office/drawing/2014/main" id="{69AB53F7-16C2-42D4-9D6E-A45EC7E824CF}"/>
            </a:ext>
          </a:extLst>
        </xdr:cNvPr>
        <xdr:cNvSpPr/>
      </xdr:nvSpPr>
      <xdr:spPr>
        <a:xfrm>
          <a:off x="1968500" y="10283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116205</xdr:rowOff>
    </xdr:from>
    <xdr:to>
      <xdr:col>15</xdr:col>
      <xdr:colOff>50800</xdr:colOff>
      <xdr:row>60</xdr:row>
      <xdr:rowOff>47625</xdr:rowOff>
    </xdr:to>
    <xdr:cxnSp macro="">
      <xdr:nvCxnSpPr>
        <xdr:cNvPr id="196" name="直線コネクタ 195">
          <a:extLst>
            <a:ext uri="{FF2B5EF4-FFF2-40B4-BE49-F238E27FC236}">
              <a16:creationId xmlns:a16="http://schemas.microsoft.com/office/drawing/2014/main" id="{181F9531-0CBB-4A85-BA7C-14B568F0ADC0}"/>
            </a:ext>
          </a:extLst>
        </xdr:cNvPr>
        <xdr:cNvCxnSpPr/>
      </xdr:nvCxnSpPr>
      <xdr:spPr>
        <a:xfrm flipV="1">
          <a:off x="2019300" y="10231755"/>
          <a:ext cx="8890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126365</xdr:rowOff>
    </xdr:from>
    <xdr:to>
      <xdr:col>6</xdr:col>
      <xdr:colOff>38100</xdr:colOff>
      <xdr:row>60</xdr:row>
      <xdr:rowOff>56515</xdr:rowOff>
    </xdr:to>
    <xdr:sp macro="" textlink="">
      <xdr:nvSpPr>
        <xdr:cNvPr id="197" name="楕円 196">
          <a:extLst>
            <a:ext uri="{FF2B5EF4-FFF2-40B4-BE49-F238E27FC236}">
              <a16:creationId xmlns:a16="http://schemas.microsoft.com/office/drawing/2014/main" id="{1B6E432E-F596-41BF-BB71-EC2C80573721}"/>
            </a:ext>
          </a:extLst>
        </xdr:cNvPr>
        <xdr:cNvSpPr/>
      </xdr:nvSpPr>
      <xdr:spPr>
        <a:xfrm>
          <a:off x="1079500" y="10241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5715</xdr:rowOff>
    </xdr:from>
    <xdr:to>
      <xdr:col>10</xdr:col>
      <xdr:colOff>114300</xdr:colOff>
      <xdr:row>60</xdr:row>
      <xdr:rowOff>47625</xdr:rowOff>
    </xdr:to>
    <xdr:cxnSp macro="">
      <xdr:nvCxnSpPr>
        <xdr:cNvPr id="198" name="直線コネクタ 197">
          <a:extLst>
            <a:ext uri="{FF2B5EF4-FFF2-40B4-BE49-F238E27FC236}">
              <a16:creationId xmlns:a16="http://schemas.microsoft.com/office/drawing/2014/main" id="{698E0ED2-398B-4645-8FB3-04771A7F9BB6}"/>
            </a:ext>
          </a:extLst>
        </xdr:cNvPr>
        <xdr:cNvCxnSpPr/>
      </xdr:nvCxnSpPr>
      <xdr:spPr>
        <a:xfrm>
          <a:off x="1130300" y="1029271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163847</xdr:rowOff>
    </xdr:from>
    <xdr:ext cx="405111" cy="259045"/>
    <xdr:sp macro="" textlink="">
      <xdr:nvSpPr>
        <xdr:cNvPr id="199" name="n_1aveValue【体育館・プール】&#10;有形固定資産減価償却率">
          <a:extLst>
            <a:ext uri="{FF2B5EF4-FFF2-40B4-BE49-F238E27FC236}">
              <a16:creationId xmlns:a16="http://schemas.microsoft.com/office/drawing/2014/main" id="{814D92C2-2EFB-4787-8F66-7D15E9C20D04}"/>
            </a:ext>
          </a:extLst>
        </xdr:cNvPr>
        <xdr:cNvSpPr txBox="1"/>
      </xdr:nvSpPr>
      <xdr:spPr>
        <a:xfrm>
          <a:off x="3582044" y="1045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9542</xdr:rowOff>
    </xdr:from>
    <xdr:ext cx="405111" cy="259045"/>
    <xdr:sp macro="" textlink="">
      <xdr:nvSpPr>
        <xdr:cNvPr id="200" name="n_2aveValue【体育館・プール】&#10;有形固定資産減価償却率">
          <a:extLst>
            <a:ext uri="{FF2B5EF4-FFF2-40B4-BE49-F238E27FC236}">
              <a16:creationId xmlns:a16="http://schemas.microsoft.com/office/drawing/2014/main" id="{9DD1F744-AF8D-4050-B196-A9A2B6639C26}"/>
            </a:ext>
          </a:extLst>
        </xdr:cNvPr>
        <xdr:cNvSpPr txBox="1"/>
      </xdr:nvSpPr>
      <xdr:spPr>
        <a:xfrm>
          <a:off x="2705744" y="1046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169562</xdr:rowOff>
    </xdr:from>
    <xdr:ext cx="405111" cy="259045"/>
    <xdr:sp macro="" textlink="">
      <xdr:nvSpPr>
        <xdr:cNvPr id="201" name="n_3aveValue【体育館・プール】&#10;有形固定資産減価償却率">
          <a:extLst>
            <a:ext uri="{FF2B5EF4-FFF2-40B4-BE49-F238E27FC236}">
              <a16:creationId xmlns:a16="http://schemas.microsoft.com/office/drawing/2014/main" id="{91EAC13D-96BD-49F9-9E6B-59C1CD395A52}"/>
            </a:ext>
          </a:extLst>
        </xdr:cNvPr>
        <xdr:cNvSpPr txBox="1"/>
      </xdr:nvSpPr>
      <xdr:spPr>
        <a:xfrm>
          <a:off x="1816744" y="10456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148607</xdr:rowOff>
    </xdr:from>
    <xdr:ext cx="405111" cy="259045"/>
    <xdr:sp macro="" textlink="">
      <xdr:nvSpPr>
        <xdr:cNvPr id="202" name="n_4aveValue【体育館・プール】&#10;有形固定資産減価償却率">
          <a:extLst>
            <a:ext uri="{FF2B5EF4-FFF2-40B4-BE49-F238E27FC236}">
              <a16:creationId xmlns:a16="http://schemas.microsoft.com/office/drawing/2014/main" id="{BC4DED3D-1081-4B7B-8BC3-2FFBB5A8C982}"/>
            </a:ext>
          </a:extLst>
        </xdr:cNvPr>
        <xdr:cNvSpPr txBox="1"/>
      </xdr:nvSpPr>
      <xdr:spPr>
        <a:xfrm>
          <a:off x="927744" y="1043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25417</xdr:rowOff>
    </xdr:from>
    <xdr:ext cx="405111" cy="259045"/>
    <xdr:sp macro="" textlink="">
      <xdr:nvSpPr>
        <xdr:cNvPr id="203" name="n_1mainValue【体育館・プール】&#10;有形固定資産減価償却率">
          <a:extLst>
            <a:ext uri="{FF2B5EF4-FFF2-40B4-BE49-F238E27FC236}">
              <a16:creationId xmlns:a16="http://schemas.microsoft.com/office/drawing/2014/main" id="{23C37ECC-80DC-489C-8E49-87C78766C6E6}"/>
            </a:ext>
          </a:extLst>
        </xdr:cNvPr>
        <xdr:cNvSpPr txBox="1"/>
      </xdr:nvSpPr>
      <xdr:spPr>
        <a:xfrm>
          <a:off x="3582044" y="9969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12082</xdr:rowOff>
    </xdr:from>
    <xdr:ext cx="405111" cy="259045"/>
    <xdr:sp macro="" textlink="">
      <xdr:nvSpPr>
        <xdr:cNvPr id="204" name="n_2mainValue【体育館・プール】&#10;有形固定資産減価償却率">
          <a:extLst>
            <a:ext uri="{FF2B5EF4-FFF2-40B4-BE49-F238E27FC236}">
              <a16:creationId xmlns:a16="http://schemas.microsoft.com/office/drawing/2014/main" id="{9D9C6A84-159C-486C-8CC1-7119AB01BD2D}"/>
            </a:ext>
          </a:extLst>
        </xdr:cNvPr>
        <xdr:cNvSpPr txBox="1"/>
      </xdr:nvSpPr>
      <xdr:spPr>
        <a:xfrm>
          <a:off x="2705744" y="995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114952</xdr:rowOff>
    </xdr:from>
    <xdr:ext cx="405111" cy="259045"/>
    <xdr:sp macro="" textlink="">
      <xdr:nvSpPr>
        <xdr:cNvPr id="205" name="n_3mainValue【体育館・プール】&#10;有形固定資産減価償却率">
          <a:extLst>
            <a:ext uri="{FF2B5EF4-FFF2-40B4-BE49-F238E27FC236}">
              <a16:creationId xmlns:a16="http://schemas.microsoft.com/office/drawing/2014/main" id="{86CE8C72-D117-464D-8B68-4C69493C7327}"/>
            </a:ext>
          </a:extLst>
        </xdr:cNvPr>
        <xdr:cNvSpPr txBox="1"/>
      </xdr:nvSpPr>
      <xdr:spPr>
        <a:xfrm>
          <a:off x="1816744" y="1005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73042</xdr:rowOff>
    </xdr:from>
    <xdr:ext cx="405111" cy="259045"/>
    <xdr:sp macro="" textlink="">
      <xdr:nvSpPr>
        <xdr:cNvPr id="206" name="n_4mainValue【体育館・プール】&#10;有形固定資産減価償却率">
          <a:extLst>
            <a:ext uri="{FF2B5EF4-FFF2-40B4-BE49-F238E27FC236}">
              <a16:creationId xmlns:a16="http://schemas.microsoft.com/office/drawing/2014/main" id="{B155DE95-FD70-4B2A-993C-3D1579BD278B}"/>
            </a:ext>
          </a:extLst>
        </xdr:cNvPr>
        <xdr:cNvSpPr txBox="1"/>
      </xdr:nvSpPr>
      <xdr:spPr>
        <a:xfrm>
          <a:off x="927744" y="10017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B715EF36-F204-4ADC-8B7A-F39E17E42B3C}"/>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3DCEFDE9-9C81-4B94-AADB-F153B51318D7}"/>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C895526B-FF6C-4D74-AFE4-88F622662F13}"/>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26E54BF3-C8B0-4807-9A11-29DC1CAA91EB}"/>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504542BA-D5C3-41FB-BC72-F8A2661E00DE}"/>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2DF45A70-3E4C-452E-83B8-AC5536261251}"/>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23DE1884-D449-456C-9DA6-30495A644212}"/>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1E66D9D-3470-4A5F-8AA8-6CD2A63FA144}"/>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94A69E91-E291-4170-BDDA-0516728F5C68}"/>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666D05C7-B079-45EF-87A3-3DF88CA4B28B}"/>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3861EFE2-134E-4537-8FF6-0C0298D10346}"/>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FEB3CC3D-80C9-4285-9F96-90416BF96BAF}"/>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8AE46BB2-A07F-4495-8E7F-0EBF42BD4AB9}"/>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29657FE1-890C-4E18-A688-C1CA4FA08086}"/>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E7BBD089-699A-4225-80EA-ECCBC026B7D1}"/>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FACB2E04-BDB1-46D2-9B92-79B750AA2A77}"/>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7477D32D-7E08-47FB-97C5-EDA6256CD2D8}"/>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F2D69595-C3D7-4FA6-A7A6-0165BE58BF62}"/>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CF8B4186-B6B0-48AF-A90E-C3F995B7A489}"/>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8A183F6F-E83E-4618-B527-D8E303B83BFA}"/>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B2CAF290-9A5F-4400-BE2B-DF8F4C72E8F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5514FF2F-6605-4B35-B1AA-B61F3796184D}"/>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077E8A3E-80F5-44D2-A69A-454C15E67FA2}"/>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59690</xdr:rowOff>
    </xdr:from>
    <xdr:to>
      <xdr:col>54</xdr:col>
      <xdr:colOff>189865</xdr:colOff>
      <xdr:row>64</xdr:row>
      <xdr:rowOff>52070</xdr:rowOff>
    </xdr:to>
    <xdr:cxnSp macro="">
      <xdr:nvCxnSpPr>
        <xdr:cNvPr id="230" name="直線コネクタ 229">
          <a:extLst>
            <a:ext uri="{FF2B5EF4-FFF2-40B4-BE49-F238E27FC236}">
              <a16:creationId xmlns:a16="http://schemas.microsoft.com/office/drawing/2014/main" id="{21806BD4-E850-416A-B7C0-71F4E2665A9B}"/>
            </a:ext>
          </a:extLst>
        </xdr:cNvPr>
        <xdr:cNvCxnSpPr/>
      </xdr:nvCxnSpPr>
      <xdr:spPr>
        <a:xfrm flipV="1">
          <a:off x="10476865" y="966089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55897</xdr:rowOff>
    </xdr:from>
    <xdr:ext cx="469744" cy="259045"/>
    <xdr:sp macro="" textlink="">
      <xdr:nvSpPr>
        <xdr:cNvPr id="231" name="【体育館・プール】&#10;一人当たり面積最小値テキスト">
          <a:extLst>
            <a:ext uri="{FF2B5EF4-FFF2-40B4-BE49-F238E27FC236}">
              <a16:creationId xmlns:a16="http://schemas.microsoft.com/office/drawing/2014/main" id="{3AA37662-1CC1-46B9-9255-BAEBBA926A1F}"/>
            </a:ext>
          </a:extLst>
        </xdr:cNvPr>
        <xdr:cNvSpPr txBox="1"/>
      </xdr:nvSpPr>
      <xdr:spPr>
        <a:xfrm>
          <a:off x="10515600" y="11028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52070</xdr:rowOff>
    </xdr:from>
    <xdr:to>
      <xdr:col>55</xdr:col>
      <xdr:colOff>88900</xdr:colOff>
      <xdr:row>64</xdr:row>
      <xdr:rowOff>52070</xdr:rowOff>
    </xdr:to>
    <xdr:cxnSp macro="">
      <xdr:nvCxnSpPr>
        <xdr:cNvPr id="232" name="直線コネクタ 231">
          <a:extLst>
            <a:ext uri="{FF2B5EF4-FFF2-40B4-BE49-F238E27FC236}">
              <a16:creationId xmlns:a16="http://schemas.microsoft.com/office/drawing/2014/main" id="{DE0B61FE-0AFA-490C-8B28-A3914D6C65F9}"/>
            </a:ext>
          </a:extLst>
        </xdr:cNvPr>
        <xdr:cNvCxnSpPr/>
      </xdr:nvCxnSpPr>
      <xdr:spPr>
        <a:xfrm>
          <a:off x="10388600" y="11024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6367</xdr:rowOff>
    </xdr:from>
    <xdr:ext cx="469744" cy="259045"/>
    <xdr:sp macro="" textlink="">
      <xdr:nvSpPr>
        <xdr:cNvPr id="233" name="【体育館・プール】&#10;一人当たり面積最大値テキスト">
          <a:extLst>
            <a:ext uri="{FF2B5EF4-FFF2-40B4-BE49-F238E27FC236}">
              <a16:creationId xmlns:a16="http://schemas.microsoft.com/office/drawing/2014/main" id="{7C33F521-D7EF-413E-92F9-20C94758F7BC}"/>
            </a:ext>
          </a:extLst>
        </xdr:cNvPr>
        <xdr:cNvSpPr txBox="1"/>
      </xdr:nvSpPr>
      <xdr:spPr>
        <a:xfrm>
          <a:off x="10515600" y="943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59690</xdr:rowOff>
    </xdr:from>
    <xdr:to>
      <xdr:col>55</xdr:col>
      <xdr:colOff>88900</xdr:colOff>
      <xdr:row>56</xdr:row>
      <xdr:rowOff>59690</xdr:rowOff>
    </xdr:to>
    <xdr:cxnSp macro="">
      <xdr:nvCxnSpPr>
        <xdr:cNvPr id="234" name="直線コネクタ 233">
          <a:extLst>
            <a:ext uri="{FF2B5EF4-FFF2-40B4-BE49-F238E27FC236}">
              <a16:creationId xmlns:a16="http://schemas.microsoft.com/office/drawing/2014/main" id="{F2476BBA-16C6-4FAD-B476-F216F52A2318}"/>
            </a:ext>
          </a:extLst>
        </xdr:cNvPr>
        <xdr:cNvCxnSpPr/>
      </xdr:nvCxnSpPr>
      <xdr:spPr>
        <a:xfrm>
          <a:off x="10388600" y="9660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162577</xdr:rowOff>
    </xdr:from>
    <xdr:ext cx="469744" cy="259045"/>
    <xdr:sp macro="" textlink="">
      <xdr:nvSpPr>
        <xdr:cNvPr id="235" name="【体育館・プール】&#10;一人当たり面積平均値テキスト">
          <a:extLst>
            <a:ext uri="{FF2B5EF4-FFF2-40B4-BE49-F238E27FC236}">
              <a16:creationId xmlns:a16="http://schemas.microsoft.com/office/drawing/2014/main" id="{783BBA0B-01FF-43F9-8376-9D1F2B1894B5}"/>
            </a:ext>
          </a:extLst>
        </xdr:cNvPr>
        <xdr:cNvSpPr txBox="1"/>
      </xdr:nvSpPr>
      <xdr:spPr>
        <a:xfrm>
          <a:off x="10515600" y="104495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139700</xdr:rowOff>
    </xdr:from>
    <xdr:to>
      <xdr:col>55</xdr:col>
      <xdr:colOff>50800</xdr:colOff>
      <xdr:row>62</xdr:row>
      <xdr:rowOff>69850</xdr:rowOff>
    </xdr:to>
    <xdr:sp macro="" textlink="">
      <xdr:nvSpPr>
        <xdr:cNvPr id="236" name="フローチャート: 判断 235">
          <a:extLst>
            <a:ext uri="{FF2B5EF4-FFF2-40B4-BE49-F238E27FC236}">
              <a16:creationId xmlns:a16="http://schemas.microsoft.com/office/drawing/2014/main" id="{B7D66D20-12FA-4E13-98C0-8BEA1EF9DF04}"/>
            </a:ext>
          </a:extLst>
        </xdr:cNvPr>
        <xdr:cNvSpPr/>
      </xdr:nvSpPr>
      <xdr:spPr>
        <a:xfrm>
          <a:off x="10426700" y="1059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149860</xdr:rowOff>
    </xdr:from>
    <xdr:to>
      <xdr:col>50</xdr:col>
      <xdr:colOff>165100</xdr:colOff>
      <xdr:row>62</xdr:row>
      <xdr:rowOff>80010</xdr:rowOff>
    </xdr:to>
    <xdr:sp macro="" textlink="">
      <xdr:nvSpPr>
        <xdr:cNvPr id="237" name="フローチャート: 判断 236">
          <a:extLst>
            <a:ext uri="{FF2B5EF4-FFF2-40B4-BE49-F238E27FC236}">
              <a16:creationId xmlns:a16="http://schemas.microsoft.com/office/drawing/2014/main" id="{4519213E-B844-4EAD-B63F-79D6E4007DB9}"/>
            </a:ext>
          </a:extLst>
        </xdr:cNvPr>
        <xdr:cNvSpPr/>
      </xdr:nvSpPr>
      <xdr:spPr>
        <a:xfrm>
          <a:off x="9588500" y="10608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153670</xdr:rowOff>
    </xdr:from>
    <xdr:to>
      <xdr:col>46</xdr:col>
      <xdr:colOff>38100</xdr:colOff>
      <xdr:row>62</xdr:row>
      <xdr:rowOff>83820</xdr:rowOff>
    </xdr:to>
    <xdr:sp macro="" textlink="">
      <xdr:nvSpPr>
        <xdr:cNvPr id="238" name="フローチャート: 判断 237">
          <a:extLst>
            <a:ext uri="{FF2B5EF4-FFF2-40B4-BE49-F238E27FC236}">
              <a16:creationId xmlns:a16="http://schemas.microsoft.com/office/drawing/2014/main" id="{5535F15A-3B6B-49EC-9979-C3E62BE34535}"/>
            </a:ext>
          </a:extLst>
        </xdr:cNvPr>
        <xdr:cNvSpPr/>
      </xdr:nvSpPr>
      <xdr:spPr>
        <a:xfrm>
          <a:off x="8699500" y="10612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148590</xdr:rowOff>
    </xdr:from>
    <xdr:to>
      <xdr:col>41</xdr:col>
      <xdr:colOff>101600</xdr:colOff>
      <xdr:row>62</xdr:row>
      <xdr:rowOff>78740</xdr:rowOff>
    </xdr:to>
    <xdr:sp macro="" textlink="">
      <xdr:nvSpPr>
        <xdr:cNvPr id="239" name="フローチャート: 判断 238">
          <a:extLst>
            <a:ext uri="{FF2B5EF4-FFF2-40B4-BE49-F238E27FC236}">
              <a16:creationId xmlns:a16="http://schemas.microsoft.com/office/drawing/2014/main" id="{787272A9-B486-4918-A113-0005C69D9793}"/>
            </a:ext>
          </a:extLst>
        </xdr:cNvPr>
        <xdr:cNvSpPr/>
      </xdr:nvSpPr>
      <xdr:spPr>
        <a:xfrm>
          <a:off x="7810500" y="10607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157480</xdr:rowOff>
    </xdr:from>
    <xdr:to>
      <xdr:col>36</xdr:col>
      <xdr:colOff>165100</xdr:colOff>
      <xdr:row>62</xdr:row>
      <xdr:rowOff>87630</xdr:rowOff>
    </xdr:to>
    <xdr:sp macro="" textlink="">
      <xdr:nvSpPr>
        <xdr:cNvPr id="240" name="フローチャート: 判断 239">
          <a:extLst>
            <a:ext uri="{FF2B5EF4-FFF2-40B4-BE49-F238E27FC236}">
              <a16:creationId xmlns:a16="http://schemas.microsoft.com/office/drawing/2014/main" id="{E3F29F66-7BF1-44B0-BD06-7C90DA9D1FC2}"/>
            </a:ext>
          </a:extLst>
        </xdr:cNvPr>
        <xdr:cNvSpPr/>
      </xdr:nvSpPr>
      <xdr:spPr>
        <a:xfrm>
          <a:off x="6921500" y="1061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64DDC0C8-4AD2-458E-A44C-C3D28B2F3628}"/>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AAD89856-15C5-4AEB-82E2-8D4D218DF848}"/>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DE8BFF84-3161-4BB3-A768-31E87CB23186}"/>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9C58648E-7106-4958-8A5E-D8D8F39A4563}"/>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31D7D756-04EE-4E2B-AE55-4F758B85ACF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72390</xdr:rowOff>
    </xdr:from>
    <xdr:to>
      <xdr:col>55</xdr:col>
      <xdr:colOff>50800</xdr:colOff>
      <xdr:row>63</xdr:row>
      <xdr:rowOff>2540</xdr:rowOff>
    </xdr:to>
    <xdr:sp macro="" textlink="">
      <xdr:nvSpPr>
        <xdr:cNvPr id="246" name="楕円 245">
          <a:extLst>
            <a:ext uri="{FF2B5EF4-FFF2-40B4-BE49-F238E27FC236}">
              <a16:creationId xmlns:a16="http://schemas.microsoft.com/office/drawing/2014/main" id="{9FC1B9B2-4B34-487E-9B9A-02E2F4171CD9}"/>
            </a:ext>
          </a:extLst>
        </xdr:cNvPr>
        <xdr:cNvSpPr/>
      </xdr:nvSpPr>
      <xdr:spPr>
        <a:xfrm>
          <a:off x="10426700" y="10702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50817</xdr:rowOff>
    </xdr:from>
    <xdr:ext cx="469744" cy="259045"/>
    <xdr:sp macro="" textlink="">
      <xdr:nvSpPr>
        <xdr:cNvPr id="247" name="【体育館・プール】&#10;一人当たり面積該当値テキスト">
          <a:extLst>
            <a:ext uri="{FF2B5EF4-FFF2-40B4-BE49-F238E27FC236}">
              <a16:creationId xmlns:a16="http://schemas.microsoft.com/office/drawing/2014/main" id="{DEABC225-BF27-47DD-B9E9-B9399E4516DD}"/>
            </a:ext>
          </a:extLst>
        </xdr:cNvPr>
        <xdr:cNvSpPr txBox="1"/>
      </xdr:nvSpPr>
      <xdr:spPr>
        <a:xfrm>
          <a:off x="10515600" y="10680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74930</xdr:rowOff>
    </xdr:from>
    <xdr:to>
      <xdr:col>50</xdr:col>
      <xdr:colOff>165100</xdr:colOff>
      <xdr:row>63</xdr:row>
      <xdr:rowOff>5080</xdr:rowOff>
    </xdr:to>
    <xdr:sp macro="" textlink="">
      <xdr:nvSpPr>
        <xdr:cNvPr id="248" name="楕円 247">
          <a:extLst>
            <a:ext uri="{FF2B5EF4-FFF2-40B4-BE49-F238E27FC236}">
              <a16:creationId xmlns:a16="http://schemas.microsoft.com/office/drawing/2014/main" id="{2A0BF9A9-7614-4EA3-BAFB-31EADC8ECBC8}"/>
            </a:ext>
          </a:extLst>
        </xdr:cNvPr>
        <xdr:cNvSpPr/>
      </xdr:nvSpPr>
      <xdr:spPr>
        <a:xfrm>
          <a:off x="9588500" y="1070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123190</xdr:rowOff>
    </xdr:from>
    <xdr:to>
      <xdr:col>55</xdr:col>
      <xdr:colOff>0</xdr:colOff>
      <xdr:row>62</xdr:row>
      <xdr:rowOff>125730</xdr:rowOff>
    </xdr:to>
    <xdr:cxnSp macro="">
      <xdr:nvCxnSpPr>
        <xdr:cNvPr id="249" name="直線コネクタ 248">
          <a:extLst>
            <a:ext uri="{FF2B5EF4-FFF2-40B4-BE49-F238E27FC236}">
              <a16:creationId xmlns:a16="http://schemas.microsoft.com/office/drawing/2014/main" id="{8C0139A0-3FE5-4EAF-A47F-773D42806F9E}"/>
            </a:ext>
          </a:extLst>
        </xdr:cNvPr>
        <xdr:cNvCxnSpPr/>
      </xdr:nvCxnSpPr>
      <xdr:spPr>
        <a:xfrm flipV="1">
          <a:off x="9639300" y="10753090"/>
          <a:ext cx="8382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76200</xdr:rowOff>
    </xdr:from>
    <xdr:to>
      <xdr:col>46</xdr:col>
      <xdr:colOff>38100</xdr:colOff>
      <xdr:row>63</xdr:row>
      <xdr:rowOff>6350</xdr:rowOff>
    </xdr:to>
    <xdr:sp macro="" textlink="">
      <xdr:nvSpPr>
        <xdr:cNvPr id="250" name="楕円 249">
          <a:extLst>
            <a:ext uri="{FF2B5EF4-FFF2-40B4-BE49-F238E27FC236}">
              <a16:creationId xmlns:a16="http://schemas.microsoft.com/office/drawing/2014/main" id="{0C55A9E3-9D8F-45C1-8F6A-C40365A16819}"/>
            </a:ext>
          </a:extLst>
        </xdr:cNvPr>
        <xdr:cNvSpPr/>
      </xdr:nvSpPr>
      <xdr:spPr>
        <a:xfrm>
          <a:off x="8699500" y="1070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125730</xdr:rowOff>
    </xdr:from>
    <xdr:to>
      <xdr:col>50</xdr:col>
      <xdr:colOff>114300</xdr:colOff>
      <xdr:row>62</xdr:row>
      <xdr:rowOff>127000</xdr:rowOff>
    </xdr:to>
    <xdr:cxnSp macro="">
      <xdr:nvCxnSpPr>
        <xdr:cNvPr id="251" name="直線コネクタ 250">
          <a:extLst>
            <a:ext uri="{FF2B5EF4-FFF2-40B4-BE49-F238E27FC236}">
              <a16:creationId xmlns:a16="http://schemas.microsoft.com/office/drawing/2014/main" id="{00C1098A-C866-4785-84F5-3323F28D665C}"/>
            </a:ext>
          </a:extLst>
        </xdr:cNvPr>
        <xdr:cNvCxnSpPr/>
      </xdr:nvCxnSpPr>
      <xdr:spPr>
        <a:xfrm flipV="1">
          <a:off x="8750300" y="10755630"/>
          <a:ext cx="8890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78740</xdr:rowOff>
    </xdr:from>
    <xdr:to>
      <xdr:col>41</xdr:col>
      <xdr:colOff>101600</xdr:colOff>
      <xdr:row>63</xdr:row>
      <xdr:rowOff>8890</xdr:rowOff>
    </xdr:to>
    <xdr:sp macro="" textlink="">
      <xdr:nvSpPr>
        <xdr:cNvPr id="252" name="楕円 251">
          <a:extLst>
            <a:ext uri="{FF2B5EF4-FFF2-40B4-BE49-F238E27FC236}">
              <a16:creationId xmlns:a16="http://schemas.microsoft.com/office/drawing/2014/main" id="{557CF785-7561-421F-9C32-E4F82FCA034A}"/>
            </a:ext>
          </a:extLst>
        </xdr:cNvPr>
        <xdr:cNvSpPr/>
      </xdr:nvSpPr>
      <xdr:spPr>
        <a:xfrm>
          <a:off x="7810500" y="10708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127000</xdr:rowOff>
    </xdr:from>
    <xdr:to>
      <xdr:col>45</xdr:col>
      <xdr:colOff>177800</xdr:colOff>
      <xdr:row>62</xdr:row>
      <xdr:rowOff>129540</xdr:rowOff>
    </xdr:to>
    <xdr:cxnSp macro="">
      <xdr:nvCxnSpPr>
        <xdr:cNvPr id="253" name="直線コネクタ 252">
          <a:extLst>
            <a:ext uri="{FF2B5EF4-FFF2-40B4-BE49-F238E27FC236}">
              <a16:creationId xmlns:a16="http://schemas.microsoft.com/office/drawing/2014/main" id="{B63EF238-E353-404D-991F-A569CBD3797F}"/>
            </a:ext>
          </a:extLst>
        </xdr:cNvPr>
        <xdr:cNvCxnSpPr/>
      </xdr:nvCxnSpPr>
      <xdr:spPr>
        <a:xfrm flipV="1">
          <a:off x="7861300" y="10756900"/>
          <a:ext cx="8890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80010</xdr:rowOff>
    </xdr:from>
    <xdr:to>
      <xdr:col>36</xdr:col>
      <xdr:colOff>165100</xdr:colOff>
      <xdr:row>63</xdr:row>
      <xdr:rowOff>10160</xdr:rowOff>
    </xdr:to>
    <xdr:sp macro="" textlink="">
      <xdr:nvSpPr>
        <xdr:cNvPr id="254" name="楕円 253">
          <a:extLst>
            <a:ext uri="{FF2B5EF4-FFF2-40B4-BE49-F238E27FC236}">
              <a16:creationId xmlns:a16="http://schemas.microsoft.com/office/drawing/2014/main" id="{D3D232DA-1081-426E-9EB1-C762BEF63A30}"/>
            </a:ext>
          </a:extLst>
        </xdr:cNvPr>
        <xdr:cNvSpPr/>
      </xdr:nvSpPr>
      <xdr:spPr>
        <a:xfrm>
          <a:off x="6921500" y="10709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129540</xdr:rowOff>
    </xdr:from>
    <xdr:to>
      <xdr:col>41</xdr:col>
      <xdr:colOff>50800</xdr:colOff>
      <xdr:row>62</xdr:row>
      <xdr:rowOff>130810</xdr:rowOff>
    </xdr:to>
    <xdr:cxnSp macro="">
      <xdr:nvCxnSpPr>
        <xdr:cNvPr id="255" name="直線コネクタ 254">
          <a:extLst>
            <a:ext uri="{FF2B5EF4-FFF2-40B4-BE49-F238E27FC236}">
              <a16:creationId xmlns:a16="http://schemas.microsoft.com/office/drawing/2014/main" id="{1AD3B53C-D750-4E71-88F3-236C0688DB55}"/>
            </a:ext>
          </a:extLst>
        </xdr:cNvPr>
        <xdr:cNvCxnSpPr/>
      </xdr:nvCxnSpPr>
      <xdr:spPr>
        <a:xfrm flipV="1">
          <a:off x="6972300" y="10759440"/>
          <a:ext cx="8890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96537</xdr:rowOff>
    </xdr:from>
    <xdr:ext cx="469744" cy="259045"/>
    <xdr:sp macro="" textlink="">
      <xdr:nvSpPr>
        <xdr:cNvPr id="256" name="n_1aveValue【体育館・プール】&#10;一人当たり面積">
          <a:extLst>
            <a:ext uri="{FF2B5EF4-FFF2-40B4-BE49-F238E27FC236}">
              <a16:creationId xmlns:a16="http://schemas.microsoft.com/office/drawing/2014/main" id="{D3E91E8E-24C8-4499-91D2-DE49510AFB09}"/>
            </a:ext>
          </a:extLst>
        </xdr:cNvPr>
        <xdr:cNvSpPr txBox="1"/>
      </xdr:nvSpPr>
      <xdr:spPr>
        <a:xfrm>
          <a:off x="9391727" y="10383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100347</xdr:rowOff>
    </xdr:from>
    <xdr:ext cx="469744" cy="259045"/>
    <xdr:sp macro="" textlink="">
      <xdr:nvSpPr>
        <xdr:cNvPr id="257" name="n_2aveValue【体育館・プール】&#10;一人当たり面積">
          <a:extLst>
            <a:ext uri="{FF2B5EF4-FFF2-40B4-BE49-F238E27FC236}">
              <a16:creationId xmlns:a16="http://schemas.microsoft.com/office/drawing/2014/main" id="{7189949B-994D-4FCF-AC19-24A27765FDED}"/>
            </a:ext>
          </a:extLst>
        </xdr:cNvPr>
        <xdr:cNvSpPr txBox="1"/>
      </xdr:nvSpPr>
      <xdr:spPr>
        <a:xfrm>
          <a:off x="8515427" y="10387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95267</xdr:rowOff>
    </xdr:from>
    <xdr:ext cx="469744" cy="259045"/>
    <xdr:sp macro="" textlink="">
      <xdr:nvSpPr>
        <xdr:cNvPr id="258" name="n_3aveValue【体育館・プール】&#10;一人当たり面積">
          <a:extLst>
            <a:ext uri="{FF2B5EF4-FFF2-40B4-BE49-F238E27FC236}">
              <a16:creationId xmlns:a16="http://schemas.microsoft.com/office/drawing/2014/main" id="{FF98E2E6-9CDE-4B56-AE54-D4F9033BF640}"/>
            </a:ext>
          </a:extLst>
        </xdr:cNvPr>
        <xdr:cNvSpPr txBox="1"/>
      </xdr:nvSpPr>
      <xdr:spPr>
        <a:xfrm>
          <a:off x="7626427" y="1038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104157</xdr:rowOff>
    </xdr:from>
    <xdr:ext cx="469744" cy="259045"/>
    <xdr:sp macro="" textlink="">
      <xdr:nvSpPr>
        <xdr:cNvPr id="259" name="n_4aveValue【体育館・プール】&#10;一人当たり面積">
          <a:extLst>
            <a:ext uri="{FF2B5EF4-FFF2-40B4-BE49-F238E27FC236}">
              <a16:creationId xmlns:a16="http://schemas.microsoft.com/office/drawing/2014/main" id="{2AB92E45-8C52-4818-9D72-80E5F17CCD1F}"/>
            </a:ext>
          </a:extLst>
        </xdr:cNvPr>
        <xdr:cNvSpPr txBox="1"/>
      </xdr:nvSpPr>
      <xdr:spPr>
        <a:xfrm>
          <a:off x="6737427" y="10391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167657</xdr:rowOff>
    </xdr:from>
    <xdr:ext cx="469744" cy="259045"/>
    <xdr:sp macro="" textlink="">
      <xdr:nvSpPr>
        <xdr:cNvPr id="260" name="n_1mainValue【体育館・プール】&#10;一人当たり面積">
          <a:extLst>
            <a:ext uri="{FF2B5EF4-FFF2-40B4-BE49-F238E27FC236}">
              <a16:creationId xmlns:a16="http://schemas.microsoft.com/office/drawing/2014/main" id="{6FFE1A87-2F5B-414B-A35D-2A1D98751E80}"/>
            </a:ext>
          </a:extLst>
        </xdr:cNvPr>
        <xdr:cNvSpPr txBox="1"/>
      </xdr:nvSpPr>
      <xdr:spPr>
        <a:xfrm>
          <a:off x="9391727" y="1079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168927</xdr:rowOff>
    </xdr:from>
    <xdr:ext cx="469744" cy="259045"/>
    <xdr:sp macro="" textlink="">
      <xdr:nvSpPr>
        <xdr:cNvPr id="261" name="n_2mainValue【体育館・プール】&#10;一人当たり面積">
          <a:extLst>
            <a:ext uri="{FF2B5EF4-FFF2-40B4-BE49-F238E27FC236}">
              <a16:creationId xmlns:a16="http://schemas.microsoft.com/office/drawing/2014/main" id="{DB06599F-64F2-4280-819D-9C528A983006}"/>
            </a:ext>
          </a:extLst>
        </xdr:cNvPr>
        <xdr:cNvSpPr txBox="1"/>
      </xdr:nvSpPr>
      <xdr:spPr>
        <a:xfrm>
          <a:off x="8515427" y="1079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17</xdr:rowOff>
    </xdr:from>
    <xdr:ext cx="469744" cy="259045"/>
    <xdr:sp macro="" textlink="">
      <xdr:nvSpPr>
        <xdr:cNvPr id="262" name="n_3mainValue【体育館・プール】&#10;一人当たり面積">
          <a:extLst>
            <a:ext uri="{FF2B5EF4-FFF2-40B4-BE49-F238E27FC236}">
              <a16:creationId xmlns:a16="http://schemas.microsoft.com/office/drawing/2014/main" id="{854CD4CB-A828-4D83-BE15-62F459C06777}"/>
            </a:ext>
          </a:extLst>
        </xdr:cNvPr>
        <xdr:cNvSpPr txBox="1"/>
      </xdr:nvSpPr>
      <xdr:spPr>
        <a:xfrm>
          <a:off x="7626427" y="10801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1287</xdr:rowOff>
    </xdr:from>
    <xdr:ext cx="469744" cy="259045"/>
    <xdr:sp macro="" textlink="">
      <xdr:nvSpPr>
        <xdr:cNvPr id="263" name="n_4mainValue【体育館・プール】&#10;一人当たり面積">
          <a:extLst>
            <a:ext uri="{FF2B5EF4-FFF2-40B4-BE49-F238E27FC236}">
              <a16:creationId xmlns:a16="http://schemas.microsoft.com/office/drawing/2014/main" id="{71BE960A-4CF5-468F-876E-DF7B625E57C3}"/>
            </a:ext>
          </a:extLst>
        </xdr:cNvPr>
        <xdr:cNvSpPr txBox="1"/>
      </xdr:nvSpPr>
      <xdr:spPr>
        <a:xfrm>
          <a:off x="6737427" y="10802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BC89EBEB-F159-4996-80CA-A5803230881A}"/>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9804E867-AA38-4DA0-A939-909D3482A766}"/>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9C7F13D1-7493-4717-9DA0-244484CE4CEC}"/>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47A83043-9D7E-4DFA-8E45-255E53EC7F3E}"/>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990719B8-21F5-4ACE-A33F-D1DCB5B9890A}"/>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A14263E1-9597-432D-8DB3-E1678380BD2D}"/>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FB5B9AC-FCBE-4220-AA5A-112FB40AF8DC}"/>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104D7D5-DF6B-4650-AEFD-6238CE5FF74E}"/>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D93FA0D9-04EF-479B-8C8E-96529107B591}"/>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5C91B0F9-DA24-4FA5-8DEB-12AD30E39E53}"/>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3A267C90-F91C-4647-AFC5-48976FBDC19A}"/>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A5DF3C45-8D25-4C1E-BAB8-97F07FF9DC3A}"/>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A5329927-744B-494C-AFBB-FD71633A7C2D}"/>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C2D07031-9731-4B7B-91E2-39C7355F557F}"/>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74F92581-05FA-47FA-94C9-FC322C82675F}"/>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3CECFAB1-E53E-4391-B628-BABDA3FB7CA6}"/>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698A4FA0-7853-4033-8F5F-3804F0A69A52}"/>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C06547D6-043E-46CB-91BF-2DAB99A7F91B}"/>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BC90B2A8-AEB4-438D-BA68-1F78E3F3566D}"/>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15A64653-2A8E-49A2-9F5D-3B7EE1311308}"/>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6A6F845F-0425-40C0-B5EB-5AECDBB1C2D8}"/>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4A40DA2D-BCC3-4456-983D-AC39760FF293}"/>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D9425CD2-0E8E-404D-8A31-6D07E6952FF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A43C280A-EF6A-4387-894E-88FBE216FD17}"/>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156211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F6874744-DF24-47A9-8741-1403081B1EFF}"/>
            </a:ext>
          </a:extLst>
        </xdr:cNvPr>
        <xdr:cNvCxnSpPr/>
      </xdr:nvCxnSpPr>
      <xdr:spPr>
        <a:xfrm flipV="1">
          <a:off x="4634865" y="13357861"/>
          <a:ext cx="0" cy="1501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福祉施設】&#10;有形固定資産減価償却率最小値テキスト">
          <a:extLst>
            <a:ext uri="{FF2B5EF4-FFF2-40B4-BE49-F238E27FC236}">
              <a16:creationId xmlns:a16="http://schemas.microsoft.com/office/drawing/2014/main" id="{1149216D-60AC-4185-B796-17C9F7FEAE6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1FF867F4-B399-4EB5-9708-B62ADADA625B}"/>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102888</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6AE8E5E1-4170-49A4-A489-E90302F08C8E}"/>
            </a:ext>
          </a:extLst>
        </xdr:cNvPr>
        <xdr:cNvSpPr txBox="1"/>
      </xdr:nvSpPr>
      <xdr:spPr>
        <a:xfrm>
          <a:off x="4673600" y="13133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156211</xdr:rowOff>
    </xdr:from>
    <xdr:to>
      <xdr:col>24</xdr:col>
      <xdr:colOff>152400</xdr:colOff>
      <xdr:row>77</xdr:row>
      <xdr:rowOff>156211</xdr:rowOff>
    </xdr:to>
    <xdr:cxnSp macro="">
      <xdr:nvCxnSpPr>
        <xdr:cNvPr id="292" name="直線コネクタ 291">
          <a:extLst>
            <a:ext uri="{FF2B5EF4-FFF2-40B4-BE49-F238E27FC236}">
              <a16:creationId xmlns:a16="http://schemas.microsoft.com/office/drawing/2014/main" id="{CE395F7D-CBE3-42DF-A548-2319B8EDD188}"/>
            </a:ext>
          </a:extLst>
        </xdr:cNvPr>
        <xdr:cNvCxnSpPr/>
      </xdr:nvCxnSpPr>
      <xdr:spPr>
        <a:xfrm>
          <a:off x="4546600" y="13357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8272</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A18F6DE3-590C-4665-AD13-85DBCED07D18}"/>
            </a:ext>
          </a:extLst>
        </xdr:cNvPr>
        <xdr:cNvSpPr txBox="1"/>
      </xdr:nvSpPr>
      <xdr:spPr>
        <a:xfrm>
          <a:off x="4673600" y="138957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156845</xdr:rowOff>
    </xdr:from>
    <xdr:to>
      <xdr:col>24</xdr:col>
      <xdr:colOff>114300</xdr:colOff>
      <xdr:row>82</xdr:row>
      <xdr:rowOff>86995</xdr:rowOff>
    </xdr:to>
    <xdr:sp macro="" textlink="">
      <xdr:nvSpPr>
        <xdr:cNvPr id="294" name="フローチャート: 判断 293">
          <a:extLst>
            <a:ext uri="{FF2B5EF4-FFF2-40B4-BE49-F238E27FC236}">
              <a16:creationId xmlns:a16="http://schemas.microsoft.com/office/drawing/2014/main" id="{29AF1FAD-A475-4808-A904-5FE4A8D60BDB}"/>
            </a:ext>
          </a:extLst>
        </xdr:cNvPr>
        <xdr:cNvSpPr/>
      </xdr:nvSpPr>
      <xdr:spPr>
        <a:xfrm>
          <a:off x="4584700" y="1404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126364</xdr:rowOff>
    </xdr:from>
    <xdr:to>
      <xdr:col>20</xdr:col>
      <xdr:colOff>38100</xdr:colOff>
      <xdr:row>82</xdr:row>
      <xdr:rowOff>56514</xdr:rowOff>
    </xdr:to>
    <xdr:sp macro="" textlink="">
      <xdr:nvSpPr>
        <xdr:cNvPr id="295" name="フローチャート: 判断 294">
          <a:extLst>
            <a:ext uri="{FF2B5EF4-FFF2-40B4-BE49-F238E27FC236}">
              <a16:creationId xmlns:a16="http://schemas.microsoft.com/office/drawing/2014/main" id="{6C32EF04-73F5-40A8-A9AB-7DBFAC0F3D15}"/>
            </a:ext>
          </a:extLst>
        </xdr:cNvPr>
        <xdr:cNvSpPr/>
      </xdr:nvSpPr>
      <xdr:spPr>
        <a:xfrm>
          <a:off x="3746500" y="14013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107314</xdr:rowOff>
    </xdr:from>
    <xdr:to>
      <xdr:col>15</xdr:col>
      <xdr:colOff>101600</xdr:colOff>
      <xdr:row>82</xdr:row>
      <xdr:rowOff>37464</xdr:rowOff>
    </xdr:to>
    <xdr:sp macro="" textlink="">
      <xdr:nvSpPr>
        <xdr:cNvPr id="296" name="フローチャート: 判断 295">
          <a:extLst>
            <a:ext uri="{FF2B5EF4-FFF2-40B4-BE49-F238E27FC236}">
              <a16:creationId xmlns:a16="http://schemas.microsoft.com/office/drawing/2014/main" id="{CF518AF1-4234-46AE-97A8-E700F0ADF8F9}"/>
            </a:ext>
          </a:extLst>
        </xdr:cNvPr>
        <xdr:cNvSpPr/>
      </xdr:nvSpPr>
      <xdr:spPr>
        <a:xfrm>
          <a:off x="2857500" y="13994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97789</xdr:rowOff>
    </xdr:from>
    <xdr:to>
      <xdr:col>10</xdr:col>
      <xdr:colOff>165100</xdr:colOff>
      <xdr:row>82</xdr:row>
      <xdr:rowOff>27939</xdr:rowOff>
    </xdr:to>
    <xdr:sp macro="" textlink="">
      <xdr:nvSpPr>
        <xdr:cNvPr id="297" name="フローチャート: 判断 296">
          <a:extLst>
            <a:ext uri="{FF2B5EF4-FFF2-40B4-BE49-F238E27FC236}">
              <a16:creationId xmlns:a16="http://schemas.microsoft.com/office/drawing/2014/main" id="{209DADC9-1707-4E48-A85C-CE94776F20FB}"/>
            </a:ext>
          </a:extLst>
        </xdr:cNvPr>
        <xdr:cNvSpPr/>
      </xdr:nvSpPr>
      <xdr:spPr>
        <a:xfrm>
          <a:off x="1968500" y="13985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103505</xdr:rowOff>
    </xdr:from>
    <xdr:to>
      <xdr:col>6</xdr:col>
      <xdr:colOff>38100</xdr:colOff>
      <xdr:row>82</xdr:row>
      <xdr:rowOff>33655</xdr:rowOff>
    </xdr:to>
    <xdr:sp macro="" textlink="">
      <xdr:nvSpPr>
        <xdr:cNvPr id="298" name="フローチャート: 判断 297">
          <a:extLst>
            <a:ext uri="{FF2B5EF4-FFF2-40B4-BE49-F238E27FC236}">
              <a16:creationId xmlns:a16="http://schemas.microsoft.com/office/drawing/2014/main" id="{DB6DE946-3F80-4DFF-94AE-0ABCCD35CE83}"/>
            </a:ext>
          </a:extLst>
        </xdr:cNvPr>
        <xdr:cNvSpPr/>
      </xdr:nvSpPr>
      <xdr:spPr>
        <a:xfrm>
          <a:off x="1079500" y="1399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5A3A8020-E4CD-4D6C-9494-CAFD3477485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257B7E8C-775F-4FF2-98A3-68433915171C}"/>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FD5D2999-477B-47A3-9ADB-554B74991706}"/>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8B7A1362-30FB-4636-AA64-0292240985D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E2E1B2BE-750B-48E0-9ABF-C99D2CFBE365}"/>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145414</xdr:rowOff>
    </xdr:from>
    <xdr:to>
      <xdr:col>24</xdr:col>
      <xdr:colOff>114300</xdr:colOff>
      <xdr:row>85</xdr:row>
      <xdr:rowOff>75564</xdr:rowOff>
    </xdr:to>
    <xdr:sp macro="" textlink="">
      <xdr:nvSpPr>
        <xdr:cNvPr id="304" name="楕円 303">
          <a:extLst>
            <a:ext uri="{FF2B5EF4-FFF2-40B4-BE49-F238E27FC236}">
              <a16:creationId xmlns:a16="http://schemas.microsoft.com/office/drawing/2014/main" id="{64241F19-7C86-454B-B863-361FD98D537D}"/>
            </a:ext>
          </a:extLst>
        </xdr:cNvPr>
        <xdr:cNvSpPr/>
      </xdr:nvSpPr>
      <xdr:spPr>
        <a:xfrm>
          <a:off x="4584700" y="14547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123841</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318BA05D-C31F-408A-BACE-E1554CAD90A5}"/>
            </a:ext>
          </a:extLst>
        </xdr:cNvPr>
        <xdr:cNvSpPr txBox="1"/>
      </xdr:nvSpPr>
      <xdr:spPr>
        <a:xfrm>
          <a:off x="4673600" y="14525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103505</xdr:rowOff>
    </xdr:from>
    <xdr:to>
      <xdr:col>20</xdr:col>
      <xdr:colOff>38100</xdr:colOff>
      <xdr:row>85</xdr:row>
      <xdr:rowOff>33655</xdr:rowOff>
    </xdr:to>
    <xdr:sp macro="" textlink="">
      <xdr:nvSpPr>
        <xdr:cNvPr id="306" name="楕円 305">
          <a:extLst>
            <a:ext uri="{FF2B5EF4-FFF2-40B4-BE49-F238E27FC236}">
              <a16:creationId xmlns:a16="http://schemas.microsoft.com/office/drawing/2014/main" id="{7F1349E2-88EE-43A3-81AA-6CFD80A7C6E1}"/>
            </a:ext>
          </a:extLst>
        </xdr:cNvPr>
        <xdr:cNvSpPr/>
      </xdr:nvSpPr>
      <xdr:spPr>
        <a:xfrm>
          <a:off x="3746500" y="14505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154305</xdr:rowOff>
    </xdr:from>
    <xdr:to>
      <xdr:col>24</xdr:col>
      <xdr:colOff>63500</xdr:colOff>
      <xdr:row>85</xdr:row>
      <xdr:rowOff>24764</xdr:rowOff>
    </xdr:to>
    <xdr:cxnSp macro="">
      <xdr:nvCxnSpPr>
        <xdr:cNvPr id="307" name="直線コネクタ 306">
          <a:extLst>
            <a:ext uri="{FF2B5EF4-FFF2-40B4-BE49-F238E27FC236}">
              <a16:creationId xmlns:a16="http://schemas.microsoft.com/office/drawing/2014/main" id="{ECADB3A7-A19C-48DB-8A8C-1842FE699258}"/>
            </a:ext>
          </a:extLst>
        </xdr:cNvPr>
        <xdr:cNvCxnSpPr/>
      </xdr:nvCxnSpPr>
      <xdr:spPr>
        <a:xfrm>
          <a:off x="3797300" y="14556105"/>
          <a:ext cx="8382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63500</xdr:rowOff>
    </xdr:from>
    <xdr:to>
      <xdr:col>15</xdr:col>
      <xdr:colOff>101600</xdr:colOff>
      <xdr:row>84</xdr:row>
      <xdr:rowOff>165100</xdr:rowOff>
    </xdr:to>
    <xdr:sp macro="" textlink="">
      <xdr:nvSpPr>
        <xdr:cNvPr id="308" name="楕円 307">
          <a:extLst>
            <a:ext uri="{FF2B5EF4-FFF2-40B4-BE49-F238E27FC236}">
              <a16:creationId xmlns:a16="http://schemas.microsoft.com/office/drawing/2014/main" id="{FA6DFD84-046E-432D-8654-4B263E0452B7}"/>
            </a:ext>
          </a:extLst>
        </xdr:cNvPr>
        <xdr:cNvSpPr/>
      </xdr:nvSpPr>
      <xdr:spPr>
        <a:xfrm>
          <a:off x="2857500" y="1446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114300</xdr:rowOff>
    </xdr:from>
    <xdr:to>
      <xdr:col>19</xdr:col>
      <xdr:colOff>177800</xdr:colOff>
      <xdr:row>84</xdr:row>
      <xdr:rowOff>154305</xdr:rowOff>
    </xdr:to>
    <xdr:cxnSp macro="">
      <xdr:nvCxnSpPr>
        <xdr:cNvPr id="309" name="直線コネクタ 308">
          <a:extLst>
            <a:ext uri="{FF2B5EF4-FFF2-40B4-BE49-F238E27FC236}">
              <a16:creationId xmlns:a16="http://schemas.microsoft.com/office/drawing/2014/main" id="{A5B902C9-E929-4504-B428-A0A5EB970A36}"/>
            </a:ext>
          </a:extLst>
        </xdr:cNvPr>
        <xdr:cNvCxnSpPr/>
      </xdr:nvCxnSpPr>
      <xdr:spPr>
        <a:xfrm>
          <a:off x="2908300" y="1451610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33020</xdr:rowOff>
    </xdr:from>
    <xdr:to>
      <xdr:col>10</xdr:col>
      <xdr:colOff>165100</xdr:colOff>
      <xdr:row>84</xdr:row>
      <xdr:rowOff>134620</xdr:rowOff>
    </xdr:to>
    <xdr:sp macro="" textlink="">
      <xdr:nvSpPr>
        <xdr:cNvPr id="310" name="楕円 309">
          <a:extLst>
            <a:ext uri="{FF2B5EF4-FFF2-40B4-BE49-F238E27FC236}">
              <a16:creationId xmlns:a16="http://schemas.microsoft.com/office/drawing/2014/main" id="{AD516A18-85B3-4B8D-8A16-37E68171770C}"/>
            </a:ext>
          </a:extLst>
        </xdr:cNvPr>
        <xdr:cNvSpPr/>
      </xdr:nvSpPr>
      <xdr:spPr>
        <a:xfrm>
          <a:off x="1968500" y="1443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83820</xdr:rowOff>
    </xdr:from>
    <xdr:to>
      <xdr:col>15</xdr:col>
      <xdr:colOff>50800</xdr:colOff>
      <xdr:row>84</xdr:row>
      <xdr:rowOff>114300</xdr:rowOff>
    </xdr:to>
    <xdr:cxnSp macro="">
      <xdr:nvCxnSpPr>
        <xdr:cNvPr id="311" name="直線コネクタ 310">
          <a:extLst>
            <a:ext uri="{FF2B5EF4-FFF2-40B4-BE49-F238E27FC236}">
              <a16:creationId xmlns:a16="http://schemas.microsoft.com/office/drawing/2014/main" id="{DAD0C8F6-9E18-496D-934A-8D8B8183B0FA}"/>
            </a:ext>
          </a:extLst>
        </xdr:cNvPr>
        <xdr:cNvCxnSpPr/>
      </xdr:nvCxnSpPr>
      <xdr:spPr>
        <a:xfrm>
          <a:off x="2019300" y="144856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71120</xdr:rowOff>
    </xdr:from>
    <xdr:to>
      <xdr:col>6</xdr:col>
      <xdr:colOff>38100</xdr:colOff>
      <xdr:row>85</xdr:row>
      <xdr:rowOff>1270</xdr:rowOff>
    </xdr:to>
    <xdr:sp macro="" textlink="">
      <xdr:nvSpPr>
        <xdr:cNvPr id="312" name="楕円 311">
          <a:extLst>
            <a:ext uri="{FF2B5EF4-FFF2-40B4-BE49-F238E27FC236}">
              <a16:creationId xmlns:a16="http://schemas.microsoft.com/office/drawing/2014/main" id="{A4E6CFEE-7268-43D9-A2F5-D2822FB87EBA}"/>
            </a:ext>
          </a:extLst>
        </xdr:cNvPr>
        <xdr:cNvSpPr/>
      </xdr:nvSpPr>
      <xdr:spPr>
        <a:xfrm>
          <a:off x="1079500" y="14472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83820</xdr:rowOff>
    </xdr:from>
    <xdr:to>
      <xdr:col>10</xdr:col>
      <xdr:colOff>114300</xdr:colOff>
      <xdr:row>84</xdr:row>
      <xdr:rowOff>121920</xdr:rowOff>
    </xdr:to>
    <xdr:cxnSp macro="">
      <xdr:nvCxnSpPr>
        <xdr:cNvPr id="313" name="直線コネクタ 312">
          <a:extLst>
            <a:ext uri="{FF2B5EF4-FFF2-40B4-BE49-F238E27FC236}">
              <a16:creationId xmlns:a16="http://schemas.microsoft.com/office/drawing/2014/main" id="{F582D31B-60BC-4842-BB6E-140A6C8A5C18}"/>
            </a:ext>
          </a:extLst>
        </xdr:cNvPr>
        <xdr:cNvCxnSpPr/>
      </xdr:nvCxnSpPr>
      <xdr:spPr>
        <a:xfrm flipV="1">
          <a:off x="1130300" y="144856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73041</xdr:rowOff>
    </xdr:from>
    <xdr:ext cx="405111" cy="259045"/>
    <xdr:sp macro="" textlink="">
      <xdr:nvSpPr>
        <xdr:cNvPr id="314" name="n_1aveValue【福祉施設】&#10;有形固定資産減価償却率">
          <a:extLst>
            <a:ext uri="{FF2B5EF4-FFF2-40B4-BE49-F238E27FC236}">
              <a16:creationId xmlns:a16="http://schemas.microsoft.com/office/drawing/2014/main" id="{8058ACE5-E339-4374-83D4-751A72A81A6F}"/>
            </a:ext>
          </a:extLst>
        </xdr:cNvPr>
        <xdr:cNvSpPr txBox="1"/>
      </xdr:nvSpPr>
      <xdr:spPr>
        <a:xfrm>
          <a:off x="3582044" y="13789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53991</xdr:rowOff>
    </xdr:from>
    <xdr:ext cx="405111" cy="259045"/>
    <xdr:sp macro="" textlink="">
      <xdr:nvSpPr>
        <xdr:cNvPr id="315" name="n_2aveValue【福祉施設】&#10;有形固定資産減価償却率">
          <a:extLst>
            <a:ext uri="{FF2B5EF4-FFF2-40B4-BE49-F238E27FC236}">
              <a16:creationId xmlns:a16="http://schemas.microsoft.com/office/drawing/2014/main" id="{881770E4-EC1E-4B61-8ED0-0F0B50A627F7}"/>
            </a:ext>
          </a:extLst>
        </xdr:cNvPr>
        <xdr:cNvSpPr txBox="1"/>
      </xdr:nvSpPr>
      <xdr:spPr>
        <a:xfrm>
          <a:off x="2705744" y="13769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44466</xdr:rowOff>
    </xdr:from>
    <xdr:ext cx="405111" cy="259045"/>
    <xdr:sp macro="" textlink="">
      <xdr:nvSpPr>
        <xdr:cNvPr id="316" name="n_3aveValue【福祉施設】&#10;有形固定資産減価償却率">
          <a:extLst>
            <a:ext uri="{FF2B5EF4-FFF2-40B4-BE49-F238E27FC236}">
              <a16:creationId xmlns:a16="http://schemas.microsoft.com/office/drawing/2014/main" id="{D6863B7F-F7E4-480D-B4F4-E2E18736849E}"/>
            </a:ext>
          </a:extLst>
        </xdr:cNvPr>
        <xdr:cNvSpPr txBox="1"/>
      </xdr:nvSpPr>
      <xdr:spPr>
        <a:xfrm>
          <a:off x="1816744" y="13760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50182</xdr:rowOff>
    </xdr:from>
    <xdr:ext cx="405111" cy="259045"/>
    <xdr:sp macro="" textlink="">
      <xdr:nvSpPr>
        <xdr:cNvPr id="317" name="n_4aveValue【福祉施設】&#10;有形固定資産減価償却率">
          <a:extLst>
            <a:ext uri="{FF2B5EF4-FFF2-40B4-BE49-F238E27FC236}">
              <a16:creationId xmlns:a16="http://schemas.microsoft.com/office/drawing/2014/main" id="{DB25DE84-CFE7-4BDC-95DD-032C86258117}"/>
            </a:ext>
          </a:extLst>
        </xdr:cNvPr>
        <xdr:cNvSpPr txBox="1"/>
      </xdr:nvSpPr>
      <xdr:spPr>
        <a:xfrm>
          <a:off x="927744" y="1376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24782</xdr:rowOff>
    </xdr:from>
    <xdr:ext cx="405111" cy="259045"/>
    <xdr:sp macro="" textlink="">
      <xdr:nvSpPr>
        <xdr:cNvPr id="318" name="n_1mainValue【福祉施設】&#10;有形固定資産減価償却率">
          <a:extLst>
            <a:ext uri="{FF2B5EF4-FFF2-40B4-BE49-F238E27FC236}">
              <a16:creationId xmlns:a16="http://schemas.microsoft.com/office/drawing/2014/main" id="{3A61CE4A-1B7D-478F-9847-9F5902CCDCE6}"/>
            </a:ext>
          </a:extLst>
        </xdr:cNvPr>
        <xdr:cNvSpPr txBox="1"/>
      </xdr:nvSpPr>
      <xdr:spPr>
        <a:xfrm>
          <a:off x="3582044" y="1459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156227</xdr:rowOff>
    </xdr:from>
    <xdr:ext cx="405111" cy="259045"/>
    <xdr:sp macro="" textlink="">
      <xdr:nvSpPr>
        <xdr:cNvPr id="319" name="n_2mainValue【福祉施設】&#10;有形固定資産減価償却率">
          <a:extLst>
            <a:ext uri="{FF2B5EF4-FFF2-40B4-BE49-F238E27FC236}">
              <a16:creationId xmlns:a16="http://schemas.microsoft.com/office/drawing/2014/main" id="{268DDAEC-820A-47CA-885A-EF38D6F2125A}"/>
            </a:ext>
          </a:extLst>
        </xdr:cNvPr>
        <xdr:cNvSpPr txBox="1"/>
      </xdr:nvSpPr>
      <xdr:spPr>
        <a:xfrm>
          <a:off x="2705744" y="14558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125747</xdr:rowOff>
    </xdr:from>
    <xdr:ext cx="405111" cy="259045"/>
    <xdr:sp macro="" textlink="">
      <xdr:nvSpPr>
        <xdr:cNvPr id="320" name="n_3mainValue【福祉施設】&#10;有形固定資産減価償却率">
          <a:extLst>
            <a:ext uri="{FF2B5EF4-FFF2-40B4-BE49-F238E27FC236}">
              <a16:creationId xmlns:a16="http://schemas.microsoft.com/office/drawing/2014/main" id="{695018BF-21D3-4D28-BA19-6D8361152F80}"/>
            </a:ext>
          </a:extLst>
        </xdr:cNvPr>
        <xdr:cNvSpPr txBox="1"/>
      </xdr:nvSpPr>
      <xdr:spPr>
        <a:xfrm>
          <a:off x="1816744" y="1452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163847</xdr:rowOff>
    </xdr:from>
    <xdr:ext cx="405111" cy="259045"/>
    <xdr:sp macro="" textlink="">
      <xdr:nvSpPr>
        <xdr:cNvPr id="321" name="n_4mainValue【福祉施設】&#10;有形固定資産減価償却率">
          <a:extLst>
            <a:ext uri="{FF2B5EF4-FFF2-40B4-BE49-F238E27FC236}">
              <a16:creationId xmlns:a16="http://schemas.microsoft.com/office/drawing/2014/main" id="{D85495C2-8449-4A0A-96E0-E0C31DA853EE}"/>
            </a:ext>
          </a:extLst>
        </xdr:cNvPr>
        <xdr:cNvSpPr txBox="1"/>
      </xdr:nvSpPr>
      <xdr:spPr>
        <a:xfrm>
          <a:off x="927744" y="14565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ADF17DA8-5606-4211-9DBD-0401DA55361D}"/>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0640265A-B76B-4481-8324-2BAF61F3394C}"/>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2B9B4042-522F-43B6-8D2C-817FC1784BEE}"/>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E0388E8A-4FB5-48F6-94B2-3890C44A4718}"/>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66F4658E-81F1-40D6-9161-06F0FC9D57C1}"/>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B4FAE2F5-D477-4E8B-B467-1C8C3CE3A16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BF3CA371-488C-44E7-B46B-6E601B6DAF1D}"/>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EAC35374-E97D-4DAB-9204-DDC6873F91F3}"/>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98CFCB2B-8AA1-4453-ABDB-8B956098038C}"/>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9A068AE4-4C52-4B1C-9CC7-6813215F6E54}"/>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2" name="直線コネクタ 331">
          <a:extLst>
            <a:ext uri="{FF2B5EF4-FFF2-40B4-BE49-F238E27FC236}">
              <a16:creationId xmlns:a16="http://schemas.microsoft.com/office/drawing/2014/main" id="{CCA2B816-CEEA-4841-95E2-FAB2D345704E}"/>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3" name="テキスト ボックス 332">
          <a:extLst>
            <a:ext uri="{FF2B5EF4-FFF2-40B4-BE49-F238E27FC236}">
              <a16:creationId xmlns:a16="http://schemas.microsoft.com/office/drawing/2014/main" id="{9F08F051-DA20-4F3E-AA60-945B71AC2222}"/>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4" name="直線コネクタ 333">
          <a:extLst>
            <a:ext uri="{FF2B5EF4-FFF2-40B4-BE49-F238E27FC236}">
              <a16:creationId xmlns:a16="http://schemas.microsoft.com/office/drawing/2014/main" id="{A2D957ED-F2C2-4C96-873D-F87BD832E798}"/>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5" name="テキスト ボックス 334">
          <a:extLst>
            <a:ext uri="{FF2B5EF4-FFF2-40B4-BE49-F238E27FC236}">
              <a16:creationId xmlns:a16="http://schemas.microsoft.com/office/drawing/2014/main" id="{69F0A25B-315D-495A-9597-95B628D37FB6}"/>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6" name="直線コネクタ 335">
          <a:extLst>
            <a:ext uri="{FF2B5EF4-FFF2-40B4-BE49-F238E27FC236}">
              <a16:creationId xmlns:a16="http://schemas.microsoft.com/office/drawing/2014/main" id="{B7FA7E01-91BA-4DA5-8E27-7A543FCE2FB0}"/>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7" name="テキスト ボックス 336">
          <a:extLst>
            <a:ext uri="{FF2B5EF4-FFF2-40B4-BE49-F238E27FC236}">
              <a16:creationId xmlns:a16="http://schemas.microsoft.com/office/drawing/2014/main" id="{84EAD2A9-BD78-4242-8B0F-16966327FC10}"/>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8" name="直線コネクタ 337">
          <a:extLst>
            <a:ext uri="{FF2B5EF4-FFF2-40B4-BE49-F238E27FC236}">
              <a16:creationId xmlns:a16="http://schemas.microsoft.com/office/drawing/2014/main" id="{35BECFAF-9D99-481F-B032-38F33C9D9E68}"/>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9" name="テキスト ボックス 338">
          <a:extLst>
            <a:ext uri="{FF2B5EF4-FFF2-40B4-BE49-F238E27FC236}">
              <a16:creationId xmlns:a16="http://schemas.microsoft.com/office/drawing/2014/main" id="{A1F79A62-88E7-4BBE-838E-ED7BCBA8B67A}"/>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2D9AB494-3D27-4514-83F6-BDD3B8CB7021}"/>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569DA93A-BA2B-432A-9EAD-CF08158D43D4}"/>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福祉施設】&#10;一人当たり面積グラフ枠">
          <a:extLst>
            <a:ext uri="{FF2B5EF4-FFF2-40B4-BE49-F238E27FC236}">
              <a16:creationId xmlns:a16="http://schemas.microsoft.com/office/drawing/2014/main" id="{D4D4E41F-5493-4801-ACC8-7D45015255FD}"/>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79248</xdr:rowOff>
    </xdr:from>
    <xdr:to>
      <xdr:col>54</xdr:col>
      <xdr:colOff>189865</xdr:colOff>
      <xdr:row>86</xdr:row>
      <xdr:rowOff>31242</xdr:rowOff>
    </xdr:to>
    <xdr:cxnSp macro="">
      <xdr:nvCxnSpPr>
        <xdr:cNvPr id="343" name="直線コネクタ 342">
          <a:extLst>
            <a:ext uri="{FF2B5EF4-FFF2-40B4-BE49-F238E27FC236}">
              <a16:creationId xmlns:a16="http://schemas.microsoft.com/office/drawing/2014/main" id="{8A3AEE0A-0289-4D7E-98D4-B0BF93268B2C}"/>
            </a:ext>
          </a:extLst>
        </xdr:cNvPr>
        <xdr:cNvCxnSpPr/>
      </xdr:nvCxnSpPr>
      <xdr:spPr>
        <a:xfrm flipV="1">
          <a:off x="10476865" y="13623798"/>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35069</xdr:rowOff>
    </xdr:from>
    <xdr:ext cx="469744" cy="259045"/>
    <xdr:sp macro="" textlink="">
      <xdr:nvSpPr>
        <xdr:cNvPr id="344" name="【福祉施設】&#10;一人当たり面積最小値テキスト">
          <a:extLst>
            <a:ext uri="{FF2B5EF4-FFF2-40B4-BE49-F238E27FC236}">
              <a16:creationId xmlns:a16="http://schemas.microsoft.com/office/drawing/2014/main" id="{C3AAE471-4244-41D4-B6FD-2AFAB0E9CAAC}"/>
            </a:ext>
          </a:extLst>
        </xdr:cNvPr>
        <xdr:cNvSpPr txBox="1"/>
      </xdr:nvSpPr>
      <xdr:spPr>
        <a:xfrm>
          <a:off x="10515600" y="14779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31242</xdr:rowOff>
    </xdr:from>
    <xdr:to>
      <xdr:col>55</xdr:col>
      <xdr:colOff>88900</xdr:colOff>
      <xdr:row>86</xdr:row>
      <xdr:rowOff>31242</xdr:rowOff>
    </xdr:to>
    <xdr:cxnSp macro="">
      <xdr:nvCxnSpPr>
        <xdr:cNvPr id="345" name="直線コネクタ 344">
          <a:extLst>
            <a:ext uri="{FF2B5EF4-FFF2-40B4-BE49-F238E27FC236}">
              <a16:creationId xmlns:a16="http://schemas.microsoft.com/office/drawing/2014/main" id="{07324ED2-00D3-490C-A470-E09CAE871B93}"/>
            </a:ext>
          </a:extLst>
        </xdr:cNvPr>
        <xdr:cNvCxnSpPr/>
      </xdr:nvCxnSpPr>
      <xdr:spPr>
        <a:xfrm>
          <a:off x="10388600" y="14775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78</xdr:row>
      <xdr:rowOff>25925</xdr:rowOff>
    </xdr:from>
    <xdr:ext cx="469744" cy="259045"/>
    <xdr:sp macro="" textlink="">
      <xdr:nvSpPr>
        <xdr:cNvPr id="346" name="【福祉施設】&#10;一人当たり面積最大値テキスト">
          <a:extLst>
            <a:ext uri="{FF2B5EF4-FFF2-40B4-BE49-F238E27FC236}">
              <a16:creationId xmlns:a16="http://schemas.microsoft.com/office/drawing/2014/main" id="{ED33F148-7651-4D31-A7AB-F6DCF9D87D39}"/>
            </a:ext>
          </a:extLst>
        </xdr:cNvPr>
        <xdr:cNvSpPr txBox="1"/>
      </xdr:nvSpPr>
      <xdr:spPr>
        <a:xfrm>
          <a:off x="10515600" y="13399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79248</xdr:rowOff>
    </xdr:from>
    <xdr:to>
      <xdr:col>55</xdr:col>
      <xdr:colOff>88900</xdr:colOff>
      <xdr:row>79</xdr:row>
      <xdr:rowOff>79248</xdr:rowOff>
    </xdr:to>
    <xdr:cxnSp macro="">
      <xdr:nvCxnSpPr>
        <xdr:cNvPr id="347" name="直線コネクタ 346">
          <a:extLst>
            <a:ext uri="{FF2B5EF4-FFF2-40B4-BE49-F238E27FC236}">
              <a16:creationId xmlns:a16="http://schemas.microsoft.com/office/drawing/2014/main" id="{F8F5F038-743B-49A9-88CA-6BB94688A53F}"/>
            </a:ext>
          </a:extLst>
        </xdr:cNvPr>
        <xdr:cNvCxnSpPr/>
      </xdr:nvCxnSpPr>
      <xdr:spPr>
        <a:xfrm>
          <a:off x="10388600" y="13623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28464</xdr:rowOff>
    </xdr:from>
    <xdr:ext cx="469744" cy="259045"/>
    <xdr:sp macro="" textlink="">
      <xdr:nvSpPr>
        <xdr:cNvPr id="348" name="【福祉施設】&#10;一人当たり面積平均値テキスト">
          <a:extLst>
            <a:ext uri="{FF2B5EF4-FFF2-40B4-BE49-F238E27FC236}">
              <a16:creationId xmlns:a16="http://schemas.microsoft.com/office/drawing/2014/main" id="{C10E323D-B8CA-41E2-BFA2-960CB72AD6DA}"/>
            </a:ext>
          </a:extLst>
        </xdr:cNvPr>
        <xdr:cNvSpPr txBox="1"/>
      </xdr:nvSpPr>
      <xdr:spPr>
        <a:xfrm>
          <a:off x="10515600" y="142588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5587</xdr:rowOff>
    </xdr:from>
    <xdr:to>
      <xdr:col>55</xdr:col>
      <xdr:colOff>50800</xdr:colOff>
      <xdr:row>84</xdr:row>
      <xdr:rowOff>107187</xdr:rowOff>
    </xdr:to>
    <xdr:sp macro="" textlink="">
      <xdr:nvSpPr>
        <xdr:cNvPr id="349" name="フローチャート: 判断 348">
          <a:extLst>
            <a:ext uri="{FF2B5EF4-FFF2-40B4-BE49-F238E27FC236}">
              <a16:creationId xmlns:a16="http://schemas.microsoft.com/office/drawing/2014/main" id="{5A71DD16-02B9-4EEF-A1FB-41596D170B79}"/>
            </a:ext>
          </a:extLst>
        </xdr:cNvPr>
        <xdr:cNvSpPr/>
      </xdr:nvSpPr>
      <xdr:spPr>
        <a:xfrm>
          <a:off x="104267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3302</xdr:rowOff>
    </xdr:from>
    <xdr:to>
      <xdr:col>50</xdr:col>
      <xdr:colOff>165100</xdr:colOff>
      <xdr:row>84</xdr:row>
      <xdr:rowOff>104902</xdr:rowOff>
    </xdr:to>
    <xdr:sp macro="" textlink="">
      <xdr:nvSpPr>
        <xdr:cNvPr id="350" name="フローチャート: 判断 349">
          <a:extLst>
            <a:ext uri="{FF2B5EF4-FFF2-40B4-BE49-F238E27FC236}">
              <a16:creationId xmlns:a16="http://schemas.microsoft.com/office/drawing/2014/main" id="{4F63A491-440E-4458-BB10-B674E4359CF4}"/>
            </a:ext>
          </a:extLst>
        </xdr:cNvPr>
        <xdr:cNvSpPr/>
      </xdr:nvSpPr>
      <xdr:spPr>
        <a:xfrm>
          <a:off x="9588500" y="14405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5587</xdr:rowOff>
    </xdr:from>
    <xdr:to>
      <xdr:col>46</xdr:col>
      <xdr:colOff>38100</xdr:colOff>
      <xdr:row>84</xdr:row>
      <xdr:rowOff>107187</xdr:rowOff>
    </xdr:to>
    <xdr:sp macro="" textlink="">
      <xdr:nvSpPr>
        <xdr:cNvPr id="351" name="フローチャート: 判断 350">
          <a:extLst>
            <a:ext uri="{FF2B5EF4-FFF2-40B4-BE49-F238E27FC236}">
              <a16:creationId xmlns:a16="http://schemas.microsoft.com/office/drawing/2014/main" id="{E5F34C99-1D15-45FF-ABB8-966420BEF766}"/>
            </a:ext>
          </a:extLst>
        </xdr:cNvPr>
        <xdr:cNvSpPr/>
      </xdr:nvSpPr>
      <xdr:spPr>
        <a:xfrm>
          <a:off x="86995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14732</xdr:rowOff>
    </xdr:from>
    <xdr:to>
      <xdr:col>41</xdr:col>
      <xdr:colOff>101600</xdr:colOff>
      <xdr:row>84</xdr:row>
      <xdr:rowOff>116332</xdr:rowOff>
    </xdr:to>
    <xdr:sp macro="" textlink="">
      <xdr:nvSpPr>
        <xdr:cNvPr id="352" name="フローチャート: 判断 351">
          <a:extLst>
            <a:ext uri="{FF2B5EF4-FFF2-40B4-BE49-F238E27FC236}">
              <a16:creationId xmlns:a16="http://schemas.microsoft.com/office/drawing/2014/main" id="{5E61F467-7FFF-4D53-8A8B-1799020AC88F}"/>
            </a:ext>
          </a:extLst>
        </xdr:cNvPr>
        <xdr:cNvSpPr/>
      </xdr:nvSpPr>
      <xdr:spPr>
        <a:xfrm>
          <a:off x="7810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147320</xdr:rowOff>
    </xdr:from>
    <xdr:to>
      <xdr:col>36</xdr:col>
      <xdr:colOff>165100</xdr:colOff>
      <xdr:row>84</xdr:row>
      <xdr:rowOff>77470</xdr:rowOff>
    </xdr:to>
    <xdr:sp macro="" textlink="">
      <xdr:nvSpPr>
        <xdr:cNvPr id="353" name="フローチャート: 判断 352">
          <a:extLst>
            <a:ext uri="{FF2B5EF4-FFF2-40B4-BE49-F238E27FC236}">
              <a16:creationId xmlns:a16="http://schemas.microsoft.com/office/drawing/2014/main" id="{91C671E0-2A55-4A55-8AF2-B8BEEDC7F3A1}"/>
            </a:ext>
          </a:extLst>
        </xdr:cNvPr>
        <xdr:cNvSpPr/>
      </xdr:nvSpPr>
      <xdr:spPr>
        <a:xfrm>
          <a:off x="6921500" y="1437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5E8F3111-86FB-4323-9A00-7561665FE888}"/>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17C7EB12-CDB7-4CD2-98F3-9B6911370AC7}"/>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29A71BBC-1D9E-402E-AAE9-F0A56077A1EA}"/>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39C4D6DF-7E8B-4DB6-B76C-A1CF8C1F7AC8}"/>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EE991863-70ED-46C2-8AC4-FEBD0EC5B162}"/>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122174</xdr:rowOff>
    </xdr:from>
    <xdr:to>
      <xdr:col>55</xdr:col>
      <xdr:colOff>50800</xdr:colOff>
      <xdr:row>86</xdr:row>
      <xdr:rowOff>52324</xdr:rowOff>
    </xdr:to>
    <xdr:sp macro="" textlink="">
      <xdr:nvSpPr>
        <xdr:cNvPr id="359" name="楕円 358">
          <a:extLst>
            <a:ext uri="{FF2B5EF4-FFF2-40B4-BE49-F238E27FC236}">
              <a16:creationId xmlns:a16="http://schemas.microsoft.com/office/drawing/2014/main" id="{C0B26A76-DA1C-4671-B078-2146B4430521}"/>
            </a:ext>
          </a:extLst>
        </xdr:cNvPr>
        <xdr:cNvSpPr/>
      </xdr:nvSpPr>
      <xdr:spPr>
        <a:xfrm>
          <a:off x="10426700" y="14695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37101</xdr:rowOff>
    </xdr:from>
    <xdr:ext cx="469744" cy="259045"/>
    <xdr:sp macro="" textlink="">
      <xdr:nvSpPr>
        <xdr:cNvPr id="360" name="【福祉施設】&#10;一人当たり面積該当値テキスト">
          <a:extLst>
            <a:ext uri="{FF2B5EF4-FFF2-40B4-BE49-F238E27FC236}">
              <a16:creationId xmlns:a16="http://schemas.microsoft.com/office/drawing/2014/main" id="{9F6E4D19-1E5E-4085-BB8E-9734EAC8E951}"/>
            </a:ext>
          </a:extLst>
        </xdr:cNvPr>
        <xdr:cNvSpPr txBox="1"/>
      </xdr:nvSpPr>
      <xdr:spPr>
        <a:xfrm>
          <a:off x="10515600" y="14610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122174</xdr:rowOff>
    </xdr:from>
    <xdr:to>
      <xdr:col>50</xdr:col>
      <xdr:colOff>165100</xdr:colOff>
      <xdr:row>86</xdr:row>
      <xdr:rowOff>52324</xdr:rowOff>
    </xdr:to>
    <xdr:sp macro="" textlink="">
      <xdr:nvSpPr>
        <xdr:cNvPr id="361" name="楕円 360">
          <a:extLst>
            <a:ext uri="{FF2B5EF4-FFF2-40B4-BE49-F238E27FC236}">
              <a16:creationId xmlns:a16="http://schemas.microsoft.com/office/drawing/2014/main" id="{2E16E28A-6812-416E-8981-BB02C657C025}"/>
            </a:ext>
          </a:extLst>
        </xdr:cNvPr>
        <xdr:cNvSpPr/>
      </xdr:nvSpPr>
      <xdr:spPr>
        <a:xfrm>
          <a:off x="9588500" y="14695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1524</xdr:rowOff>
    </xdr:from>
    <xdr:to>
      <xdr:col>55</xdr:col>
      <xdr:colOff>0</xdr:colOff>
      <xdr:row>86</xdr:row>
      <xdr:rowOff>1524</xdr:rowOff>
    </xdr:to>
    <xdr:cxnSp macro="">
      <xdr:nvCxnSpPr>
        <xdr:cNvPr id="362" name="直線コネクタ 361">
          <a:extLst>
            <a:ext uri="{FF2B5EF4-FFF2-40B4-BE49-F238E27FC236}">
              <a16:creationId xmlns:a16="http://schemas.microsoft.com/office/drawing/2014/main" id="{2DB77F98-0AF6-43B0-A966-A97E5B46B80A}"/>
            </a:ext>
          </a:extLst>
        </xdr:cNvPr>
        <xdr:cNvCxnSpPr/>
      </xdr:nvCxnSpPr>
      <xdr:spPr>
        <a:xfrm>
          <a:off x="9639300" y="1474622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122174</xdr:rowOff>
    </xdr:from>
    <xdr:to>
      <xdr:col>46</xdr:col>
      <xdr:colOff>38100</xdr:colOff>
      <xdr:row>86</xdr:row>
      <xdr:rowOff>52324</xdr:rowOff>
    </xdr:to>
    <xdr:sp macro="" textlink="">
      <xdr:nvSpPr>
        <xdr:cNvPr id="363" name="楕円 362">
          <a:extLst>
            <a:ext uri="{FF2B5EF4-FFF2-40B4-BE49-F238E27FC236}">
              <a16:creationId xmlns:a16="http://schemas.microsoft.com/office/drawing/2014/main" id="{62280A9C-008D-4396-8C9E-31428D419BEC}"/>
            </a:ext>
          </a:extLst>
        </xdr:cNvPr>
        <xdr:cNvSpPr/>
      </xdr:nvSpPr>
      <xdr:spPr>
        <a:xfrm>
          <a:off x="8699500" y="14695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1524</xdr:rowOff>
    </xdr:from>
    <xdr:to>
      <xdr:col>50</xdr:col>
      <xdr:colOff>114300</xdr:colOff>
      <xdr:row>86</xdr:row>
      <xdr:rowOff>1524</xdr:rowOff>
    </xdr:to>
    <xdr:cxnSp macro="">
      <xdr:nvCxnSpPr>
        <xdr:cNvPr id="364" name="直線コネクタ 363">
          <a:extLst>
            <a:ext uri="{FF2B5EF4-FFF2-40B4-BE49-F238E27FC236}">
              <a16:creationId xmlns:a16="http://schemas.microsoft.com/office/drawing/2014/main" id="{12F42CE7-7296-43EA-865F-9635F17A505A}"/>
            </a:ext>
          </a:extLst>
        </xdr:cNvPr>
        <xdr:cNvCxnSpPr/>
      </xdr:nvCxnSpPr>
      <xdr:spPr>
        <a:xfrm>
          <a:off x="8750300" y="147462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124461</xdr:rowOff>
    </xdr:from>
    <xdr:to>
      <xdr:col>41</xdr:col>
      <xdr:colOff>101600</xdr:colOff>
      <xdr:row>86</xdr:row>
      <xdr:rowOff>54611</xdr:rowOff>
    </xdr:to>
    <xdr:sp macro="" textlink="">
      <xdr:nvSpPr>
        <xdr:cNvPr id="365" name="楕円 364">
          <a:extLst>
            <a:ext uri="{FF2B5EF4-FFF2-40B4-BE49-F238E27FC236}">
              <a16:creationId xmlns:a16="http://schemas.microsoft.com/office/drawing/2014/main" id="{D088645F-A9A8-40A1-BDEB-7F0445CD4E2B}"/>
            </a:ext>
          </a:extLst>
        </xdr:cNvPr>
        <xdr:cNvSpPr/>
      </xdr:nvSpPr>
      <xdr:spPr>
        <a:xfrm>
          <a:off x="7810500" y="14697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1524</xdr:rowOff>
    </xdr:from>
    <xdr:to>
      <xdr:col>45</xdr:col>
      <xdr:colOff>177800</xdr:colOff>
      <xdr:row>86</xdr:row>
      <xdr:rowOff>3811</xdr:rowOff>
    </xdr:to>
    <xdr:cxnSp macro="">
      <xdr:nvCxnSpPr>
        <xdr:cNvPr id="366" name="直線コネクタ 365">
          <a:extLst>
            <a:ext uri="{FF2B5EF4-FFF2-40B4-BE49-F238E27FC236}">
              <a16:creationId xmlns:a16="http://schemas.microsoft.com/office/drawing/2014/main" id="{7D32FCFE-C29C-4EC5-B98D-CA46AC99FC48}"/>
            </a:ext>
          </a:extLst>
        </xdr:cNvPr>
        <xdr:cNvCxnSpPr/>
      </xdr:nvCxnSpPr>
      <xdr:spPr>
        <a:xfrm flipV="1">
          <a:off x="7861300" y="14746224"/>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124461</xdr:rowOff>
    </xdr:from>
    <xdr:to>
      <xdr:col>36</xdr:col>
      <xdr:colOff>165100</xdr:colOff>
      <xdr:row>86</xdr:row>
      <xdr:rowOff>54611</xdr:rowOff>
    </xdr:to>
    <xdr:sp macro="" textlink="">
      <xdr:nvSpPr>
        <xdr:cNvPr id="367" name="楕円 366">
          <a:extLst>
            <a:ext uri="{FF2B5EF4-FFF2-40B4-BE49-F238E27FC236}">
              <a16:creationId xmlns:a16="http://schemas.microsoft.com/office/drawing/2014/main" id="{7811C8CA-6032-4689-99A8-97C8BE1D841F}"/>
            </a:ext>
          </a:extLst>
        </xdr:cNvPr>
        <xdr:cNvSpPr/>
      </xdr:nvSpPr>
      <xdr:spPr>
        <a:xfrm>
          <a:off x="6921500" y="14697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3811</xdr:rowOff>
    </xdr:from>
    <xdr:to>
      <xdr:col>41</xdr:col>
      <xdr:colOff>50800</xdr:colOff>
      <xdr:row>86</xdr:row>
      <xdr:rowOff>3811</xdr:rowOff>
    </xdr:to>
    <xdr:cxnSp macro="">
      <xdr:nvCxnSpPr>
        <xdr:cNvPr id="368" name="直線コネクタ 367">
          <a:extLst>
            <a:ext uri="{FF2B5EF4-FFF2-40B4-BE49-F238E27FC236}">
              <a16:creationId xmlns:a16="http://schemas.microsoft.com/office/drawing/2014/main" id="{1D1D8247-E134-43D4-B625-7B9E766E78B9}"/>
            </a:ext>
          </a:extLst>
        </xdr:cNvPr>
        <xdr:cNvCxnSpPr/>
      </xdr:nvCxnSpPr>
      <xdr:spPr>
        <a:xfrm>
          <a:off x="6972300" y="1474851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121429</xdr:rowOff>
    </xdr:from>
    <xdr:ext cx="469744" cy="259045"/>
    <xdr:sp macro="" textlink="">
      <xdr:nvSpPr>
        <xdr:cNvPr id="369" name="n_1aveValue【福祉施設】&#10;一人当たり面積">
          <a:extLst>
            <a:ext uri="{FF2B5EF4-FFF2-40B4-BE49-F238E27FC236}">
              <a16:creationId xmlns:a16="http://schemas.microsoft.com/office/drawing/2014/main" id="{D0F807FF-C1CA-44DC-966F-A3020B4B781E}"/>
            </a:ext>
          </a:extLst>
        </xdr:cNvPr>
        <xdr:cNvSpPr txBox="1"/>
      </xdr:nvSpPr>
      <xdr:spPr>
        <a:xfrm>
          <a:off x="9391727" y="14180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123714</xdr:rowOff>
    </xdr:from>
    <xdr:ext cx="469744" cy="259045"/>
    <xdr:sp macro="" textlink="">
      <xdr:nvSpPr>
        <xdr:cNvPr id="370" name="n_2aveValue【福祉施設】&#10;一人当たり面積">
          <a:extLst>
            <a:ext uri="{FF2B5EF4-FFF2-40B4-BE49-F238E27FC236}">
              <a16:creationId xmlns:a16="http://schemas.microsoft.com/office/drawing/2014/main" id="{BFAB2E9D-682E-4921-A498-84776078724B}"/>
            </a:ext>
          </a:extLst>
        </xdr:cNvPr>
        <xdr:cNvSpPr txBox="1"/>
      </xdr:nvSpPr>
      <xdr:spPr>
        <a:xfrm>
          <a:off x="8515427" y="14182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132859</xdr:rowOff>
    </xdr:from>
    <xdr:ext cx="469744" cy="259045"/>
    <xdr:sp macro="" textlink="">
      <xdr:nvSpPr>
        <xdr:cNvPr id="371" name="n_3aveValue【福祉施設】&#10;一人当たり面積">
          <a:extLst>
            <a:ext uri="{FF2B5EF4-FFF2-40B4-BE49-F238E27FC236}">
              <a16:creationId xmlns:a16="http://schemas.microsoft.com/office/drawing/2014/main" id="{471E012A-7712-484C-9E9B-035B5E2FA53F}"/>
            </a:ext>
          </a:extLst>
        </xdr:cNvPr>
        <xdr:cNvSpPr txBox="1"/>
      </xdr:nvSpPr>
      <xdr:spPr>
        <a:xfrm>
          <a:off x="7626427" y="1419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93997</xdr:rowOff>
    </xdr:from>
    <xdr:ext cx="469744" cy="259045"/>
    <xdr:sp macro="" textlink="">
      <xdr:nvSpPr>
        <xdr:cNvPr id="372" name="n_4aveValue【福祉施設】&#10;一人当たり面積">
          <a:extLst>
            <a:ext uri="{FF2B5EF4-FFF2-40B4-BE49-F238E27FC236}">
              <a16:creationId xmlns:a16="http://schemas.microsoft.com/office/drawing/2014/main" id="{7F4224B4-E2BB-45F7-84CB-1D57CEB75367}"/>
            </a:ext>
          </a:extLst>
        </xdr:cNvPr>
        <xdr:cNvSpPr txBox="1"/>
      </xdr:nvSpPr>
      <xdr:spPr>
        <a:xfrm>
          <a:off x="6737427" y="1415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43451</xdr:rowOff>
    </xdr:from>
    <xdr:ext cx="469744" cy="259045"/>
    <xdr:sp macro="" textlink="">
      <xdr:nvSpPr>
        <xdr:cNvPr id="373" name="n_1mainValue【福祉施設】&#10;一人当たり面積">
          <a:extLst>
            <a:ext uri="{FF2B5EF4-FFF2-40B4-BE49-F238E27FC236}">
              <a16:creationId xmlns:a16="http://schemas.microsoft.com/office/drawing/2014/main" id="{0A58C1EB-6477-4E1D-847E-275403B400AF}"/>
            </a:ext>
          </a:extLst>
        </xdr:cNvPr>
        <xdr:cNvSpPr txBox="1"/>
      </xdr:nvSpPr>
      <xdr:spPr>
        <a:xfrm>
          <a:off x="9391727" y="14788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43451</xdr:rowOff>
    </xdr:from>
    <xdr:ext cx="469744" cy="259045"/>
    <xdr:sp macro="" textlink="">
      <xdr:nvSpPr>
        <xdr:cNvPr id="374" name="n_2mainValue【福祉施設】&#10;一人当たり面積">
          <a:extLst>
            <a:ext uri="{FF2B5EF4-FFF2-40B4-BE49-F238E27FC236}">
              <a16:creationId xmlns:a16="http://schemas.microsoft.com/office/drawing/2014/main" id="{8D57231E-E39A-43A1-98CF-CABABB451213}"/>
            </a:ext>
          </a:extLst>
        </xdr:cNvPr>
        <xdr:cNvSpPr txBox="1"/>
      </xdr:nvSpPr>
      <xdr:spPr>
        <a:xfrm>
          <a:off x="8515427" y="14788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45738</xdr:rowOff>
    </xdr:from>
    <xdr:ext cx="469744" cy="259045"/>
    <xdr:sp macro="" textlink="">
      <xdr:nvSpPr>
        <xdr:cNvPr id="375" name="n_3mainValue【福祉施設】&#10;一人当たり面積">
          <a:extLst>
            <a:ext uri="{FF2B5EF4-FFF2-40B4-BE49-F238E27FC236}">
              <a16:creationId xmlns:a16="http://schemas.microsoft.com/office/drawing/2014/main" id="{2ADD491B-4BE7-4EFE-804C-369FA8F4E7ED}"/>
            </a:ext>
          </a:extLst>
        </xdr:cNvPr>
        <xdr:cNvSpPr txBox="1"/>
      </xdr:nvSpPr>
      <xdr:spPr>
        <a:xfrm>
          <a:off x="7626427" y="14790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45738</xdr:rowOff>
    </xdr:from>
    <xdr:ext cx="469744" cy="259045"/>
    <xdr:sp macro="" textlink="">
      <xdr:nvSpPr>
        <xdr:cNvPr id="376" name="n_4mainValue【福祉施設】&#10;一人当たり面積">
          <a:extLst>
            <a:ext uri="{FF2B5EF4-FFF2-40B4-BE49-F238E27FC236}">
              <a16:creationId xmlns:a16="http://schemas.microsoft.com/office/drawing/2014/main" id="{4DDCAB0D-114F-4758-A839-8C0EE6F10BAA}"/>
            </a:ext>
          </a:extLst>
        </xdr:cNvPr>
        <xdr:cNvSpPr txBox="1"/>
      </xdr:nvSpPr>
      <xdr:spPr>
        <a:xfrm>
          <a:off x="6737427" y="14790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C9895636-D42E-4986-9DC0-E440143CDAF5}"/>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CA93FACE-649E-4F8A-BE5B-81DF95B34B6C}"/>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3EE2AFFB-FCF0-4C2D-A30C-2A9F116F0E11}"/>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A3E4CB27-3990-4CE7-BFE3-0D71E2C2ADC7}"/>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6D1821C4-940F-4C01-84DC-7AF08BC332A1}"/>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DB30F117-3E9E-4143-A788-55263B9290C4}"/>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FD45E3D1-3C04-4B44-BC9C-4CD771E23B69}"/>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5BF19270-CC39-44DF-AED1-0D6A7E92213E}"/>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5" name="テキスト ボックス 384">
          <a:extLst>
            <a:ext uri="{FF2B5EF4-FFF2-40B4-BE49-F238E27FC236}">
              <a16:creationId xmlns:a16="http://schemas.microsoft.com/office/drawing/2014/main" id="{4CAE253F-A94C-410A-ADA0-A0CC8250B2CA}"/>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6" name="直線コネクタ 385">
          <a:extLst>
            <a:ext uri="{FF2B5EF4-FFF2-40B4-BE49-F238E27FC236}">
              <a16:creationId xmlns:a16="http://schemas.microsoft.com/office/drawing/2014/main" id="{DC996BF6-E830-48BB-9D73-5D600C37753C}"/>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7" name="テキスト ボックス 386">
          <a:extLst>
            <a:ext uri="{FF2B5EF4-FFF2-40B4-BE49-F238E27FC236}">
              <a16:creationId xmlns:a16="http://schemas.microsoft.com/office/drawing/2014/main" id="{30677F97-FBBA-4880-BF54-43C7A39E7769}"/>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8" name="直線コネクタ 387">
          <a:extLst>
            <a:ext uri="{FF2B5EF4-FFF2-40B4-BE49-F238E27FC236}">
              <a16:creationId xmlns:a16="http://schemas.microsoft.com/office/drawing/2014/main" id="{C4274D57-10E8-48B0-BD8C-29F123B11D58}"/>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9" name="テキスト ボックス 388">
          <a:extLst>
            <a:ext uri="{FF2B5EF4-FFF2-40B4-BE49-F238E27FC236}">
              <a16:creationId xmlns:a16="http://schemas.microsoft.com/office/drawing/2014/main" id="{28DEFCAB-67B2-4B7D-B63D-2EC3634B7AB3}"/>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0" name="直線コネクタ 389">
          <a:extLst>
            <a:ext uri="{FF2B5EF4-FFF2-40B4-BE49-F238E27FC236}">
              <a16:creationId xmlns:a16="http://schemas.microsoft.com/office/drawing/2014/main" id="{FDB7B91F-A833-400C-B48E-6C50087D422B}"/>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1" name="テキスト ボックス 390">
          <a:extLst>
            <a:ext uri="{FF2B5EF4-FFF2-40B4-BE49-F238E27FC236}">
              <a16:creationId xmlns:a16="http://schemas.microsoft.com/office/drawing/2014/main" id="{E1C63A3D-83C7-4490-AE54-38E9AB43933A}"/>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2" name="直線コネクタ 391">
          <a:extLst>
            <a:ext uri="{FF2B5EF4-FFF2-40B4-BE49-F238E27FC236}">
              <a16:creationId xmlns:a16="http://schemas.microsoft.com/office/drawing/2014/main" id="{C6A243EA-D721-470F-87DF-A38263FB68B6}"/>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3" name="テキスト ボックス 392">
          <a:extLst>
            <a:ext uri="{FF2B5EF4-FFF2-40B4-BE49-F238E27FC236}">
              <a16:creationId xmlns:a16="http://schemas.microsoft.com/office/drawing/2014/main" id="{A55E6F44-BF06-475C-9D70-0D75B5AA0433}"/>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4" name="直線コネクタ 393">
          <a:extLst>
            <a:ext uri="{FF2B5EF4-FFF2-40B4-BE49-F238E27FC236}">
              <a16:creationId xmlns:a16="http://schemas.microsoft.com/office/drawing/2014/main" id="{FC0069BE-CD60-42E5-8E2D-DAED4AC76B2E}"/>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5" name="テキスト ボックス 394">
          <a:extLst>
            <a:ext uri="{FF2B5EF4-FFF2-40B4-BE49-F238E27FC236}">
              <a16:creationId xmlns:a16="http://schemas.microsoft.com/office/drawing/2014/main" id="{0E4D3E1A-363C-42DB-A367-9CE354F44A8B}"/>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6" name="直線コネクタ 395">
          <a:extLst>
            <a:ext uri="{FF2B5EF4-FFF2-40B4-BE49-F238E27FC236}">
              <a16:creationId xmlns:a16="http://schemas.microsoft.com/office/drawing/2014/main" id="{F28B5FE3-67A8-4A2E-85D5-CC2DDC23AB35}"/>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7" name="テキスト ボックス 396">
          <a:extLst>
            <a:ext uri="{FF2B5EF4-FFF2-40B4-BE49-F238E27FC236}">
              <a16:creationId xmlns:a16="http://schemas.microsoft.com/office/drawing/2014/main" id="{82314A34-2094-4E4B-B895-165CC5898CD4}"/>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8" name="直線コネクタ 397">
          <a:extLst>
            <a:ext uri="{FF2B5EF4-FFF2-40B4-BE49-F238E27FC236}">
              <a16:creationId xmlns:a16="http://schemas.microsoft.com/office/drawing/2014/main" id="{8CE64014-5F79-48CC-96B4-60E5002FA3B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9" name="テキスト ボックス 398">
          <a:extLst>
            <a:ext uri="{FF2B5EF4-FFF2-40B4-BE49-F238E27FC236}">
              <a16:creationId xmlns:a16="http://schemas.microsoft.com/office/drawing/2014/main" id="{5193A84F-A440-4BCE-B1C7-5E14D783F544}"/>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7414F765-77BA-4586-A09E-C7050E107E74}"/>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1" name="【市民会館】&#10;有形固定資産減価償却率グラフ枠">
          <a:extLst>
            <a:ext uri="{FF2B5EF4-FFF2-40B4-BE49-F238E27FC236}">
              <a16:creationId xmlns:a16="http://schemas.microsoft.com/office/drawing/2014/main" id="{89EE586B-741B-40B3-907A-B0AC7EED983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89263</xdr:rowOff>
    </xdr:from>
    <xdr:to>
      <xdr:col>24</xdr:col>
      <xdr:colOff>62865</xdr:colOff>
      <xdr:row>109</xdr:row>
      <xdr:rowOff>35379</xdr:rowOff>
    </xdr:to>
    <xdr:cxnSp macro="">
      <xdr:nvCxnSpPr>
        <xdr:cNvPr id="402" name="直線コネクタ 401">
          <a:extLst>
            <a:ext uri="{FF2B5EF4-FFF2-40B4-BE49-F238E27FC236}">
              <a16:creationId xmlns:a16="http://schemas.microsoft.com/office/drawing/2014/main" id="{67AD9BF9-43D9-4C5B-B9E7-3245819EEC9B}"/>
            </a:ext>
          </a:extLst>
        </xdr:cNvPr>
        <xdr:cNvCxnSpPr/>
      </xdr:nvCxnSpPr>
      <xdr:spPr>
        <a:xfrm flipV="1">
          <a:off x="4634865" y="17234263"/>
          <a:ext cx="0" cy="1489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3" name="【市民会館】&#10;有形固定資産減価償却率最小値テキスト">
          <a:extLst>
            <a:ext uri="{FF2B5EF4-FFF2-40B4-BE49-F238E27FC236}">
              <a16:creationId xmlns:a16="http://schemas.microsoft.com/office/drawing/2014/main" id="{94612A77-C1E5-4F1C-ACA8-32FD24A310DD}"/>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4" name="直線コネクタ 403">
          <a:extLst>
            <a:ext uri="{FF2B5EF4-FFF2-40B4-BE49-F238E27FC236}">
              <a16:creationId xmlns:a16="http://schemas.microsoft.com/office/drawing/2014/main" id="{7F8F4D78-4BA5-4C9F-86EB-51E959B46919}"/>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35940</xdr:rowOff>
    </xdr:from>
    <xdr:ext cx="340478" cy="259045"/>
    <xdr:sp macro="" textlink="">
      <xdr:nvSpPr>
        <xdr:cNvPr id="405" name="【市民会館】&#10;有形固定資産減価償却率最大値テキスト">
          <a:extLst>
            <a:ext uri="{FF2B5EF4-FFF2-40B4-BE49-F238E27FC236}">
              <a16:creationId xmlns:a16="http://schemas.microsoft.com/office/drawing/2014/main" id="{31B48E45-ECB5-4033-83D0-1471CFD88B54}"/>
            </a:ext>
          </a:extLst>
        </xdr:cNvPr>
        <xdr:cNvSpPr txBox="1"/>
      </xdr:nvSpPr>
      <xdr:spPr>
        <a:xfrm>
          <a:off x="4673600" y="170094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89263</xdr:rowOff>
    </xdr:from>
    <xdr:to>
      <xdr:col>24</xdr:col>
      <xdr:colOff>152400</xdr:colOff>
      <xdr:row>100</xdr:row>
      <xdr:rowOff>89263</xdr:rowOff>
    </xdr:to>
    <xdr:cxnSp macro="">
      <xdr:nvCxnSpPr>
        <xdr:cNvPr id="406" name="直線コネクタ 405">
          <a:extLst>
            <a:ext uri="{FF2B5EF4-FFF2-40B4-BE49-F238E27FC236}">
              <a16:creationId xmlns:a16="http://schemas.microsoft.com/office/drawing/2014/main" id="{7FABBB36-2A2F-4B51-A4A5-72299542F5AB}"/>
            </a:ext>
          </a:extLst>
        </xdr:cNvPr>
        <xdr:cNvCxnSpPr/>
      </xdr:nvCxnSpPr>
      <xdr:spPr>
        <a:xfrm>
          <a:off x="4546600" y="17234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160582</xdr:rowOff>
    </xdr:from>
    <xdr:ext cx="405111" cy="259045"/>
    <xdr:sp macro="" textlink="">
      <xdr:nvSpPr>
        <xdr:cNvPr id="407" name="【市民会館】&#10;有形固定資産減価償却率平均値テキスト">
          <a:extLst>
            <a:ext uri="{FF2B5EF4-FFF2-40B4-BE49-F238E27FC236}">
              <a16:creationId xmlns:a16="http://schemas.microsoft.com/office/drawing/2014/main" id="{1879EC57-7BF9-4ED5-B09F-60D83F408969}"/>
            </a:ext>
          </a:extLst>
        </xdr:cNvPr>
        <xdr:cNvSpPr txBox="1"/>
      </xdr:nvSpPr>
      <xdr:spPr>
        <a:xfrm>
          <a:off x="4673600" y="17991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10705</xdr:rowOff>
    </xdr:from>
    <xdr:to>
      <xdr:col>24</xdr:col>
      <xdr:colOff>114300</xdr:colOff>
      <xdr:row>105</xdr:row>
      <xdr:rowOff>112305</xdr:rowOff>
    </xdr:to>
    <xdr:sp macro="" textlink="">
      <xdr:nvSpPr>
        <xdr:cNvPr id="408" name="フローチャート: 判断 407">
          <a:extLst>
            <a:ext uri="{FF2B5EF4-FFF2-40B4-BE49-F238E27FC236}">
              <a16:creationId xmlns:a16="http://schemas.microsoft.com/office/drawing/2014/main" id="{C723E93E-54CD-4041-AFFA-C61D56EA618B}"/>
            </a:ext>
          </a:extLst>
        </xdr:cNvPr>
        <xdr:cNvSpPr/>
      </xdr:nvSpPr>
      <xdr:spPr>
        <a:xfrm>
          <a:off x="4584700" y="1801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154395</xdr:rowOff>
    </xdr:from>
    <xdr:to>
      <xdr:col>20</xdr:col>
      <xdr:colOff>38100</xdr:colOff>
      <xdr:row>105</xdr:row>
      <xdr:rowOff>84545</xdr:rowOff>
    </xdr:to>
    <xdr:sp macro="" textlink="">
      <xdr:nvSpPr>
        <xdr:cNvPr id="409" name="フローチャート: 判断 408">
          <a:extLst>
            <a:ext uri="{FF2B5EF4-FFF2-40B4-BE49-F238E27FC236}">
              <a16:creationId xmlns:a16="http://schemas.microsoft.com/office/drawing/2014/main" id="{FB70A6B7-1D4E-4836-9A67-CD1A372FD780}"/>
            </a:ext>
          </a:extLst>
        </xdr:cNvPr>
        <xdr:cNvSpPr/>
      </xdr:nvSpPr>
      <xdr:spPr>
        <a:xfrm>
          <a:off x="3746500" y="17985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144599</xdr:rowOff>
    </xdr:from>
    <xdr:to>
      <xdr:col>15</xdr:col>
      <xdr:colOff>101600</xdr:colOff>
      <xdr:row>105</xdr:row>
      <xdr:rowOff>74749</xdr:rowOff>
    </xdr:to>
    <xdr:sp macro="" textlink="">
      <xdr:nvSpPr>
        <xdr:cNvPr id="410" name="フローチャート: 判断 409">
          <a:extLst>
            <a:ext uri="{FF2B5EF4-FFF2-40B4-BE49-F238E27FC236}">
              <a16:creationId xmlns:a16="http://schemas.microsoft.com/office/drawing/2014/main" id="{4330696C-8401-473D-B70C-009130E8DD6B}"/>
            </a:ext>
          </a:extLst>
        </xdr:cNvPr>
        <xdr:cNvSpPr/>
      </xdr:nvSpPr>
      <xdr:spPr>
        <a:xfrm>
          <a:off x="2857500" y="1797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90714</xdr:rowOff>
    </xdr:from>
    <xdr:to>
      <xdr:col>10</xdr:col>
      <xdr:colOff>165100</xdr:colOff>
      <xdr:row>105</xdr:row>
      <xdr:rowOff>20864</xdr:rowOff>
    </xdr:to>
    <xdr:sp macro="" textlink="">
      <xdr:nvSpPr>
        <xdr:cNvPr id="411" name="フローチャート: 判断 410">
          <a:extLst>
            <a:ext uri="{FF2B5EF4-FFF2-40B4-BE49-F238E27FC236}">
              <a16:creationId xmlns:a16="http://schemas.microsoft.com/office/drawing/2014/main" id="{FE47717D-F36A-484E-9522-27AA02E7A291}"/>
            </a:ext>
          </a:extLst>
        </xdr:cNvPr>
        <xdr:cNvSpPr/>
      </xdr:nvSpPr>
      <xdr:spPr>
        <a:xfrm>
          <a:off x="19685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82550</xdr:rowOff>
    </xdr:from>
    <xdr:to>
      <xdr:col>6</xdr:col>
      <xdr:colOff>38100</xdr:colOff>
      <xdr:row>105</xdr:row>
      <xdr:rowOff>12700</xdr:rowOff>
    </xdr:to>
    <xdr:sp macro="" textlink="">
      <xdr:nvSpPr>
        <xdr:cNvPr id="412" name="フローチャート: 判断 411">
          <a:extLst>
            <a:ext uri="{FF2B5EF4-FFF2-40B4-BE49-F238E27FC236}">
              <a16:creationId xmlns:a16="http://schemas.microsoft.com/office/drawing/2014/main" id="{D6234DE7-9AED-405D-8AE4-B8A0CE09C962}"/>
            </a:ext>
          </a:extLst>
        </xdr:cNvPr>
        <xdr:cNvSpPr/>
      </xdr:nvSpPr>
      <xdr:spPr>
        <a:xfrm>
          <a:off x="1079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AE75F0A3-A900-46C0-84B0-B7B206F0CFB1}"/>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37958380-2B52-41D4-975A-A67DDEC8D921}"/>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A1A02E5-B804-4DA5-BE0E-0B5588D4C115}"/>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D649D148-7538-4152-9487-1CB1B8600338}"/>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9061B346-B378-4FAD-9FBD-3A13364F0543}"/>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10705</xdr:rowOff>
    </xdr:from>
    <xdr:to>
      <xdr:col>24</xdr:col>
      <xdr:colOff>114300</xdr:colOff>
      <xdr:row>103</xdr:row>
      <xdr:rowOff>112305</xdr:rowOff>
    </xdr:to>
    <xdr:sp macro="" textlink="">
      <xdr:nvSpPr>
        <xdr:cNvPr id="418" name="楕円 417">
          <a:extLst>
            <a:ext uri="{FF2B5EF4-FFF2-40B4-BE49-F238E27FC236}">
              <a16:creationId xmlns:a16="http://schemas.microsoft.com/office/drawing/2014/main" id="{B2907E82-A2F2-4238-975E-2826345C9659}"/>
            </a:ext>
          </a:extLst>
        </xdr:cNvPr>
        <xdr:cNvSpPr/>
      </xdr:nvSpPr>
      <xdr:spPr>
        <a:xfrm>
          <a:off x="4584700" y="17670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33582</xdr:rowOff>
    </xdr:from>
    <xdr:ext cx="405111" cy="259045"/>
    <xdr:sp macro="" textlink="">
      <xdr:nvSpPr>
        <xdr:cNvPr id="419" name="【市民会館】&#10;有形固定資産減価償却率該当値テキスト">
          <a:extLst>
            <a:ext uri="{FF2B5EF4-FFF2-40B4-BE49-F238E27FC236}">
              <a16:creationId xmlns:a16="http://schemas.microsoft.com/office/drawing/2014/main" id="{7EDD2CBF-7B6B-4CF0-B47D-343921C292F9}"/>
            </a:ext>
          </a:extLst>
        </xdr:cNvPr>
        <xdr:cNvSpPr txBox="1"/>
      </xdr:nvSpPr>
      <xdr:spPr>
        <a:xfrm>
          <a:off x="4673600" y="17521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10705</xdr:rowOff>
    </xdr:from>
    <xdr:to>
      <xdr:col>20</xdr:col>
      <xdr:colOff>38100</xdr:colOff>
      <xdr:row>103</xdr:row>
      <xdr:rowOff>112305</xdr:rowOff>
    </xdr:to>
    <xdr:sp macro="" textlink="">
      <xdr:nvSpPr>
        <xdr:cNvPr id="420" name="楕円 419">
          <a:extLst>
            <a:ext uri="{FF2B5EF4-FFF2-40B4-BE49-F238E27FC236}">
              <a16:creationId xmlns:a16="http://schemas.microsoft.com/office/drawing/2014/main" id="{032C1AAE-BEF0-4315-BA3F-F7DF88003A37}"/>
            </a:ext>
          </a:extLst>
        </xdr:cNvPr>
        <xdr:cNvSpPr/>
      </xdr:nvSpPr>
      <xdr:spPr>
        <a:xfrm>
          <a:off x="3746500" y="17670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61505</xdr:rowOff>
    </xdr:from>
    <xdr:to>
      <xdr:col>24</xdr:col>
      <xdr:colOff>63500</xdr:colOff>
      <xdr:row>103</xdr:row>
      <xdr:rowOff>61505</xdr:rowOff>
    </xdr:to>
    <xdr:cxnSp macro="">
      <xdr:nvCxnSpPr>
        <xdr:cNvPr id="421" name="直線コネクタ 420">
          <a:extLst>
            <a:ext uri="{FF2B5EF4-FFF2-40B4-BE49-F238E27FC236}">
              <a16:creationId xmlns:a16="http://schemas.microsoft.com/office/drawing/2014/main" id="{4621217D-E735-48A8-B5FF-0CD3853463F7}"/>
            </a:ext>
          </a:extLst>
        </xdr:cNvPr>
        <xdr:cNvCxnSpPr/>
      </xdr:nvCxnSpPr>
      <xdr:spPr>
        <a:xfrm>
          <a:off x="3797300" y="1772085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139700</xdr:rowOff>
    </xdr:from>
    <xdr:to>
      <xdr:col>15</xdr:col>
      <xdr:colOff>101600</xdr:colOff>
      <xdr:row>103</xdr:row>
      <xdr:rowOff>69850</xdr:rowOff>
    </xdr:to>
    <xdr:sp macro="" textlink="">
      <xdr:nvSpPr>
        <xdr:cNvPr id="422" name="楕円 421">
          <a:extLst>
            <a:ext uri="{FF2B5EF4-FFF2-40B4-BE49-F238E27FC236}">
              <a16:creationId xmlns:a16="http://schemas.microsoft.com/office/drawing/2014/main" id="{ADC6899D-3727-449C-A2B6-30C335D88A2F}"/>
            </a:ext>
          </a:extLst>
        </xdr:cNvPr>
        <xdr:cNvSpPr/>
      </xdr:nvSpPr>
      <xdr:spPr>
        <a:xfrm>
          <a:off x="2857500" y="1762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19050</xdr:rowOff>
    </xdr:from>
    <xdr:to>
      <xdr:col>19</xdr:col>
      <xdr:colOff>177800</xdr:colOff>
      <xdr:row>103</xdr:row>
      <xdr:rowOff>61505</xdr:rowOff>
    </xdr:to>
    <xdr:cxnSp macro="">
      <xdr:nvCxnSpPr>
        <xdr:cNvPr id="423" name="直線コネクタ 422">
          <a:extLst>
            <a:ext uri="{FF2B5EF4-FFF2-40B4-BE49-F238E27FC236}">
              <a16:creationId xmlns:a16="http://schemas.microsoft.com/office/drawing/2014/main" id="{8812CBE1-537C-46B4-88CD-B2E6354D775E}"/>
            </a:ext>
          </a:extLst>
        </xdr:cNvPr>
        <xdr:cNvCxnSpPr/>
      </xdr:nvCxnSpPr>
      <xdr:spPr>
        <a:xfrm>
          <a:off x="2908300" y="17678400"/>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98879</xdr:rowOff>
    </xdr:from>
    <xdr:to>
      <xdr:col>10</xdr:col>
      <xdr:colOff>165100</xdr:colOff>
      <xdr:row>103</xdr:row>
      <xdr:rowOff>29029</xdr:rowOff>
    </xdr:to>
    <xdr:sp macro="" textlink="">
      <xdr:nvSpPr>
        <xdr:cNvPr id="424" name="楕円 423">
          <a:extLst>
            <a:ext uri="{FF2B5EF4-FFF2-40B4-BE49-F238E27FC236}">
              <a16:creationId xmlns:a16="http://schemas.microsoft.com/office/drawing/2014/main" id="{5AD05D12-38CE-4EF0-95EB-D6AB080549E8}"/>
            </a:ext>
          </a:extLst>
        </xdr:cNvPr>
        <xdr:cNvSpPr/>
      </xdr:nvSpPr>
      <xdr:spPr>
        <a:xfrm>
          <a:off x="1968500" y="17586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149679</xdr:rowOff>
    </xdr:from>
    <xdr:to>
      <xdr:col>15</xdr:col>
      <xdr:colOff>50800</xdr:colOff>
      <xdr:row>103</xdr:row>
      <xdr:rowOff>19050</xdr:rowOff>
    </xdr:to>
    <xdr:cxnSp macro="">
      <xdr:nvCxnSpPr>
        <xdr:cNvPr id="425" name="直線コネクタ 424">
          <a:extLst>
            <a:ext uri="{FF2B5EF4-FFF2-40B4-BE49-F238E27FC236}">
              <a16:creationId xmlns:a16="http://schemas.microsoft.com/office/drawing/2014/main" id="{61C20CDA-CE73-495B-A587-46DD1A163437}"/>
            </a:ext>
          </a:extLst>
        </xdr:cNvPr>
        <xdr:cNvCxnSpPr/>
      </xdr:nvCxnSpPr>
      <xdr:spPr>
        <a:xfrm>
          <a:off x="2019300" y="17637579"/>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59689</xdr:rowOff>
    </xdr:from>
    <xdr:to>
      <xdr:col>6</xdr:col>
      <xdr:colOff>38100</xdr:colOff>
      <xdr:row>102</xdr:row>
      <xdr:rowOff>161289</xdr:rowOff>
    </xdr:to>
    <xdr:sp macro="" textlink="">
      <xdr:nvSpPr>
        <xdr:cNvPr id="426" name="楕円 425">
          <a:extLst>
            <a:ext uri="{FF2B5EF4-FFF2-40B4-BE49-F238E27FC236}">
              <a16:creationId xmlns:a16="http://schemas.microsoft.com/office/drawing/2014/main" id="{2CEAFE64-0CBC-4AF1-90C8-904918FCAF6B}"/>
            </a:ext>
          </a:extLst>
        </xdr:cNvPr>
        <xdr:cNvSpPr/>
      </xdr:nvSpPr>
      <xdr:spPr>
        <a:xfrm>
          <a:off x="1079500" y="17547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110489</xdr:rowOff>
    </xdr:from>
    <xdr:to>
      <xdr:col>10</xdr:col>
      <xdr:colOff>114300</xdr:colOff>
      <xdr:row>102</xdr:row>
      <xdr:rowOff>149679</xdr:rowOff>
    </xdr:to>
    <xdr:cxnSp macro="">
      <xdr:nvCxnSpPr>
        <xdr:cNvPr id="427" name="直線コネクタ 426">
          <a:extLst>
            <a:ext uri="{FF2B5EF4-FFF2-40B4-BE49-F238E27FC236}">
              <a16:creationId xmlns:a16="http://schemas.microsoft.com/office/drawing/2014/main" id="{E3659575-80B0-4379-8250-B2EEA5EF746F}"/>
            </a:ext>
          </a:extLst>
        </xdr:cNvPr>
        <xdr:cNvCxnSpPr/>
      </xdr:nvCxnSpPr>
      <xdr:spPr>
        <a:xfrm>
          <a:off x="1130300" y="17598389"/>
          <a:ext cx="889000" cy="39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75672</xdr:rowOff>
    </xdr:from>
    <xdr:ext cx="405111" cy="259045"/>
    <xdr:sp macro="" textlink="">
      <xdr:nvSpPr>
        <xdr:cNvPr id="428" name="n_1aveValue【市民会館】&#10;有形固定資産減価償却率">
          <a:extLst>
            <a:ext uri="{FF2B5EF4-FFF2-40B4-BE49-F238E27FC236}">
              <a16:creationId xmlns:a16="http://schemas.microsoft.com/office/drawing/2014/main" id="{9F41577D-67FC-44D4-AFB8-749E2C2014EB}"/>
            </a:ext>
          </a:extLst>
        </xdr:cNvPr>
        <xdr:cNvSpPr txBox="1"/>
      </xdr:nvSpPr>
      <xdr:spPr>
        <a:xfrm>
          <a:off x="3582044" y="18077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65876</xdr:rowOff>
    </xdr:from>
    <xdr:ext cx="405111" cy="259045"/>
    <xdr:sp macro="" textlink="">
      <xdr:nvSpPr>
        <xdr:cNvPr id="429" name="n_2aveValue【市民会館】&#10;有形固定資産減価償却率">
          <a:extLst>
            <a:ext uri="{FF2B5EF4-FFF2-40B4-BE49-F238E27FC236}">
              <a16:creationId xmlns:a16="http://schemas.microsoft.com/office/drawing/2014/main" id="{1FB2662A-890F-4996-BEA7-344FC1D41C75}"/>
            </a:ext>
          </a:extLst>
        </xdr:cNvPr>
        <xdr:cNvSpPr txBox="1"/>
      </xdr:nvSpPr>
      <xdr:spPr>
        <a:xfrm>
          <a:off x="2705744" y="180681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11991</xdr:rowOff>
    </xdr:from>
    <xdr:ext cx="405111" cy="259045"/>
    <xdr:sp macro="" textlink="">
      <xdr:nvSpPr>
        <xdr:cNvPr id="430" name="n_3aveValue【市民会館】&#10;有形固定資産減価償却率">
          <a:extLst>
            <a:ext uri="{FF2B5EF4-FFF2-40B4-BE49-F238E27FC236}">
              <a16:creationId xmlns:a16="http://schemas.microsoft.com/office/drawing/2014/main" id="{66DDBD03-5F34-46E0-9F7D-D886A963128D}"/>
            </a:ext>
          </a:extLst>
        </xdr:cNvPr>
        <xdr:cNvSpPr txBox="1"/>
      </xdr:nvSpPr>
      <xdr:spPr>
        <a:xfrm>
          <a:off x="1816744" y="18014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3827</xdr:rowOff>
    </xdr:from>
    <xdr:ext cx="405111" cy="259045"/>
    <xdr:sp macro="" textlink="">
      <xdr:nvSpPr>
        <xdr:cNvPr id="431" name="n_4aveValue【市民会館】&#10;有形固定資産減価償却率">
          <a:extLst>
            <a:ext uri="{FF2B5EF4-FFF2-40B4-BE49-F238E27FC236}">
              <a16:creationId xmlns:a16="http://schemas.microsoft.com/office/drawing/2014/main" id="{C8B51EE7-070A-4A31-933E-9732A73964D5}"/>
            </a:ext>
          </a:extLst>
        </xdr:cNvPr>
        <xdr:cNvSpPr txBox="1"/>
      </xdr:nvSpPr>
      <xdr:spPr>
        <a:xfrm>
          <a:off x="927744" y="1800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101</xdr:row>
      <xdr:rowOff>128832</xdr:rowOff>
    </xdr:from>
    <xdr:ext cx="405111" cy="259045"/>
    <xdr:sp macro="" textlink="">
      <xdr:nvSpPr>
        <xdr:cNvPr id="432" name="n_1mainValue【市民会館】&#10;有形固定資産減価償却率">
          <a:extLst>
            <a:ext uri="{FF2B5EF4-FFF2-40B4-BE49-F238E27FC236}">
              <a16:creationId xmlns:a16="http://schemas.microsoft.com/office/drawing/2014/main" id="{F628B0C9-0CED-4965-9B95-483D08DB163A}"/>
            </a:ext>
          </a:extLst>
        </xdr:cNvPr>
        <xdr:cNvSpPr txBox="1"/>
      </xdr:nvSpPr>
      <xdr:spPr>
        <a:xfrm>
          <a:off x="3582044" y="17445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86377</xdr:rowOff>
    </xdr:from>
    <xdr:ext cx="405111" cy="259045"/>
    <xdr:sp macro="" textlink="">
      <xdr:nvSpPr>
        <xdr:cNvPr id="433" name="n_2mainValue【市民会館】&#10;有形固定資産減価償却率">
          <a:extLst>
            <a:ext uri="{FF2B5EF4-FFF2-40B4-BE49-F238E27FC236}">
              <a16:creationId xmlns:a16="http://schemas.microsoft.com/office/drawing/2014/main" id="{ED5EEA76-1A9E-471F-89EC-5A387F2D6DA9}"/>
            </a:ext>
          </a:extLst>
        </xdr:cNvPr>
        <xdr:cNvSpPr txBox="1"/>
      </xdr:nvSpPr>
      <xdr:spPr>
        <a:xfrm>
          <a:off x="2705744" y="1740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45556</xdr:rowOff>
    </xdr:from>
    <xdr:ext cx="405111" cy="259045"/>
    <xdr:sp macro="" textlink="">
      <xdr:nvSpPr>
        <xdr:cNvPr id="434" name="n_3mainValue【市民会館】&#10;有形固定資産減価償却率">
          <a:extLst>
            <a:ext uri="{FF2B5EF4-FFF2-40B4-BE49-F238E27FC236}">
              <a16:creationId xmlns:a16="http://schemas.microsoft.com/office/drawing/2014/main" id="{C86DCEA7-CFDE-4382-B69B-93F8293EDEBC}"/>
            </a:ext>
          </a:extLst>
        </xdr:cNvPr>
        <xdr:cNvSpPr txBox="1"/>
      </xdr:nvSpPr>
      <xdr:spPr>
        <a:xfrm>
          <a:off x="1816744" y="173620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6366</xdr:rowOff>
    </xdr:from>
    <xdr:ext cx="405111" cy="259045"/>
    <xdr:sp macro="" textlink="">
      <xdr:nvSpPr>
        <xdr:cNvPr id="435" name="n_4mainValue【市民会館】&#10;有形固定資産減価償却率">
          <a:extLst>
            <a:ext uri="{FF2B5EF4-FFF2-40B4-BE49-F238E27FC236}">
              <a16:creationId xmlns:a16="http://schemas.microsoft.com/office/drawing/2014/main" id="{17FB5B2A-38D8-4253-906A-46D444DDB3FF}"/>
            </a:ext>
          </a:extLst>
        </xdr:cNvPr>
        <xdr:cNvSpPr txBox="1"/>
      </xdr:nvSpPr>
      <xdr:spPr>
        <a:xfrm>
          <a:off x="927744" y="17322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6" name="正方形/長方形 435">
          <a:extLst>
            <a:ext uri="{FF2B5EF4-FFF2-40B4-BE49-F238E27FC236}">
              <a16:creationId xmlns:a16="http://schemas.microsoft.com/office/drawing/2014/main" id="{F74A5F75-8A7C-4A98-BB68-5E83EDBF5B8A}"/>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7" name="正方形/長方形 436">
          <a:extLst>
            <a:ext uri="{FF2B5EF4-FFF2-40B4-BE49-F238E27FC236}">
              <a16:creationId xmlns:a16="http://schemas.microsoft.com/office/drawing/2014/main" id="{A182968E-66F0-4D0C-8F4F-6F83CDAE6A0E}"/>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8" name="正方形/長方形 437">
          <a:extLst>
            <a:ext uri="{FF2B5EF4-FFF2-40B4-BE49-F238E27FC236}">
              <a16:creationId xmlns:a16="http://schemas.microsoft.com/office/drawing/2014/main" id="{36842339-05E1-436B-8F27-93A5EE87FE9E}"/>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9" name="正方形/長方形 438">
          <a:extLst>
            <a:ext uri="{FF2B5EF4-FFF2-40B4-BE49-F238E27FC236}">
              <a16:creationId xmlns:a16="http://schemas.microsoft.com/office/drawing/2014/main" id="{1DDB1B6F-C257-494A-83DD-837A498646AB}"/>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0" name="正方形/長方形 439">
          <a:extLst>
            <a:ext uri="{FF2B5EF4-FFF2-40B4-BE49-F238E27FC236}">
              <a16:creationId xmlns:a16="http://schemas.microsoft.com/office/drawing/2014/main" id="{17412405-2C9A-42D6-A0B0-11531BE5DDA4}"/>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1" name="正方形/長方形 440">
          <a:extLst>
            <a:ext uri="{FF2B5EF4-FFF2-40B4-BE49-F238E27FC236}">
              <a16:creationId xmlns:a16="http://schemas.microsoft.com/office/drawing/2014/main" id="{48996587-0DFF-44FD-956D-58495A729199}"/>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2" name="正方形/長方形 441">
          <a:extLst>
            <a:ext uri="{FF2B5EF4-FFF2-40B4-BE49-F238E27FC236}">
              <a16:creationId xmlns:a16="http://schemas.microsoft.com/office/drawing/2014/main" id="{8CCF8EF8-45C1-4701-96D8-CF33C87C3E2E}"/>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3" name="正方形/長方形 442">
          <a:extLst>
            <a:ext uri="{FF2B5EF4-FFF2-40B4-BE49-F238E27FC236}">
              <a16:creationId xmlns:a16="http://schemas.microsoft.com/office/drawing/2014/main" id="{2C498922-C6A8-4613-BB81-67371A533D4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4" name="テキスト ボックス 443">
          <a:extLst>
            <a:ext uri="{FF2B5EF4-FFF2-40B4-BE49-F238E27FC236}">
              <a16:creationId xmlns:a16="http://schemas.microsoft.com/office/drawing/2014/main" id="{9FE1C131-0D2F-4AC4-8FBD-23E6604200C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5" name="直線コネクタ 444">
          <a:extLst>
            <a:ext uri="{FF2B5EF4-FFF2-40B4-BE49-F238E27FC236}">
              <a16:creationId xmlns:a16="http://schemas.microsoft.com/office/drawing/2014/main" id="{B1DB87E7-4191-4509-874C-D851FAD35FBD}"/>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6" name="直線コネクタ 445">
          <a:extLst>
            <a:ext uri="{FF2B5EF4-FFF2-40B4-BE49-F238E27FC236}">
              <a16:creationId xmlns:a16="http://schemas.microsoft.com/office/drawing/2014/main" id="{6F9F342B-5633-4818-AF7E-8B0D31ECF5D4}"/>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7" name="テキスト ボックス 446">
          <a:extLst>
            <a:ext uri="{FF2B5EF4-FFF2-40B4-BE49-F238E27FC236}">
              <a16:creationId xmlns:a16="http://schemas.microsoft.com/office/drawing/2014/main" id="{7B903B29-6F64-4C00-BF01-134D344BF75C}"/>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8" name="直線コネクタ 447">
          <a:extLst>
            <a:ext uri="{FF2B5EF4-FFF2-40B4-BE49-F238E27FC236}">
              <a16:creationId xmlns:a16="http://schemas.microsoft.com/office/drawing/2014/main" id="{BE178E88-7A42-4CB7-8E3F-70A99F7EA52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9" name="テキスト ボックス 448">
          <a:extLst>
            <a:ext uri="{FF2B5EF4-FFF2-40B4-BE49-F238E27FC236}">
              <a16:creationId xmlns:a16="http://schemas.microsoft.com/office/drawing/2014/main" id="{36DA9476-C9A5-4D17-A4D1-6A21F1303FC0}"/>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0" name="直線コネクタ 449">
          <a:extLst>
            <a:ext uri="{FF2B5EF4-FFF2-40B4-BE49-F238E27FC236}">
              <a16:creationId xmlns:a16="http://schemas.microsoft.com/office/drawing/2014/main" id="{31889D0F-0A62-408D-ABCC-4B1E3440AE4A}"/>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1" name="テキスト ボックス 450">
          <a:extLst>
            <a:ext uri="{FF2B5EF4-FFF2-40B4-BE49-F238E27FC236}">
              <a16:creationId xmlns:a16="http://schemas.microsoft.com/office/drawing/2014/main" id="{EBB86D89-722C-440F-B6A1-AEDB776EC065}"/>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2" name="直線コネクタ 451">
          <a:extLst>
            <a:ext uri="{FF2B5EF4-FFF2-40B4-BE49-F238E27FC236}">
              <a16:creationId xmlns:a16="http://schemas.microsoft.com/office/drawing/2014/main" id="{68E9D79B-50DB-4551-A441-721353545902}"/>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3" name="テキスト ボックス 452">
          <a:extLst>
            <a:ext uri="{FF2B5EF4-FFF2-40B4-BE49-F238E27FC236}">
              <a16:creationId xmlns:a16="http://schemas.microsoft.com/office/drawing/2014/main" id="{76B219BB-2CA8-4155-A4EC-06BDD6439756}"/>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4" name="直線コネクタ 453">
          <a:extLst>
            <a:ext uri="{FF2B5EF4-FFF2-40B4-BE49-F238E27FC236}">
              <a16:creationId xmlns:a16="http://schemas.microsoft.com/office/drawing/2014/main" id="{3B98CBCC-2087-4F38-91A2-1CF3B2E1BC6B}"/>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5" name="テキスト ボックス 454">
          <a:extLst>
            <a:ext uri="{FF2B5EF4-FFF2-40B4-BE49-F238E27FC236}">
              <a16:creationId xmlns:a16="http://schemas.microsoft.com/office/drawing/2014/main" id="{208F6033-3E7D-4427-A56B-C139AE31D05D}"/>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6" name="直線コネクタ 455">
          <a:extLst>
            <a:ext uri="{FF2B5EF4-FFF2-40B4-BE49-F238E27FC236}">
              <a16:creationId xmlns:a16="http://schemas.microsoft.com/office/drawing/2014/main" id="{6B8AC352-83DC-4C0C-973A-3D077A38DF5A}"/>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7" name="テキスト ボックス 456">
          <a:extLst>
            <a:ext uri="{FF2B5EF4-FFF2-40B4-BE49-F238E27FC236}">
              <a16:creationId xmlns:a16="http://schemas.microsoft.com/office/drawing/2014/main" id="{7921B322-6BDD-47F0-9AB3-8BAEDCF75C06}"/>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8" name="【市民会館】&#10;一人当たり面積グラフ枠">
          <a:extLst>
            <a:ext uri="{FF2B5EF4-FFF2-40B4-BE49-F238E27FC236}">
              <a16:creationId xmlns:a16="http://schemas.microsoft.com/office/drawing/2014/main" id="{3CA3CF79-6809-4AC2-8507-5F4AF3A165FE}"/>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83820</xdr:rowOff>
    </xdr:from>
    <xdr:to>
      <xdr:col>54</xdr:col>
      <xdr:colOff>189865</xdr:colOff>
      <xdr:row>108</xdr:row>
      <xdr:rowOff>89536</xdr:rowOff>
    </xdr:to>
    <xdr:cxnSp macro="">
      <xdr:nvCxnSpPr>
        <xdr:cNvPr id="459" name="直線コネクタ 458">
          <a:extLst>
            <a:ext uri="{FF2B5EF4-FFF2-40B4-BE49-F238E27FC236}">
              <a16:creationId xmlns:a16="http://schemas.microsoft.com/office/drawing/2014/main" id="{5385181E-BE07-4DC8-BADC-9EDEE745E219}"/>
            </a:ext>
          </a:extLst>
        </xdr:cNvPr>
        <xdr:cNvCxnSpPr/>
      </xdr:nvCxnSpPr>
      <xdr:spPr>
        <a:xfrm flipV="1">
          <a:off x="10476865" y="17057370"/>
          <a:ext cx="0" cy="15487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93363</xdr:rowOff>
    </xdr:from>
    <xdr:ext cx="469744" cy="259045"/>
    <xdr:sp macro="" textlink="">
      <xdr:nvSpPr>
        <xdr:cNvPr id="460" name="【市民会館】&#10;一人当たり面積最小値テキスト">
          <a:extLst>
            <a:ext uri="{FF2B5EF4-FFF2-40B4-BE49-F238E27FC236}">
              <a16:creationId xmlns:a16="http://schemas.microsoft.com/office/drawing/2014/main" id="{C5AD3257-1985-440E-9D51-5CBABB72F657}"/>
            </a:ext>
          </a:extLst>
        </xdr:cNvPr>
        <xdr:cNvSpPr txBox="1"/>
      </xdr:nvSpPr>
      <xdr:spPr>
        <a:xfrm>
          <a:off x="10515600" y="18609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89536</xdr:rowOff>
    </xdr:from>
    <xdr:to>
      <xdr:col>55</xdr:col>
      <xdr:colOff>88900</xdr:colOff>
      <xdr:row>108</xdr:row>
      <xdr:rowOff>89536</xdr:rowOff>
    </xdr:to>
    <xdr:cxnSp macro="">
      <xdr:nvCxnSpPr>
        <xdr:cNvPr id="461" name="直線コネクタ 460">
          <a:extLst>
            <a:ext uri="{FF2B5EF4-FFF2-40B4-BE49-F238E27FC236}">
              <a16:creationId xmlns:a16="http://schemas.microsoft.com/office/drawing/2014/main" id="{809E4249-DBEB-42BC-B96A-397F3DC750F0}"/>
            </a:ext>
          </a:extLst>
        </xdr:cNvPr>
        <xdr:cNvCxnSpPr/>
      </xdr:nvCxnSpPr>
      <xdr:spPr>
        <a:xfrm>
          <a:off x="10388600" y="18606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30497</xdr:rowOff>
    </xdr:from>
    <xdr:ext cx="469744" cy="259045"/>
    <xdr:sp macro="" textlink="">
      <xdr:nvSpPr>
        <xdr:cNvPr id="462" name="【市民会館】&#10;一人当たり面積最大値テキスト">
          <a:extLst>
            <a:ext uri="{FF2B5EF4-FFF2-40B4-BE49-F238E27FC236}">
              <a16:creationId xmlns:a16="http://schemas.microsoft.com/office/drawing/2014/main" id="{793F5AF0-371E-401D-A18D-1067D9DFA8AB}"/>
            </a:ext>
          </a:extLst>
        </xdr:cNvPr>
        <xdr:cNvSpPr txBox="1"/>
      </xdr:nvSpPr>
      <xdr:spPr>
        <a:xfrm>
          <a:off x="10515600" y="16832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83820</xdr:rowOff>
    </xdr:from>
    <xdr:to>
      <xdr:col>55</xdr:col>
      <xdr:colOff>88900</xdr:colOff>
      <xdr:row>99</xdr:row>
      <xdr:rowOff>83820</xdr:rowOff>
    </xdr:to>
    <xdr:cxnSp macro="">
      <xdr:nvCxnSpPr>
        <xdr:cNvPr id="463" name="直線コネクタ 462">
          <a:extLst>
            <a:ext uri="{FF2B5EF4-FFF2-40B4-BE49-F238E27FC236}">
              <a16:creationId xmlns:a16="http://schemas.microsoft.com/office/drawing/2014/main" id="{BC2A1F85-2FFF-4E3C-8B9A-27BA974F68C5}"/>
            </a:ext>
          </a:extLst>
        </xdr:cNvPr>
        <xdr:cNvCxnSpPr/>
      </xdr:nvCxnSpPr>
      <xdr:spPr>
        <a:xfrm>
          <a:off x="10388600" y="1705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78757</xdr:rowOff>
    </xdr:from>
    <xdr:ext cx="469744" cy="259045"/>
    <xdr:sp macro="" textlink="">
      <xdr:nvSpPr>
        <xdr:cNvPr id="464" name="【市民会館】&#10;一人当たり面積平均値テキスト">
          <a:extLst>
            <a:ext uri="{FF2B5EF4-FFF2-40B4-BE49-F238E27FC236}">
              <a16:creationId xmlns:a16="http://schemas.microsoft.com/office/drawing/2014/main" id="{C045A7C0-4685-454F-AC62-4D66BB247880}"/>
            </a:ext>
          </a:extLst>
        </xdr:cNvPr>
        <xdr:cNvSpPr txBox="1"/>
      </xdr:nvSpPr>
      <xdr:spPr>
        <a:xfrm>
          <a:off x="10515600" y="180810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55880</xdr:rowOff>
    </xdr:from>
    <xdr:to>
      <xdr:col>55</xdr:col>
      <xdr:colOff>50800</xdr:colOff>
      <xdr:row>106</xdr:row>
      <xdr:rowOff>157480</xdr:rowOff>
    </xdr:to>
    <xdr:sp macro="" textlink="">
      <xdr:nvSpPr>
        <xdr:cNvPr id="465" name="フローチャート: 判断 464">
          <a:extLst>
            <a:ext uri="{FF2B5EF4-FFF2-40B4-BE49-F238E27FC236}">
              <a16:creationId xmlns:a16="http://schemas.microsoft.com/office/drawing/2014/main" id="{6A6C119C-9FB1-44C9-A1FA-F0A483B0CE9D}"/>
            </a:ext>
          </a:extLst>
        </xdr:cNvPr>
        <xdr:cNvSpPr/>
      </xdr:nvSpPr>
      <xdr:spPr>
        <a:xfrm>
          <a:off x="10426700" y="1822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65405</xdr:rowOff>
    </xdr:from>
    <xdr:to>
      <xdr:col>50</xdr:col>
      <xdr:colOff>165100</xdr:colOff>
      <xdr:row>106</xdr:row>
      <xdr:rowOff>167005</xdr:rowOff>
    </xdr:to>
    <xdr:sp macro="" textlink="">
      <xdr:nvSpPr>
        <xdr:cNvPr id="466" name="フローチャート: 判断 465">
          <a:extLst>
            <a:ext uri="{FF2B5EF4-FFF2-40B4-BE49-F238E27FC236}">
              <a16:creationId xmlns:a16="http://schemas.microsoft.com/office/drawing/2014/main" id="{56EB9460-7818-44B8-A367-20C82742BEC0}"/>
            </a:ext>
          </a:extLst>
        </xdr:cNvPr>
        <xdr:cNvSpPr/>
      </xdr:nvSpPr>
      <xdr:spPr>
        <a:xfrm>
          <a:off x="9588500" y="1823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65405</xdr:rowOff>
    </xdr:from>
    <xdr:to>
      <xdr:col>46</xdr:col>
      <xdr:colOff>38100</xdr:colOff>
      <xdr:row>106</xdr:row>
      <xdr:rowOff>167005</xdr:rowOff>
    </xdr:to>
    <xdr:sp macro="" textlink="">
      <xdr:nvSpPr>
        <xdr:cNvPr id="467" name="フローチャート: 判断 466">
          <a:extLst>
            <a:ext uri="{FF2B5EF4-FFF2-40B4-BE49-F238E27FC236}">
              <a16:creationId xmlns:a16="http://schemas.microsoft.com/office/drawing/2014/main" id="{EC556881-17A0-47D3-A4E8-9B96030783BF}"/>
            </a:ext>
          </a:extLst>
        </xdr:cNvPr>
        <xdr:cNvSpPr/>
      </xdr:nvSpPr>
      <xdr:spPr>
        <a:xfrm>
          <a:off x="8699500" y="1823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69214</xdr:rowOff>
    </xdr:from>
    <xdr:to>
      <xdr:col>41</xdr:col>
      <xdr:colOff>101600</xdr:colOff>
      <xdr:row>106</xdr:row>
      <xdr:rowOff>170814</xdr:rowOff>
    </xdr:to>
    <xdr:sp macro="" textlink="">
      <xdr:nvSpPr>
        <xdr:cNvPr id="468" name="フローチャート: 判断 467">
          <a:extLst>
            <a:ext uri="{FF2B5EF4-FFF2-40B4-BE49-F238E27FC236}">
              <a16:creationId xmlns:a16="http://schemas.microsoft.com/office/drawing/2014/main" id="{605BB0D2-B678-44FB-ABE6-93782E27D625}"/>
            </a:ext>
          </a:extLst>
        </xdr:cNvPr>
        <xdr:cNvSpPr/>
      </xdr:nvSpPr>
      <xdr:spPr>
        <a:xfrm>
          <a:off x="7810500" y="18242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86361</xdr:rowOff>
    </xdr:from>
    <xdr:to>
      <xdr:col>36</xdr:col>
      <xdr:colOff>165100</xdr:colOff>
      <xdr:row>107</xdr:row>
      <xdr:rowOff>16511</xdr:rowOff>
    </xdr:to>
    <xdr:sp macro="" textlink="">
      <xdr:nvSpPr>
        <xdr:cNvPr id="469" name="フローチャート: 判断 468">
          <a:extLst>
            <a:ext uri="{FF2B5EF4-FFF2-40B4-BE49-F238E27FC236}">
              <a16:creationId xmlns:a16="http://schemas.microsoft.com/office/drawing/2014/main" id="{16EA4419-4E9C-427C-96B7-3AFFE2A3C075}"/>
            </a:ext>
          </a:extLst>
        </xdr:cNvPr>
        <xdr:cNvSpPr/>
      </xdr:nvSpPr>
      <xdr:spPr>
        <a:xfrm>
          <a:off x="6921500" y="18260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0F3CBF07-DDC1-4188-A872-5A603C1ECCE9}"/>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CA7B2CA0-2C06-4FBA-BC1A-7100F37FD3C7}"/>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CB7DD5F9-79F5-49E6-B423-556A128D3B4A}"/>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BBA43875-E417-45D3-B804-F3234962C63B}"/>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3E640465-6CFC-48AB-AD82-298F6AF2B4D3}"/>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156845</xdr:rowOff>
    </xdr:from>
    <xdr:to>
      <xdr:col>55</xdr:col>
      <xdr:colOff>50800</xdr:colOff>
      <xdr:row>107</xdr:row>
      <xdr:rowOff>86995</xdr:rowOff>
    </xdr:to>
    <xdr:sp macro="" textlink="">
      <xdr:nvSpPr>
        <xdr:cNvPr id="475" name="楕円 474">
          <a:extLst>
            <a:ext uri="{FF2B5EF4-FFF2-40B4-BE49-F238E27FC236}">
              <a16:creationId xmlns:a16="http://schemas.microsoft.com/office/drawing/2014/main" id="{ED07BCD1-7D75-40F4-8C4D-2C2ABFE324E0}"/>
            </a:ext>
          </a:extLst>
        </xdr:cNvPr>
        <xdr:cNvSpPr/>
      </xdr:nvSpPr>
      <xdr:spPr>
        <a:xfrm>
          <a:off x="10426700" y="1833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135272</xdr:rowOff>
    </xdr:from>
    <xdr:ext cx="469744" cy="259045"/>
    <xdr:sp macro="" textlink="">
      <xdr:nvSpPr>
        <xdr:cNvPr id="476" name="【市民会館】&#10;一人当たり面積該当値テキスト">
          <a:extLst>
            <a:ext uri="{FF2B5EF4-FFF2-40B4-BE49-F238E27FC236}">
              <a16:creationId xmlns:a16="http://schemas.microsoft.com/office/drawing/2014/main" id="{2F792E69-6B83-41EC-B39C-A6BADFC9F5BC}"/>
            </a:ext>
          </a:extLst>
        </xdr:cNvPr>
        <xdr:cNvSpPr txBox="1"/>
      </xdr:nvSpPr>
      <xdr:spPr>
        <a:xfrm>
          <a:off x="10515600" y="18308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158750</xdr:rowOff>
    </xdr:from>
    <xdr:to>
      <xdr:col>50</xdr:col>
      <xdr:colOff>165100</xdr:colOff>
      <xdr:row>107</xdr:row>
      <xdr:rowOff>88900</xdr:rowOff>
    </xdr:to>
    <xdr:sp macro="" textlink="">
      <xdr:nvSpPr>
        <xdr:cNvPr id="477" name="楕円 476">
          <a:extLst>
            <a:ext uri="{FF2B5EF4-FFF2-40B4-BE49-F238E27FC236}">
              <a16:creationId xmlns:a16="http://schemas.microsoft.com/office/drawing/2014/main" id="{FC315672-5C76-4F08-BC5A-73A1CE8BF445}"/>
            </a:ext>
          </a:extLst>
        </xdr:cNvPr>
        <xdr:cNvSpPr/>
      </xdr:nvSpPr>
      <xdr:spPr>
        <a:xfrm>
          <a:off x="9588500" y="1833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36195</xdr:rowOff>
    </xdr:from>
    <xdr:to>
      <xdr:col>55</xdr:col>
      <xdr:colOff>0</xdr:colOff>
      <xdr:row>107</xdr:row>
      <xdr:rowOff>38100</xdr:rowOff>
    </xdr:to>
    <xdr:cxnSp macro="">
      <xdr:nvCxnSpPr>
        <xdr:cNvPr id="478" name="直線コネクタ 477">
          <a:extLst>
            <a:ext uri="{FF2B5EF4-FFF2-40B4-BE49-F238E27FC236}">
              <a16:creationId xmlns:a16="http://schemas.microsoft.com/office/drawing/2014/main" id="{FABDB090-033B-4FD6-8221-4454AE7A5A87}"/>
            </a:ext>
          </a:extLst>
        </xdr:cNvPr>
        <xdr:cNvCxnSpPr/>
      </xdr:nvCxnSpPr>
      <xdr:spPr>
        <a:xfrm flipV="1">
          <a:off x="9639300" y="18381345"/>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160655</xdr:rowOff>
    </xdr:from>
    <xdr:to>
      <xdr:col>46</xdr:col>
      <xdr:colOff>38100</xdr:colOff>
      <xdr:row>107</xdr:row>
      <xdr:rowOff>90805</xdr:rowOff>
    </xdr:to>
    <xdr:sp macro="" textlink="">
      <xdr:nvSpPr>
        <xdr:cNvPr id="479" name="楕円 478">
          <a:extLst>
            <a:ext uri="{FF2B5EF4-FFF2-40B4-BE49-F238E27FC236}">
              <a16:creationId xmlns:a16="http://schemas.microsoft.com/office/drawing/2014/main" id="{FBBA16E4-044D-41BE-9D4A-1718B072B9FB}"/>
            </a:ext>
          </a:extLst>
        </xdr:cNvPr>
        <xdr:cNvSpPr/>
      </xdr:nvSpPr>
      <xdr:spPr>
        <a:xfrm>
          <a:off x="8699500" y="1833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38100</xdr:rowOff>
    </xdr:from>
    <xdr:to>
      <xdr:col>50</xdr:col>
      <xdr:colOff>114300</xdr:colOff>
      <xdr:row>107</xdr:row>
      <xdr:rowOff>40005</xdr:rowOff>
    </xdr:to>
    <xdr:cxnSp macro="">
      <xdr:nvCxnSpPr>
        <xdr:cNvPr id="480" name="直線コネクタ 479">
          <a:extLst>
            <a:ext uri="{FF2B5EF4-FFF2-40B4-BE49-F238E27FC236}">
              <a16:creationId xmlns:a16="http://schemas.microsoft.com/office/drawing/2014/main" id="{BCC8C83C-634B-46A5-B8DA-38B2FB3FC368}"/>
            </a:ext>
          </a:extLst>
        </xdr:cNvPr>
        <xdr:cNvCxnSpPr/>
      </xdr:nvCxnSpPr>
      <xdr:spPr>
        <a:xfrm flipV="1">
          <a:off x="8750300" y="1838325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162561</xdr:rowOff>
    </xdr:from>
    <xdr:to>
      <xdr:col>41</xdr:col>
      <xdr:colOff>101600</xdr:colOff>
      <xdr:row>107</xdr:row>
      <xdr:rowOff>92711</xdr:rowOff>
    </xdr:to>
    <xdr:sp macro="" textlink="">
      <xdr:nvSpPr>
        <xdr:cNvPr id="481" name="楕円 480">
          <a:extLst>
            <a:ext uri="{FF2B5EF4-FFF2-40B4-BE49-F238E27FC236}">
              <a16:creationId xmlns:a16="http://schemas.microsoft.com/office/drawing/2014/main" id="{67A4827B-2079-414A-AF8D-EDEDDE328E5D}"/>
            </a:ext>
          </a:extLst>
        </xdr:cNvPr>
        <xdr:cNvSpPr/>
      </xdr:nvSpPr>
      <xdr:spPr>
        <a:xfrm>
          <a:off x="7810500" y="1833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40005</xdr:rowOff>
    </xdr:from>
    <xdr:to>
      <xdr:col>45</xdr:col>
      <xdr:colOff>177800</xdr:colOff>
      <xdr:row>107</xdr:row>
      <xdr:rowOff>41911</xdr:rowOff>
    </xdr:to>
    <xdr:cxnSp macro="">
      <xdr:nvCxnSpPr>
        <xdr:cNvPr id="482" name="直線コネクタ 481">
          <a:extLst>
            <a:ext uri="{FF2B5EF4-FFF2-40B4-BE49-F238E27FC236}">
              <a16:creationId xmlns:a16="http://schemas.microsoft.com/office/drawing/2014/main" id="{4A3B6458-F7E6-4686-A7EE-72774A303300}"/>
            </a:ext>
          </a:extLst>
        </xdr:cNvPr>
        <xdr:cNvCxnSpPr/>
      </xdr:nvCxnSpPr>
      <xdr:spPr>
        <a:xfrm flipV="1">
          <a:off x="7861300" y="18385155"/>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164464</xdr:rowOff>
    </xdr:from>
    <xdr:to>
      <xdr:col>36</xdr:col>
      <xdr:colOff>165100</xdr:colOff>
      <xdr:row>107</xdr:row>
      <xdr:rowOff>94614</xdr:rowOff>
    </xdr:to>
    <xdr:sp macro="" textlink="">
      <xdr:nvSpPr>
        <xdr:cNvPr id="483" name="楕円 482">
          <a:extLst>
            <a:ext uri="{FF2B5EF4-FFF2-40B4-BE49-F238E27FC236}">
              <a16:creationId xmlns:a16="http://schemas.microsoft.com/office/drawing/2014/main" id="{F401F270-8F1A-429D-AF79-1985A2BD159E}"/>
            </a:ext>
          </a:extLst>
        </xdr:cNvPr>
        <xdr:cNvSpPr/>
      </xdr:nvSpPr>
      <xdr:spPr>
        <a:xfrm>
          <a:off x="6921500" y="18338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41911</xdr:rowOff>
    </xdr:from>
    <xdr:to>
      <xdr:col>41</xdr:col>
      <xdr:colOff>50800</xdr:colOff>
      <xdr:row>107</xdr:row>
      <xdr:rowOff>43814</xdr:rowOff>
    </xdr:to>
    <xdr:cxnSp macro="">
      <xdr:nvCxnSpPr>
        <xdr:cNvPr id="484" name="直線コネクタ 483">
          <a:extLst>
            <a:ext uri="{FF2B5EF4-FFF2-40B4-BE49-F238E27FC236}">
              <a16:creationId xmlns:a16="http://schemas.microsoft.com/office/drawing/2014/main" id="{CB595499-E3A1-4D5C-A5B3-96F0B7651CD2}"/>
            </a:ext>
          </a:extLst>
        </xdr:cNvPr>
        <xdr:cNvCxnSpPr/>
      </xdr:nvCxnSpPr>
      <xdr:spPr>
        <a:xfrm flipV="1">
          <a:off x="6972300" y="18387061"/>
          <a:ext cx="88900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12082</xdr:rowOff>
    </xdr:from>
    <xdr:ext cx="469744" cy="259045"/>
    <xdr:sp macro="" textlink="">
      <xdr:nvSpPr>
        <xdr:cNvPr id="485" name="n_1aveValue【市民会館】&#10;一人当たり面積">
          <a:extLst>
            <a:ext uri="{FF2B5EF4-FFF2-40B4-BE49-F238E27FC236}">
              <a16:creationId xmlns:a16="http://schemas.microsoft.com/office/drawing/2014/main" id="{F7CAC209-CEF4-4934-BF2E-D8B544EF967A}"/>
            </a:ext>
          </a:extLst>
        </xdr:cNvPr>
        <xdr:cNvSpPr txBox="1"/>
      </xdr:nvSpPr>
      <xdr:spPr>
        <a:xfrm>
          <a:off x="9391727" y="18014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12082</xdr:rowOff>
    </xdr:from>
    <xdr:ext cx="469744" cy="259045"/>
    <xdr:sp macro="" textlink="">
      <xdr:nvSpPr>
        <xdr:cNvPr id="486" name="n_2aveValue【市民会館】&#10;一人当たり面積">
          <a:extLst>
            <a:ext uri="{FF2B5EF4-FFF2-40B4-BE49-F238E27FC236}">
              <a16:creationId xmlns:a16="http://schemas.microsoft.com/office/drawing/2014/main" id="{D1411530-FE77-4F0D-8A31-B5EEC7D7CEB1}"/>
            </a:ext>
          </a:extLst>
        </xdr:cNvPr>
        <xdr:cNvSpPr txBox="1"/>
      </xdr:nvSpPr>
      <xdr:spPr>
        <a:xfrm>
          <a:off x="8515427" y="18014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15891</xdr:rowOff>
    </xdr:from>
    <xdr:ext cx="469744" cy="259045"/>
    <xdr:sp macro="" textlink="">
      <xdr:nvSpPr>
        <xdr:cNvPr id="487" name="n_3aveValue【市民会館】&#10;一人当たり面積">
          <a:extLst>
            <a:ext uri="{FF2B5EF4-FFF2-40B4-BE49-F238E27FC236}">
              <a16:creationId xmlns:a16="http://schemas.microsoft.com/office/drawing/2014/main" id="{5882F692-246E-4874-A9E5-25888E9FB465}"/>
            </a:ext>
          </a:extLst>
        </xdr:cNvPr>
        <xdr:cNvSpPr txBox="1"/>
      </xdr:nvSpPr>
      <xdr:spPr>
        <a:xfrm>
          <a:off x="7626427" y="18018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33038</xdr:rowOff>
    </xdr:from>
    <xdr:ext cx="469744" cy="259045"/>
    <xdr:sp macro="" textlink="">
      <xdr:nvSpPr>
        <xdr:cNvPr id="488" name="n_4aveValue【市民会館】&#10;一人当たり面積">
          <a:extLst>
            <a:ext uri="{FF2B5EF4-FFF2-40B4-BE49-F238E27FC236}">
              <a16:creationId xmlns:a16="http://schemas.microsoft.com/office/drawing/2014/main" id="{1DB30620-5C7A-467C-857E-570CB222A841}"/>
            </a:ext>
          </a:extLst>
        </xdr:cNvPr>
        <xdr:cNvSpPr txBox="1"/>
      </xdr:nvSpPr>
      <xdr:spPr>
        <a:xfrm>
          <a:off x="6737427" y="18035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80027</xdr:rowOff>
    </xdr:from>
    <xdr:ext cx="469744" cy="259045"/>
    <xdr:sp macro="" textlink="">
      <xdr:nvSpPr>
        <xdr:cNvPr id="489" name="n_1mainValue【市民会館】&#10;一人当たり面積">
          <a:extLst>
            <a:ext uri="{FF2B5EF4-FFF2-40B4-BE49-F238E27FC236}">
              <a16:creationId xmlns:a16="http://schemas.microsoft.com/office/drawing/2014/main" id="{C8AC1E2E-DB85-43DB-ABA3-8E95CBF71E2B}"/>
            </a:ext>
          </a:extLst>
        </xdr:cNvPr>
        <xdr:cNvSpPr txBox="1"/>
      </xdr:nvSpPr>
      <xdr:spPr>
        <a:xfrm>
          <a:off x="9391727" y="18425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81932</xdr:rowOff>
    </xdr:from>
    <xdr:ext cx="469744" cy="259045"/>
    <xdr:sp macro="" textlink="">
      <xdr:nvSpPr>
        <xdr:cNvPr id="490" name="n_2mainValue【市民会館】&#10;一人当たり面積">
          <a:extLst>
            <a:ext uri="{FF2B5EF4-FFF2-40B4-BE49-F238E27FC236}">
              <a16:creationId xmlns:a16="http://schemas.microsoft.com/office/drawing/2014/main" id="{E48468AF-8695-4945-8B83-C346A2D1B6B5}"/>
            </a:ext>
          </a:extLst>
        </xdr:cNvPr>
        <xdr:cNvSpPr txBox="1"/>
      </xdr:nvSpPr>
      <xdr:spPr>
        <a:xfrm>
          <a:off x="8515427" y="18427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83838</xdr:rowOff>
    </xdr:from>
    <xdr:ext cx="469744" cy="259045"/>
    <xdr:sp macro="" textlink="">
      <xdr:nvSpPr>
        <xdr:cNvPr id="491" name="n_3mainValue【市民会館】&#10;一人当たり面積">
          <a:extLst>
            <a:ext uri="{FF2B5EF4-FFF2-40B4-BE49-F238E27FC236}">
              <a16:creationId xmlns:a16="http://schemas.microsoft.com/office/drawing/2014/main" id="{CE7538EE-4EE3-4FF7-956A-630D982B0965}"/>
            </a:ext>
          </a:extLst>
        </xdr:cNvPr>
        <xdr:cNvSpPr txBox="1"/>
      </xdr:nvSpPr>
      <xdr:spPr>
        <a:xfrm>
          <a:off x="7626427" y="1842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85741</xdr:rowOff>
    </xdr:from>
    <xdr:ext cx="469744" cy="259045"/>
    <xdr:sp macro="" textlink="">
      <xdr:nvSpPr>
        <xdr:cNvPr id="492" name="n_4mainValue【市民会館】&#10;一人当たり面積">
          <a:extLst>
            <a:ext uri="{FF2B5EF4-FFF2-40B4-BE49-F238E27FC236}">
              <a16:creationId xmlns:a16="http://schemas.microsoft.com/office/drawing/2014/main" id="{BD960FC1-2C51-4000-9BBC-CD3C9BFA76DB}"/>
            </a:ext>
          </a:extLst>
        </xdr:cNvPr>
        <xdr:cNvSpPr txBox="1"/>
      </xdr:nvSpPr>
      <xdr:spPr>
        <a:xfrm>
          <a:off x="6737427" y="18430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3" name="正方形/長方形 492">
          <a:extLst>
            <a:ext uri="{FF2B5EF4-FFF2-40B4-BE49-F238E27FC236}">
              <a16:creationId xmlns:a16="http://schemas.microsoft.com/office/drawing/2014/main" id="{E8D1A4C6-F25D-468D-8206-1AE4B998C384}"/>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4" name="正方形/長方形 493">
          <a:extLst>
            <a:ext uri="{FF2B5EF4-FFF2-40B4-BE49-F238E27FC236}">
              <a16:creationId xmlns:a16="http://schemas.microsoft.com/office/drawing/2014/main" id="{4C737614-22BC-41EC-85C4-FB6818950C73}"/>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5" name="正方形/長方形 494">
          <a:extLst>
            <a:ext uri="{FF2B5EF4-FFF2-40B4-BE49-F238E27FC236}">
              <a16:creationId xmlns:a16="http://schemas.microsoft.com/office/drawing/2014/main" id="{0DF89B70-8957-449F-B4DF-5A822576E5B7}"/>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6" name="正方形/長方形 495">
          <a:extLst>
            <a:ext uri="{FF2B5EF4-FFF2-40B4-BE49-F238E27FC236}">
              <a16:creationId xmlns:a16="http://schemas.microsoft.com/office/drawing/2014/main" id="{B17C371E-1DDA-49A1-B164-E1FA6350913B}"/>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7" name="正方形/長方形 496">
          <a:extLst>
            <a:ext uri="{FF2B5EF4-FFF2-40B4-BE49-F238E27FC236}">
              <a16:creationId xmlns:a16="http://schemas.microsoft.com/office/drawing/2014/main" id="{6CB4C905-3197-44F8-9A2E-3221B587FEA1}"/>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8" name="正方形/長方形 497">
          <a:extLst>
            <a:ext uri="{FF2B5EF4-FFF2-40B4-BE49-F238E27FC236}">
              <a16:creationId xmlns:a16="http://schemas.microsoft.com/office/drawing/2014/main" id="{79F68331-3350-42BE-AE98-8930DA14A59F}"/>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9" name="正方形/長方形 498">
          <a:extLst>
            <a:ext uri="{FF2B5EF4-FFF2-40B4-BE49-F238E27FC236}">
              <a16:creationId xmlns:a16="http://schemas.microsoft.com/office/drawing/2014/main" id="{47D59F9B-5DAF-49D1-A8A7-9439BB942218}"/>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0" name="正方形/長方形 499">
          <a:extLst>
            <a:ext uri="{FF2B5EF4-FFF2-40B4-BE49-F238E27FC236}">
              <a16:creationId xmlns:a16="http://schemas.microsoft.com/office/drawing/2014/main" id="{48747862-7AC2-49BC-A1CF-50409E6907F6}"/>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501" name="正方形/長方形 500">
          <a:extLst>
            <a:ext uri="{FF2B5EF4-FFF2-40B4-BE49-F238E27FC236}">
              <a16:creationId xmlns:a16="http://schemas.microsoft.com/office/drawing/2014/main" id="{7A67506A-A217-4959-9C30-7F7011C2945D}"/>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02" name="正方形/長方形 501">
          <a:extLst>
            <a:ext uri="{FF2B5EF4-FFF2-40B4-BE49-F238E27FC236}">
              <a16:creationId xmlns:a16="http://schemas.microsoft.com/office/drawing/2014/main" id="{91D1E72F-9EE6-4FA5-A35F-DBA71C0E2688}"/>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03" name="正方形/長方形 502">
          <a:extLst>
            <a:ext uri="{FF2B5EF4-FFF2-40B4-BE49-F238E27FC236}">
              <a16:creationId xmlns:a16="http://schemas.microsoft.com/office/drawing/2014/main" id="{124EC760-6CA4-468F-929C-53D4D02D3FA2}"/>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04" name="正方形/長方形 503">
          <a:extLst>
            <a:ext uri="{FF2B5EF4-FFF2-40B4-BE49-F238E27FC236}">
              <a16:creationId xmlns:a16="http://schemas.microsoft.com/office/drawing/2014/main" id="{1CD92D2C-6B43-4DE5-AFA0-92DE5A996986}"/>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05" name="正方形/長方形 504">
          <a:extLst>
            <a:ext uri="{FF2B5EF4-FFF2-40B4-BE49-F238E27FC236}">
              <a16:creationId xmlns:a16="http://schemas.microsoft.com/office/drawing/2014/main" id="{54D266FE-4B04-4005-8361-4E1AD96D68B9}"/>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06" name="正方形/長方形 505">
          <a:extLst>
            <a:ext uri="{FF2B5EF4-FFF2-40B4-BE49-F238E27FC236}">
              <a16:creationId xmlns:a16="http://schemas.microsoft.com/office/drawing/2014/main" id="{A7A33F65-C4AF-4E3B-A145-3F385870E424}"/>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07" name="正方形/長方形 506">
          <a:extLst>
            <a:ext uri="{FF2B5EF4-FFF2-40B4-BE49-F238E27FC236}">
              <a16:creationId xmlns:a16="http://schemas.microsoft.com/office/drawing/2014/main" id="{8E1BCB38-7785-4D4A-8EFE-C542B3032E5F}"/>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08" name="正方形/長方形 507">
          <a:extLst>
            <a:ext uri="{FF2B5EF4-FFF2-40B4-BE49-F238E27FC236}">
              <a16:creationId xmlns:a16="http://schemas.microsoft.com/office/drawing/2014/main" id="{64CA9153-065F-48B3-ABD6-82BCA8FA9EA0}"/>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509" name="正方形/長方形 508">
          <a:extLst>
            <a:ext uri="{FF2B5EF4-FFF2-40B4-BE49-F238E27FC236}">
              <a16:creationId xmlns:a16="http://schemas.microsoft.com/office/drawing/2014/main" id="{014DE612-93FC-4ADF-9EBC-2C52F7D4A75B}"/>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0" name="正方形/長方形 509">
          <a:extLst>
            <a:ext uri="{FF2B5EF4-FFF2-40B4-BE49-F238E27FC236}">
              <a16:creationId xmlns:a16="http://schemas.microsoft.com/office/drawing/2014/main" id="{0DB08DB0-043C-4E82-BD90-6E379BB0248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1" name="正方形/長方形 510">
          <a:extLst>
            <a:ext uri="{FF2B5EF4-FFF2-40B4-BE49-F238E27FC236}">
              <a16:creationId xmlns:a16="http://schemas.microsoft.com/office/drawing/2014/main" id="{770F9289-BD2A-4561-9137-61978C9B3DD2}"/>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2" name="正方形/長方形 511">
          <a:extLst>
            <a:ext uri="{FF2B5EF4-FFF2-40B4-BE49-F238E27FC236}">
              <a16:creationId xmlns:a16="http://schemas.microsoft.com/office/drawing/2014/main" id="{7AE5F073-0688-4D32-A250-BC0E691DC017}"/>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3" name="正方形/長方形 512">
          <a:extLst>
            <a:ext uri="{FF2B5EF4-FFF2-40B4-BE49-F238E27FC236}">
              <a16:creationId xmlns:a16="http://schemas.microsoft.com/office/drawing/2014/main" id="{50430C96-B42C-45CD-8BF8-0513F368754E}"/>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4" name="正方形/長方形 513">
          <a:extLst>
            <a:ext uri="{FF2B5EF4-FFF2-40B4-BE49-F238E27FC236}">
              <a16:creationId xmlns:a16="http://schemas.microsoft.com/office/drawing/2014/main" id="{B70BF2F3-301F-4186-BF7B-D283C920D628}"/>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5" name="正方形/長方形 514">
          <a:extLst>
            <a:ext uri="{FF2B5EF4-FFF2-40B4-BE49-F238E27FC236}">
              <a16:creationId xmlns:a16="http://schemas.microsoft.com/office/drawing/2014/main" id="{E2A05E03-2E33-4417-AF51-553B350B836F}"/>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6" name="正方形/長方形 515">
          <a:extLst>
            <a:ext uri="{FF2B5EF4-FFF2-40B4-BE49-F238E27FC236}">
              <a16:creationId xmlns:a16="http://schemas.microsoft.com/office/drawing/2014/main" id="{15201B9A-E594-43F5-8F98-C372E21D10B6}"/>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517" name="正方形/長方形 516">
          <a:extLst>
            <a:ext uri="{FF2B5EF4-FFF2-40B4-BE49-F238E27FC236}">
              <a16:creationId xmlns:a16="http://schemas.microsoft.com/office/drawing/2014/main" id="{516277B1-F46C-40D8-9DEF-66460736E148}"/>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18" name="正方形/長方形 517">
          <a:extLst>
            <a:ext uri="{FF2B5EF4-FFF2-40B4-BE49-F238E27FC236}">
              <a16:creationId xmlns:a16="http://schemas.microsoft.com/office/drawing/2014/main" id="{9C6D9EC5-2C24-462F-9CDB-4D65D02C49BE}"/>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19" name="正方形/長方形 518">
          <a:extLst>
            <a:ext uri="{FF2B5EF4-FFF2-40B4-BE49-F238E27FC236}">
              <a16:creationId xmlns:a16="http://schemas.microsoft.com/office/drawing/2014/main" id="{25CC75FD-DBB3-41BA-83D8-EE1582554FEA}"/>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20" name="正方形/長方形 519">
          <a:extLst>
            <a:ext uri="{FF2B5EF4-FFF2-40B4-BE49-F238E27FC236}">
              <a16:creationId xmlns:a16="http://schemas.microsoft.com/office/drawing/2014/main" id="{8C3506B1-FE7E-46F8-8CC7-2DEEDF29B3E6}"/>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21" name="正方形/長方形 520">
          <a:extLst>
            <a:ext uri="{FF2B5EF4-FFF2-40B4-BE49-F238E27FC236}">
              <a16:creationId xmlns:a16="http://schemas.microsoft.com/office/drawing/2014/main" id="{C3224BC9-C26B-413D-A05B-5BF206748914}"/>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22" name="正方形/長方形 521">
          <a:extLst>
            <a:ext uri="{FF2B5EF4-FFF2-40B4-BE49-F238E27FC236}">
              <a16:creationId xmlns:a16="http://schemas.microsoft.com/office/drawing/2014/main" id="{119050A3-CF25-4427-A51A-C8F329890BB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23" name="正方形/長方形 522">
          <a:extLst>
            <a:ext uri="{FF2B5EF4-FFF2-40B4-BE49-F238E27FC236}">
              <a16:creationId xmlns:a16="http://schemas.microsoft.com/office/drawing/2014/main" id="{76A444D6-BE30-49CE-9456-8CF75F01B487}"/>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24" name="正方形/長方形 523">
          <a:extLst>
            <a:ext uri="{FF2B5EF4-FFF2-40B4-BE49-F238E27FC236}">
              <a16:creationId xmlns:a16="http://schemas.microsoft.com/office/drawing/2014/main" id="{92EF596C-4E8E-457C-8396-BBA68FAA6ED7}"/>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525" name="正方形/長方形 524">
          <a:extLst>
            <a:ext uri="{FF2B5EF4-FFF2-40B4-BE49-F238E27FC236}">
              <a16:creationId xmlns:a16="http://schemas.microsoft.com/office/drawing/2014/main" id="{AAB8506F-D10E-4D22-888F-92245987A735}"/>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6" name="正方形/長方形 525">
          <a:extLst>
            <a:ext uri="{FF2B5EF4-FFF2-40B4-BE49-F238E27FC236}">
              <a16:creationId xmlns:a16="http://schemas.microsoft.com/office/drawing/2014/main" id="{665F0513-86A7-40E3-AB63-426C2273857C}"/>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7" name="正方形/長方形 526">
          <a:extLst>
            <a:ext uri="{FF2B5EF4-FFF2-40B4-BE49-F238E27FC236}">
              <a16:creationId xmlns:a16="http://schemas.microsoft.com/office/drawing/2014/main" id="{6616C0E8-151A-4069-A591-84E687D35C66}"/>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8" name="正方形/長方形 527">
          <a:extLst>
            <a:ext uri="{FF2B5EF4-FFF2-40B4-BE49-F238E27FC236}">
              <a16:creationId xmlns:a16="http://schemas.microsoft.com/office/drawing/2014/main" id="{92EDC0CF-FF72-4999-A027-2944346B1A74}"/>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9" name="正方形/長方形 528">
          <a:extLst>
            <a:ext uri="{FF2B5EF4-FFF2-40B4-BE49-F238E27FC236}">
              <a16:creationId xmlns:a16="http://schemas.microsoft.com/office/drawing/2014/main" id="{E570C020-247C-4587-B654-1F1E7CFA3AE2}"/>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0" name="正方形/長方形 529">
          <a:extLst>
            <a:ext uri="{FF2B5EF4-FFF2-40B4-BE49-F238E27FC236}">
              <a16:creationId xmlns:a16="http://schemas.microsoft.com/office/drawing/2014/main" id="{9A28E654-6B70-4984-9D2E-85E49670C3D4}"/>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1" name="正方形/長方形 530">
          <a:extLst>
            <a:ext uri="{FF2B5EF4-FFF2-40B4-BE49-F238E27FC236}">
              <a16:creationId xmlns:a16="http://schemas.microsoft.com/office/drawing/2014/main" id="{756F919B-8023-48FE-A89A-926CE179B556}"/>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2" name="正方形/長方形 531">
          <a:extLst>
            <a:ext uri="{FF2B5EF4-FFF2-40B4-BE49-F238E27FC236}">
              <a16:creationId xmlns:a16="http://schemas.microsoft.com/office/drawing/2014/main" id="{3214597F-3FC9-4F8B-8374-9E0CE00E7669}"/>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3" name="テキスト ボックス 532">
          <a:extLst>
            <a:ext uri="{FF2B5EF4-FFF2-40B4-BE49-F238E27FC236}">
              <a16:creationId xmlns:a16="http://schemas.microsoft.com/office/drawing/2014/main" id="{DA48E1EF-BD7D-4DF9-BECB-0A548FC2851A}"/>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4" name="直線コネクタ 533">
          <a:extLst>
            <a:ext uri="{FF2B5EF4-FFF2-40B4-BE49-F238E27FC236}">
              <a16:creationId xmlns:a16="http://schemas.microsoft.com/office/drawing/2014/main" id="{59A0C336-8D62-4375-93D7-ECAFF3828C48}"/>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5" name="テキスト ボックス 534">
          <a:extLst>
            <a:ext uri="{FF2B5EF4-FFF2-40B4-BE49-F238E27FC236}">
              <a16:creationId xmlns:a16="http://schemas.microsoft.com/office/drawing/2014/main" id="{BDC66DF2-8732-48B5-941A-7AA8648852F2}"/>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36" name="直線コネクタ 535">
          <a:extLst>
            <a:ext uri="{FF2B5EF4-FFF2-40B4-BE49-F238E27FC236}">
              <a16:creationId xmlns:a16="http://schemas.microsoft.com/office/drawing/2014/main" id="{4D15DDA2-6AD2-4D5C-8883-FFDD5937501B}"/>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37" name="テキスト ボックス 536">
          <a:extLst>
            <a:ext uri="{FF2B5EF4-FFF2-40B4-BE49-F238E27FC236}">
              <a16:creationId xmlns:a16="http://schemas.microsoft.com/office/drawing/2014/main" id="{D7C81195-EC09-4174-B613-8FD4D5083A1C}"/>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38" name="直線コネクタ 537">
          <a:extLst>
            <a:ext uri="{FF2B5EF4-FFF2-40B4-BE49-F238E27FC236}">
              <a16:creationId xmlns:a16="http://schemas.microsoft.com/office/drawing/2014/main" id="{54F7474E-BE28-4473-8DE9-F206F1EDDB5C}"/>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39" name="テキスト ボックス 538">
          <a:extLst>
            <a:ext uri="{FF2B5EF4-FFF2-40B4-BE49-F238E27FC236}">
              <a16:creationId xmlns:a16="http://schemas.microsoft.com/office/drawing/2014/main" id="{F78D57A7-2BE7-4301-8624-4D815CEF97A2}"/>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40" name="直線コネクタ 539">
          <a:extLst>
            <a:ext uri="{FF2B5EF4-FFF2-40B4-BE49-F238E27FC236}">
              <a16:creationId xmlns:a16="http://schemas.microsoft.com/office/drawing/2014/main" id="{EB588916-33B5-45CD-8624-0D0FC7F59A1B}"/>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41" name="テキスト ボックス 540">
          <a:extLst>
            <a:ext uri="{FF2B5EF4-FFF2-40B4-BE49-F238E27FC236}">
              <a16:creationId xmlns:a16="http://schemas.microsoft.com/office/drawing/2014/main" id="{704A0F8B-5B54-43BF-914D-8CD1694BD9F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42" name="直線コネクタ 541">
          <a:extLst>
            <a:ext uri="{FF2B5EF4-FFF2-40B4-BE49-F238E27FC236}">
              <a16:creationId xmlns:a16="http://schemas.microsoft.com/office/drawing/2014/main" id="{1C4B90DA-EB2F-480C-8378-B1C24048F1C6}"/>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43" name="テキスト ボックス 542">
          <a:extLst>
            <a:ext uri="{FF2B5EF4-FFF2-40B4-BE49-F238E27FC236}">
              <a16:creationId xmlns:a16="http://schemas.microsoft.com/office/drawing/2014/main" id="{CAD6D923-BA51-4D95-88EB-3F23FE817733}"/>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44" name="直線コネクタ 543">
          <a:extLst>
            <a:ext uri="{FF2B5EF4-FFF2-40B4-BE49-F238E27FC236}">
              <a16:creationId xmlns:a16="http://schemas.microsoft.com/office/drawing/2014/main" id="{ED4F0E44-FBDC-4A64-BEE5-8595E6D47D03}"/>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45" name="テキスト ボックス 544">
          <a:extLst>
            <a:ext uri="{FF2B5EF4-FFF2-40B4-BE49-F238E27FC236}">
              <a16:creationId xmlns:a16="http://schemas.microsoft.com/office/drawing/2014/main" id="{D5F79869-EFE7-4B29-B6B8-7A8ABF6E6A02}"/>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6" name="直線コネクタ 545">
          <a:extLst>
            <a:ext uri="{FF2B5EF4-FFF2-40B4-BE49-F238E27FC236}">
              <a16:creationId xmlns:a16="http://schemas.microsoft.com/office/drawing/2014/main" id="{9665FF47-5C21-48FA-AAE0-8AA58587990E}"/>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47" name="テキスト ボックス 546">
          <a:extLst>
            <a:ext uri="{FF2B5EF4-FFF2-40B4-BE49-F238E27FC236}">
              <a16:creationId xmlns:a16="http://schemas.microsoft.com/office/drawing/2014/main" id="{19D57C33-4985-438C-BB05-3381DBA01A6A}"/>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48" name="【消防施設】&#10;有形固定資産減価償却率グラフ枠">
          <a:extLst>
            <a:ext uri="{FF2B5EF4-FFF2-40B4-BE49-F238E27FC236}">
              <a16:creationId xmlns:a16="http://schemas.microsoft.com/office/drawing/2014/main" id="{88D5138C-4602-43C7-83F4-828B4DB6565D}"/>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59055</xdr:rowOff>
    </xdr:from>
    <xdr:to>
      <xdr:col>85</xdr:col>
      <xdr:colOff>126364</xdr:colOff>
      <xdr:row>86</xdr:row>
      <xdr:rowOff>74295</xdr:rowOff>
    </xdr:to>
    <xdr:cxnSp macro="">
      <xdr:nvCxnSpPr>
        <xdr:cNvPr id="549" name="直線コネクタ 548">
          <a:extLst>
            <a:ext uri="{FF2B5EF4-FFF2-40B4-BE49-F238E27FC236}">
              <a16:creationId xmlns:a16="http://schemas.microsoft.com/office/drawing/2014/main" id="{68BD38A4-0360-4359-AE81-BC6E7EF1B0F1}"/>
            </a:ext>
          </a:extLst>
        </xdr:cNvPr>
        <xdr:cNvCxnSpPr/>
      </xdr:nvCxnSpPr>
      <xdr:spPr>
        <a:xfrm flipV="1">
          <a:off x="16318864" y="13432155"/>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78122</xdr:rowOff>
    </xdr:from>
    <xdr:ext cx="405111" cy="259045"/>
    <xdr:sp macro="" textlink="">
      <xdr:nvSpPr>
        <xdr:cNvPr id="550" name="【消防施設】&#10;有形固定資産減価償却率最小値テキスト">
          <a:extLst>
            <a:ext uri="{FF2B5EF4-FFF2-40B4-BE49-F238E27FC236}">
              <a16:creationId xmlns:a16="http://schemas.microsoft.com/office/drawing/2014/main" id="{46B724DF-BE07-4AF7-991A-259C89550DE7}"/>
            </a:ext>
          </a:extLst>
        </xdr:cNvPr>
        <xdr:cNvSpPr txBox="1"/>
      </xdr:nvSpPr>
      <xdr:spPr>
        <a:xfrm>
          <a:off x="16357600" y="1482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74295</xdr:rowOff>
    </xdr:from>
    <xdr:to>
      <xdr:col>86</xdr:col>
      <xdr:colOff>25400</xdr:colOff>
      <xdr:row>86</xdr:row>
      <xdr:rowOff>74295</xdr:rowOff>
    </xdr:to>
    <xdr:cxnSp macro="">
      <xdr:nvCxnSpPr>
        <xdr:cNvPr id="551" name="直線コネクタ 550">
          <a:extLst>
            <a:ext uri="{FF2B5EF4-FFF2-40B4-BE49-F238E27FC236}">
              <a16:creationId xmlns:a16="http://schemas.microsoft.com/office/drawing/2014/main" id="{98384251-0C63-4B14-804D-5EFADBC97C00}"/>
            </a:ext>
          </a:extLst>
        </xdr:cNvPr>
        <xdr:cNvCxnSpPr/>
      </xdr:nvCxnSpPr>
      <xdr:spPr>
        <a:xfrm>
          <a:off x="16230600" y="14818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5732</xdr:rowOff>
    </xdr:from>
    <xdr:ext cx="405111" cy="259045"/>
    <xdr:sp macro="" textlink="">
      <xdr:nvSpPr>
        <xdr:cNvPr id="552" name="【消防施設】&#10;有形固定資産減価償却率最大値テキスト">
          <a:extLst>
            <a:ext uri="{FF2B5EF4-FFF2-40B4-BE49-F238E27FC236}">
              <a16:creationId xmlns:a16="http://schemas.microsoft.com/office/drawing/2014/main" id="{34D279DC-C5A1-4DAC-835F-A391A7CF6EA5}"/>
            </a:ext>
          </a:extLst>
        </xdr:cNvPr>
        <xdr:cNvSpPr txBox="1"/>
      </xdr:nvSpPr>
      <xdr:spPr>
        <a:xfrm>
          <a:off x="16357600" y="13207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59055</xdr:rowOff>
    </xdr:from>
    <xdr:to>
      <xdr:col>86</xdr:col>
      <xdr:colOff>25400</xdr:colOff>
      <xdr:row>78</xdr:row>
      <xdr:rowOff>59055</xdr:rowOff>
    </xdr:to>
    <xdr:cxnSp macro="">
      <xdr:nvCxnSpPr>
        <xdr:cNvPr id="553" name="直線コネクタ 552">
          <a:extLst>
            <a:ext uri="{FF2B5EF4-FFF2-40B4-BE49-F238E27FC236}">
              <a16:creationId xmlns:a16="http://schemas.microsoft.com/office/drawing/2014/main" id="{540C5746-3F99-4B84-8E84-8F1FAC9CC531}"/>
            </a:ext>
          </a:extLst>
        </xdr:cNvPr>
        <xdr:cNvCxnSpPr/>
      </xdr:nvCxnSpPr>
      <xdr:spPr>
        <a:xfrm>
          <a:off x="16230600" y="13432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51452</xdr:rowOff>
    </xdr:from>
    <xdr:ext cx="405111" cy="259045"/>
    <xdr:sp macro="" textlink="">
      <xdr:nvSpPr>
        <xdr:cNvPr id="554" name="【消防施設】&#10;有形固定資産減価償却率平均値テキスト">
          <a:extLst>
            <a:ext uri="{FF2B5EF4-FFF2-40B4-BE49-F238E27FC236}">
              <a16:creationId xmlns:a16="http://schemas.microsoft.com/office/drawing/2014/main" id="{9B74A69E-3779-46AB-A8F3-B09E8610400F}"/>
            </a:ext>
          </a:extLst>
        </xdr:cNvPr>
        <xdr:cNvSpPr txBox="1"/>
      </xdr:nvSpPr>
      <xdr:spPr>
        <a:xfrm>
          <a:off x="16357600" y="141103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73025</xdr:rowOff>
    </xdr:from>
    <xdr:to>
      <xdr:col>85</xdr:col>
      <xdr:colOff>177800</xdr:colOff>
      <xdr:row>83</xdr:row>
      <xdr:rowOff>3175</xdr:rowOff>
    </xdr:to>
    <xdr:sp macro="" textlink="">
      <xdr:nvSpPr>
        <xdr:cNvPr id="555" name="フローチャート: 判断 554">
          <a:extLst>
            <a:ext uri="{FF2B5EF4-FFF2-40B4-BE49-F238E27FC236}">
              <a16:creationId xmlns:a16="http://schemas.microsoft.com/office/drawing/2014/main" id="{6E1D2646-EAE2-4BB9-B80A-90CE3C39F1A0}"/>
            </a:ext>
          </a:extLst>
        </xdr:cNvPr>
        <xdr:cNvSpPr/>
      </xdr:nvSpPr>
      <xdr:spPr>
        <a:xfrm>
          <a:off x="16268700" y="1413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57786</xdr:rowOff>
    </xdr:from>
    <xdr:to>
      <xdr:col>81</xdr:col>
      <xdr:colOff>101600</xdr:colOff>
      <xdr:row>82</xdr:row>
      <xdr:rowOff>159386</xdr:rowOff>
    </xdr:to>
    <xdr:sp macro="" textlink="">
      <xdr:nvSpPr>
        <xdr:cNvPr id="556" name="フローチャート: 判断 555">
          <a:extLst>
            <a:ext uri="{FF2B5EF4-FFF2-40B4-BE49-F238E27FC236}">
              <a16:creationId xmlns:a16="http://schemas.microsoft.com/office/drawing/2014/main" id="{831F5770-162B-46A3-8DCC-88BCA199C6C8}"/>
            </a:ext>
          </a:extLst>
        </xdr:cNvPr>
        <xdr:cNvSpPr/>
      </xdr:nvSpPr>
      <xdr:spPr>
        <a:xfrm>
          <a:off x="15430500" y="14116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33020</xdr:rowOff>
    </xdr:from>
    <xdr:to>
      <xdr:col>76</xdr:col>
      <xdr:colOff>165100</xdr:colOff>
      <xdr:row>82</xdr:row>
      <xdr:rowOff>134620</xdr:rowOff>
    </xdr:to>
    <xdr:sp macro="" textlink="">
      <xdr:nvSpPr>
        <xdr:cNvPr id="557" name="フローチャート: 判断 556">
          <a:extLst>
            <a:ext uri="{FF2B5EF4-FFF2-40B4-BE49-F238E27FC236}">
              <a16:creationId xmlns:a16="http://schemas.microsoft.com/office/drawing/2014/main" id="{DD9A3B2F-39B7-43FB-9F96-AC4CB20E7741}"/>
            </a:ext>
          </a:extLst>
        </xdr:cNvPr>
        <xdr:cNvSpPr/>
      </xdr:nvSpPr>
      <xdr:spPr>
        <a:xfrm>
          <a:off x="14541500" y="140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158750</xdr:rowOff>
    </xdr:from>
    <xdr:to>
      <xdr:col>72</xdr:col>
      <xdr:colOff>38100</xdr:colOff>
      <xdr:row>82</xdr:row>
      <xdr:rowOff>88900</xdr:rowOff>
    </xdr:to>
    <xdr:sp macro="" textlink="">
      <xdr:nvSpPr>
        <xdr:cNvPr id="558" name="フローチャート: 判断 557">
          <a:extLst>
            <a:ext uri="{FF2B5EF4-FFF2-40B4-BE49-F238E27FC236}">
              <a16:creationId xmlns:a16="http://schemas.microsoft.com/office/drawing/2014/main" id="{67470644-50D3-4FC6-B03F-089FD97D2836}"/>
            </a:ext>
          </a:extLst>
        </xdr:cNvPr>
        <xdr:cNvSpPr/>
      </xdr:nvSpPr>
      <xdr:spPr>
        <a:xfrm>
          <a:off x="13652500" y="1404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153036</xdr:rowOff>
    </xdr:from>
    <xdr:to>
      <xdr:col>67</xdr:col>
      <xdr:colOff>101600</xdr:colOff>
      <xdr:row>82</xdr:row>
      <xdr:rowOff>83186</xdr:rowOff>
    </xdr:to>
    <xdr:sp macro="" textlink="">
      <xdr:nvSpPr>
        <xdr:cNvPr id="559" name="フローチャート: 判断 558">
          <a:extLst>
            <a:ext uri="{FF2B5EF4-FFF2-40B4-BE49-F238E27FC236}">
              <a16:creationId xmlns:a16="http://schemas.microsoft.com/office/drawing/2014/main" id="{B5750FEA-63A5-4254-82D3-B1D9AA8156B2}"/>
            </a:ext>
          </a:extLst>
        </xdr:cNvPr>
        <xdr:cNvSpPr/>
      </xdr:nvSpPr>
      <xdr:spPr>
        <a:xfrm>
          <a:off x="12763500" y="14040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0" name="テキスト ボックス 559">
          <a:extLst>
            <a:ext uri="{FF2B5EF4-FFF2-40B4-BE49-F238E27FC236}">
              <a16:creationId xmlns:a16="http://schemas.microsoft.com/office/drawing/2014/main" id="{AA09880C-D118-4F6F-A979-CF03875328EC}"/>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1" name="テキスト ボックス 560">
          <a:extLst>
            <a:ext uri="{FF2B5EF4-FFF2-40B4-BE49-F238E27FC236}">
              <a16:creationId xmlns:a16="http://schemas.microsoft.com/office/drawing/2014/main" id="{7EF9DF2E-5C5C-4C72-AFAC-F4CE8CD85DAE}"/>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2" name="テキスト ボックス 561">
          <a:extLst>
            <a:ext uri="{FF2B5EF4-FFF2-40B4-BE49-F238E27FC236}">
              <a16:creationId xmlns:a16="http://schemas.microsoft.com/office/drawing/2014/main" id="{C6C69B36-66C9-4817-B723-B58AF9244906}"/>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3" name="テキスト ボックス 562">
          <a:extLst>
            <a:ext uri="{FF2B5EF4-FFF2-40B4-BE49-F238E27FC236}">
              <a16:creationId xmlns:a16="http://schemas.microsoft.com/office/drawing/2014/main" id="{8D5A83A8-88F9-4020-9F66-5275991AE00E}"/>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47A174DD-0602-4D1D-91EF-74F22F3E1CEE}"/>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111125</xdr:rowOff>
    </xdr:from>
    <xdr:to>
      <xdr:col>85</xdr:col>
      <xdr:colOff>177800</xdr:colOff>
      <xdr:row>81</xdr:row>
      <xdr:rowOff>41275</xdr:rowOff>
    </xdr:to>
    <xdr:sp macro="" textlink="">
      <xdr:nvSpPr>
        <xdr:cNvPr id="565" name="楕円 564">
          <a:extLst>
            <a:ext uri="{FF2B5EF4-FFF2-40B4-BE49-F238E27FC236}">
              <a16:creationId xmlns:a16="http://schemas.microsoft.com/office/drawing/2014/main" id="{E0F6328F-79D4-475E-A78D-53F2E9838198}"/>
            </a:ext>
          </a:extLst>
        </xdr:cNvPr>
        <xdr:cNvSpPr/>
      </xdr:nvSpPr>
      <xdr:spPr>
        <a:xfrm>
          <a:off x="16268700" y="1382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134002</xdr:rowOff>
    </xdr:from>
    <xdr:ext cx="405111" cy="259045"/>
    <xdr:sp macro="" textlink="">
      <xdr:nvSpPr>
        <xdr:cNvPr id="566" name="【消防施設】&#10;有形固定資産減価償却率該当値テキスト">
          <a:extLst>
            <a:ext uri="{FF2B5EF4-FFF2-40B4-BE49-F238E27FC236}">
              <a16:creationId xmlns:a16="http://schemas.microsoft.com/office/drawing/2014/main" id="{8930751E-994E-4AF0-B411-B649AC334F79}"/>
            </a:ext>
          </a:extLst>
        </xdr:cNvPr>
        <xdr:cNvSpPr txBox="1"/>
      </xdr:nvSpPr>
      <xdr:spPr>
        <a:xfrm>
          <a:off x="16357600" y="13678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61595</xdr:rowOff>
    </xdr:from>
    <xdr:to>
      <xdr:col>81</xdr:col>
      <xdr:colOff>101600</xdr:colOff>
      <xdr:row>80</xdr:row>
      <xdr:rowOff>163195</xdr:rowOff>
    </xdr:to>
    <xdr:sp macro="" textlink="">
      <xdr:nvSpPr>
        <xdr:cNvPr id="567" name="楕円 566">
          <a:extLst>
            <a:ext uri="{FF2B5EF4-FFF2-40B4-BE49-F238E27FC236}">
              <a16:creationId xmlns:a16="http://schemas.microsoft.com/office/drawing/2014/main" id="{18C7A47E-4D9E-4004-B7FB-54DCA0419825}"/>
            </a:ext>
          </a:extLst>
        </xdr:cNvPr>
        <xdr:cNvSpPr/>
      </xdr:nvSpPr>
      <xdr:spPr>
        <a:xfrm>
          <a:off x="15430500" y="13777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112395</xdr:rowOff>
    </xdr:from>
    <xdr:to>
      <xdr:col>85</xdr:col>
      <xdr:colOff>127000</xdr:colOff>
      <xdr:row>80</xdr:row>
      <xdr:rowOff>161925</xdr:rowOff>
    </xdr:to>
    <xdr:cxnSp macro="">
      <xdr:nvCxnSpPr>
        <xdr:cNvPr id="568" name="直線コネクタ 567">
          <a:extLst>
            <a:ext uri="{FF2B5EF4-FFF2-40B4-BE49-F238E27FC236}">
              <a16:creationId xmlns:a16="http://schemas.microsoft.com/office/drawing/2014/main" id="{62E7EC0E-C7FD-4FA9-808E-19A3716CE953}"/>
            </a:ext>
          </a:extLst>
        </xdr:cNvPr>
        <xdr:cNvCxnSpPr/>
      </xdr:nvCxnSpPr>
      <xdr:spPr>
        <a:xfrm>
          <a:off x="15481300" y="13828395"/>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13970</xdr:rowOff>
    </xdr:from>
    <xdr:to>
      <xdr:col>76</xdr:col>
      <xdr:colOff>165100</xdr:colOff>
      <xdr:row>80</xdr:row>
      <xdr:rowOff>115570</xdr:rowOff>
    </xdr:to>
    <xdr:sp macro="" textlink="">
      <xdr:nvSpPr>
        <xdr:cNvPr id="569" name="楕円 568">
          <a:extLst>
            <a:ext uri="{FF2B5EF4-FFF2-40B4-BE49-F238E27FC236}">
              <a16:creationId xmlns:a16="http://schemas.microsoft.com/office/drawing/2014/main" id="{DC758B71-7A91-48D2-BFCB-3FBD2EA32916}"/>
            </a:ext>
          </a:extLst>
        </xdr:cNvPr>
        <xdr:cNvSpPr/>
      </xdr:nvSpPr>
      <xdr:spPr>
        <a:xfrm>
          <a:off x="14541500" y="13729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64770</xdr:rowOff>
    </xdr:from>
    <xdr:to>
      <xdr:col>81</xdr:col>
      <xdr:colOff>50800</xdr:colOff>
      <xdr:row>80</xdr:row>
      <xdr:rowOff>112395</xdr:rowOff>
    </xdr:to>
    <xdr:cxnSp macro="">
      <xdr:nvCxnSpPr>
        <xdr:cNvPr id="570" name="直線コネクタ 569">
          <a:extLst>
            <a:ext uri="{FF2B5EF4-FFF2-40B4-BE49-F238E27FC236}">
              <a16:creationId xmlns:a16="http://schemas.microsoft.com/office/drawing/2014/main" id="{4523A6D4-DE0D-426D-8264-4F5B6E215D1A}"/>
            </a:ext>
          </a:extLst>
        </xdr:cNvPr>
        <xdr:cNvCxnSpPr/>
      </xdr:nvCxnSpPr>
      <xdr:spPr>
        <a:xfrm>
          <a:off x="14592300" y="1378077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135889</xdr:rowOff>
    </xdr:from>
    <xdr:to>
      <xdr:col>72</xdr:col>
      <xdr:colOff>38100</xdr:colOff>
      <xdr:row>80</xdr:row>
      <xdr:rowOff>66039</xdr:rowOff>
    </xdr:to>
    <xdr:sp macro="" textlink="">
      <xdr:nvSpPr>
        <xdr:cNvPr id="571" name="楕円 570">
          <a:extLst>
            <a:ext uri="{FF2B5EF4-FFF2-40B4-BE49-F238E27FC236}">
              <a16:creationId xmlns:a16="http://schemas.microsoft.com/office/drawing/2014/main" id="{AC7FE02D-152F-443B-B62C-2D25B80AA860}"/>
            </a:ext>
          </a:extLst>
        </xdr:cNvPr>
        <xdr:cNvSpPr/>
      </xdr:nvSpPr>
      <xdr:spPr>
        <a:xfrm>
          <a:off x="13652500" y="13680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15239</xdr:rowOff>
    </xdr:from>
    <xdr:to>
      <xdr:col>76</xdr:col>
      <xdr:colOff>114300</xdr:colOff>
      <xdr:row>80</xdr:row>
      <xdr:rowOff>64770</xdr:rowOff>
    </xdr:to>
    <xdr:cxnSp macro="">
      <xdr:nvCxnSpPr>
        <xdr:cNvPr id="572" name="直線コネクタ 571">
          <a:extLst>
            <a:ext uri="{FF2B5EF4-FFF2-40B4-BE49-F238E27FC236}">
              <a16:creationId xmlns:a16="http://schemas.microsoft.com/office/drawing/2014/main" id="{092F4620-901D-4763-B1EA-3755BCF0C05B}"/>
            </a:ext>
          </a:extLst>
        </xdr:cNvPr>
        <xdr:cNvCxnSpPr/>
      </xdr:nvCxnSpPr>
      <xdr:spPr>
        <a:xfrm>
          <a:off x="13703300" y="13731239"/>
          <a:ext cx="88900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86361</xdr:rowOff>
    </xdr:from>
    <xdr:to>
      <xdr:col>67</xdr:col>
      <xdr:colOff>101600</xdr:colOff>
      <xdr:row>80</xdr:row>
      <xdr:rowOff>16511</xdr:rowOff>
    </xdr:to>
    <xdr:sp macro="" textlink="">
      <xdr:nvSpPr>
        <xdr:cNvPr id="573" name="楕円 572">
          <a:extLst>
            <a:ext uri="{FF2B5EF4-FFF2-40B4-BE49-F238E27FC236}">
              <a16:creationId xmlns:a16="http://schemas.microsoft.com/office/drawing/2014/main" id="{8BD7B144-EAA6-4EBA-9F81-44DF8BB8559B}"/>
            </a:ext>
          </a:extLst>
        </xdr:cNvPr>
        <xdr:cNvSpPr/>
      </xdr:nvSpPr>
      <xdr:spPr>
        <a:xfrm>
          <a:off x="12763500" y="13630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137161</xdr:rowOff>
    </xdr:from>
    <xdr:to>
      <xdr:col>71</xdr:col>
      <xdr:colOff>177800</xdr:colOff>
      <xdr:row>80</xdr:row>
      <xdr:rowOff>15239</xdr:rowOff>
    </xdr:to>
    <xdr:cxnSp macro="">
      <xdr:nvCxnSpPr>
        <xdr:cNvPr id="574" name="直線コネクタ 573">
          <a:extLst>
            <a:ext uri="{FF2B5EF4-FFF2-40B4-BE49-F238E27FC236}">
              <a16:creationId xmlns:a16="http://schemas.microsoft.com/office/drawing/2014/main" id="{37180B52-3B3D-4DD9-A6A4-A9092C44AEC2}"/>
            </a:ext>
          </a:extLst>
        </xdr:cNvPr>
        <xdr:cNvCxnSpPr/>
      </xdr:nvCxnSpPr>
      <xdr:spPr>
        <a:xfrm>
          <a:off x="12814300" y="13681711"/>
          <a:ext cx="889000" cy="49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150513</xdr:rowOff>
    </xdr:from>
    <xdr:ext cx="405111" cy="259045"/>
    <xdr:sp macro="" textlink="">
      <xdr:nvSpPr>
        <xdr:cNvPr id="575" name="n_1aveValue【消防施設】&#10;有形固定資産減価償却率">
          <a:extLst>
            <a:ext uri="{FF2B5EF4-FFF2-40B4-BE49-F238E27FC236}">
              <a16:creationId xmlns:a16="http://schemas.microsoft.com/office/drawing/2014/main" id="{7864D0E9-E646-4495-8D8D-99F79569A733}"/>
            </a:ext>
          </a:extLst>
        </xdr:cNvPr>
        <xdr:cNvSpPr txBox="1"/>
      </xdr:nvSpPr>
      <xdr:spPr>
        <a:xfrm>
          <a:off x="15266044" y="14209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125747</xdr:rowOff>
    </xdr:from>
    <xdr:ext cx="405111" cy="259045"/>
    <xdr:sp macro="" textlink="">
      <xdr:nvSpPr>
        <xdr:cNvPr id="576" name="n_2aveValue【消防施設】&#10;有形固定資産減価償却率">
          <a:extLst>
            <a:ext uri="{FF2B5EF4-FFF2-40B4-BE49-F238E27FC236}">
              <a16:creationId xmlns:a16="http://schemas.microsoft.com/office/drawing/2014/main" id="{20192C49-916C-4DE5-81DD-AB4D1B1B6275}"/>
            </a:ext>
          </a:extLst>
        </xdr:cNvPr>
        <xdr:cNvSpPr txBox="1"/>
      </xdr:nvSpPr>
      <xdr:spPr>
        <a:xfrm>
          <a:off x="14389744" y="1418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80027</xdr:rowOff>
    </xdr:from>
    <xdr:ext cx="405111" cy="259045"/>
    <xdr:sp macro="" textlink="">
      <xdr:nvSpPr>
        <xdr:cNvPr id="577" name="n_3aveValue【消防施設】&#10;有形固定資産減価償却率">
          <a:extLst>
            <a:ext uri="{FF2B5EF4-FFF2-40B4-BE49-F238E27FC236}">
              <a16:creationId xmlns:a16="http://schemas.microsoft.com/office/drawing/2014/main" id="{38E51251-E22A-40A8-A8D4-AB39CDD7A912}"/>
            </a:ext>
          </a:extLst>
        </xdr:cNvPr>
        <xdr:cNvSpPr txBox="1"/>
      </xdr:nvSpPr>
      <xdr:spPr>
        <a:xfrm>
          <a:off x="13500744" y="1413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74313</xdr:rowOff>
    </xdr:from>
    <xdr:ext cx="405111" cy="259045"/>
    <xdr:sp macro="" textlink="">
      <xdr:nvSpPr>
        <xdr:cNvPr id="578" name="n_4aveValue【消防施設】&#10;有形固定資産減価償却率">
          <a:extLst>
            <a:ext uri="{FF2B5EF4-FFF2-40B4-BE49-F238E27FC236}">
              <a16:creationId xmlns:a16="http://schemas.microsoft.com/office/drawing/2014/main" id="{6085ADDE-C391-4394-8C82-47D01205134F}"/>
            </a:ext>
          </a:extLst>
        </xdr:cNvPr>
        <xdr:cNvSpPr txBox="1"/>
      </xdr:nvSpPr>
      <xdr:spPr>
        <a:xfrm>
          <a:off x="12611744" y="14133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8272</xdr:rowOff>
    </xdr:from>
    <xdr:ext cx="405111" cy="259045"/>
    <xdr:sp macro="" textlink="">
      <xdr:nvSpPr>
        <xdr:cNvPr id="579" name="n_1mainValue【消防施設】&#10;有形固定資産減価償却率">
          <a:extLst>
            <a:ext uri="{FF2B5EF4-FFF2-40B4-BE49-F238E27FC236}">
              <a16:creationId xmlns:a16="http://schemas.microsoft.com/office/drawing/2014/main" id="{D199AD38-5D7E-439A-8CAB-1AAE12635DF1}"/>
            </a:ext>
          </a:extLst>
        </xdr:cNvPr>
        <xdr:cNvSpPr txBox="1"/>
      </xdr:nvSpPr>
      <xdr:spPr>
        <a:xfrm>
          <a:off x="15266044" y="1355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132097</xdr:rowOff>
    </xdr:from>
    <xdr:ext cx="405111" cy="259045"/>
    <xdr:sp macro="" textlink="">
      <xdr:nvSpPr>
        <xdr:cNvPr id="580" name="n_2mainValue【消防施設】&#10;有形固定資産減価償却率">
          <a:extLst>
            <a:ext uri="{FF2B5EF4-FFF2-40B4-BE49-F238E27FC236}">
              <a16:creationId xmlns:a16="http://schemas.microsoft.com/office/drawing/2014/main" id="{05E181B9-1B56-4314-934F-F9AEAF8B2E55}"/>
            </a:ext>
          </a:extLst>
        </xdr:cNvPr>
        <xdr:cNvSpPr txBox="1"/>
      </xdr:nvSpPr>
      <xdr:spPr>
        <a:xfrm>
          <a:off x="14389744" y="1350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82566</xdr:rowOff>
    </xdr:from>
    <xdr:ext cx="405111" cy="259045"/>
    <xdr:sp macro="" textlink="">
      <xdr:nvSpPr>
        <xdr:cNvPr id="581" name="n_3mainValue【消防施設】&#10;有形固定資産減価償却率">
          <a:extLst>
            <a:ext uri="{FF2B5EF4-FFF2-40B4-BE49-F238E27FC236}">
              <a16:creationId xmlns:a16="http://schemas.microsoft.com/office/drawing/2014/main" id="{CF201547-4C42-44B4-88EB-68427D8FB57B}"/>
            </a:ext>
          </a:extLst>
        </xdr:cNvPr>
        <xdr:cNvSpPr txBox="1"/>
      </xdr:nvSpPr>
      <xdr:spPr>
        <a:xfrm>
          <a:off x="13500744" y="13455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33038</xdr:rowOff>
    </xdr:from>
    <xdr:ext cx="405111" cy="259045"/>
    <xdr:sp macro="" textlink="">
      <xdr:nvSpPr>
        <xdr:cNvPr id="582" name="n_4mainValue【消防施設】&#10;有形固定資産減価償却率">
          <a:extLst>
            <a:ext uri="{FF2B5EF4-FFF2-40B4-BE49-F238E27FC236}">
              <a16:creationId xmlns:a16="http://schemas.microsoft.com/office/drawing/2014/main" id="{7C3D2D2F-622A-4874-B7B3-BC1312F8FA9F}"/>
            </a:ext>
          </a:extLst>
        </xdr:cNvPr>
        <xdr:cNvSpPr txBox="1"/>
      </xdr:nvSpPr>
      <xdr:spPr>
        <a:xfrm>
          <a:off x="12611744" y="13406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3" name="正方形/長方形 582">
          <a:extLst>
            <a:ext uri="{FF2B5EF4-FFF2-40B4-BE49-F238E27FC236}">
              <a16:creationId xmlns:a16="http://schemas.microsoft.com/office/drawing/2014/main" id="{B5FF814B-965B-482B-889B-C96550A69E22}"/>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4" name="正方形/長方形 583">
          <a:extLst>
            <a:ext uri="{FF2B5EF4-FFF2-40B4-BE49-F238E27FC236}">
              <a16:creationId xmlns:a16="http://schemas.microsoft.com/office/drawing/2014/main" id="{7A7A5767-F7DF-4308-BA39-A78A63BE7315}"/>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5" name="正方形/長方形 584">
          <a:extLst>
            <a:ext uri="{FF2B5EF4-FFF2-40B4-BE49-F238E27FC236}">
              <a16:creationId xmlns:a16="http://schemas.microsoft.com/office/drawing/2014/main" id="{AB4D8CF1-7B51-493E-8849-7DA8ACDE4B6C}"/>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6" name="正方形/長方形 585">
          <a:extLst>
            <a:ext uri="{FF2B5EF4-FFF2-40B4-BE49-F238E27FC236}">
              <a16:creationId xmlns:a16="http://schemas.microsoft.com/office/drawing/2014/main" id="{2EA43361-4B9D-44AB-B381-FFC869C881AF}"/>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7" name="正方形/長方形 586">
          <a:extLst>
            <a:ext uri="{FF2B5EF4-FFF2-40B4-BE49-F238E27FC236}">
              <a16:creationId xmlns:a16="http://schemas.microsoft.com/office/drawing/2014/main" id="{D140CD59-81EE-42B6-800C-11F5060269F6}"/>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8" name="正方形/長方形 587">
          <a:extLst>
            <a:ext uri="{FF2B5EF4-FFF2-40B4-BE49-F238E27FC236}">
              <a16:creationId xmlns:a16="http://schemas.microsoft.com/office/drawing/2014/main" id="{1D30E672-ADE6-4869-AA9E-FB4EB0F5C9E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9" name="正方形/長方形 588">
          <a:extLst>
            <a:ext uri="{FF2B5EF4-FFF2-40B4-BE49-F238E27FC236}">
              <a16:creationId xmlns:a16="http://schemas.microsoft.com/office/drawing/2014/main" id="{A7A6F5A4-486A-4750-84AC-745C3E9128DD}"/>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0" name="正方形/長方形 589">
          <a:extLst>
            <a:ext uri="{FF2B5EF4-FFF2-40B4-BE49-F238E27FC236}">
              <a16:creationId xmlns:a16="http://schemas.microsoft.com/office/drawing/2014/main" id="{EB712C2B-6E78-4A10-9AAE-C10868CCCA8F}"/>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1" name="テキスト ボックス 590">
          <a:extLst>
            <a:ext uri="{FF2B5EF4-FFF2-40B4-BE49-F238E27FC236}">
              <a16:creationId xmlns:a16="http://schemas.microsoft.com/office/drawing/2014/main" id="{FDB614BF-9496-418C-9AA6-FF3FFF9572DA}"/>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2" name="直線コネクタ 591">
          <a:extLst>
            <a:ext uri="{FF2B5EF4-FFF2-40B4-BE49-F238E27FC236}">
              <a16:creationId xmlns:a16="http://schemas.microsoft.com/office/drawing/2014/main" id="{83ED8CC9-5FAC-43AE-B123-C827F184EC3C}"/>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93" name="直線コネクタ 592">
          <a:extLst>
            <a:ext uri="{FF2B5EF4-FFF2-40B4-BE49-F238E27FC236}">
              <a16:creationId xmlns:a16="http://schemas.microsoft.com/office/drawing/2014/main" id="{77637D4C-1435-4364-8EE1-A7325550B8BA}"/>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94" name="テキスト ボックス 593">
          <a:extLst>
            <a:ext uri="{FF2B5EF4-FFF2-40B4-BE49-F238E27FC236}">
              <a16:creationId xmlns:a16="http://schemas.microsoft.com/office/drawing/2014/main" id="{AFA60DB9-1C52-4C8E-9371-72A4D8F73121}"/>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595" name="直線コネクタ 594">
          <a:extLst>
            <a:ext uri="{FF2B5EF4-FFF2-40B4-BE49-F238E27FC236}">
              <a16:creationId xmlns:a16="http://schemas.microsoft.com/office/drawing/2014/main" id="{60C199CF-4631-4B17-B83A-C8230EB06E86}"/>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596" name="テキスト ボックス 595">
          <a:extLst>
            <a:ext uri="{FF2B5EF4-FFF2-40B4-BE49-F238E27FC236}">
              <a16:creationId xmlns:a16="http://schemas.microsoft.com/office/drawing/2014/main" id="{2D234A78-A8F0-4141-9E38-0A82CDAEF748}"/>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97" name="直線コネクタ 596">
          <a:extLst>
            <a:ext uri="{FF2B5EF4-FFF2-40B4-BE49-F238E27FC236}">
              <a16:creationId xmlns:a16="http://schemas.microsoft.com/office/drawing/2014/main" id="{C8D7C9ED-45C0-4557-8C27-E8F92FDFC9BE}"/>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598" name="テキスト ボックス 597">
          <a:extLst>
            <a:ext uri="{FF2B5EF4-FFF2-40B4-BE49-F238E27FC236}">
              <a16:creationId xmlns:a16="http://schemas.microsoft.com/office/drawing/2014/main" id="{43D3DE19-A340-4A21-BCBC-2A1D2C19FD51}"/>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99" name="直線コネクタ 598">
          <a:extLst>
            <a:ext uri="{FF2B5EF4-FFF2-40B4-BE49-F238E27FC236}">
              <a16:creationId xmlns:a16="http://schemas.microsoft.com/office/drawing/2014/main" id="{72830CA6-3488-4B1A-829C-4586C00C7282}"/>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00" name="テキスト ボックス 599">
          <a:extLst>
            <a:ext uri="{FF2B5EF4-FFF2-40B4-BE49-F238E27FC236}">
              <a16:creationId xmlns:a16="http://schemas.microsoft.com/office/drawing/2014/main" id="{7BA584A1-32EE-4AEB-BC67-FA7B75C7D19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01" name="直線コネクタ 600">
          <a:extLst>
            <a:ext uri="{FF2B5EF4-FFF2-40B4-BE49-F238E27FC236}">
              <a16:creationId xmlns:a16="http://schemas.microsoft.com/office/drawing/2014/main" id="{63967F89-598E-484A-9338-E268306FD812}"/>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02" name="テキスト ボックス 601">
          <a:extLst>
            <a:ext uri="{FF2B5EF4-FFF2-40B4-BE49-F238E27FC236}">
              <a16:creationId xmlns:a16="http://schemas.microsoft.com/office/drawing/2014/main" id="{D81F951B-FECA-4F99-B203-750C1150F660}"/>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03" name="直線コネクタ 602">
          <a:extLst>
            <a:ext uri="{FF2B5EF4-FFF2-40B4-BE49-F238E27FC236}">
              <a16:creationId xmlns:a16="http://schemas.microsoft.com/office/drawing/2014/main" id="{75CDDA44-C6B7-4744-BD78-FE83C20F2119}"/>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04" name="テキスト ボックス 603">
          <a:extLst>
            <a:ext uri="{FF2B5EF4-FFF2-40B4-BE49-F238E27FC236}">
              <a16:creationId xmlns:a16="http://schemas.microsoft.com/office/drawing/2014/main" id="{9266F147-ED4F-469B-9793-6B8CDF5A62F1}"/>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5" name="直線コネクタ 604">
          <a:extLst>
            <a:ext uri="{FF2B5EF4-FFF2-40B4-BE49-F238E27FC236}">
              <a16:creationId xmlns:a16="http://schemas.microsoft.com/office/drawing/2014/main" id="{0FB84A75-2C32-4476-8481-2BC865D83012}"/>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6" name="テキスト ボックス 605">
          <a:extLst>
            <a:ext uri="{FF2B5EF4-FFF2-40B4-BE49-F238E27FC236}">
              <a16:creationId xmlns:a16="http://schemas.microsoft.com/office/drawing/2014/main" id="{A2962C6F-12F7-4615-8661-198B7627A38B}"/>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7" name="【消防施設】&#10;一人当たり面積グラフ枠">
          <a:extLst>
            <a:ext uri="{FF2B5EF4-FFF2-40B4-BE49-F238E27FC236}">
              <a16:creationId xmlns:a16="http://schemas.microsoft.com/office/drawing/2014/main" id="{B9B1B41E-FCB2-45B8-95C5-EDA50E03384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40277</xdr:rowOff>
    </xdr:from>
    <xdr:to>
      <xdr:col>116</xdr:col>
      <xdr:colOff>62864</xdr:colOff>
      <xdr:row>86</xdr:row>
      <xdr:rowOff>148045</xdr:rowOff>
    </xdr:to>
    <xdr:cxnSp macro="">
      <xdr:nvCxnSpPr>
        <xdr:cNvPr id="608" name="直線コネクタ 607">
          <a:extLst>
            <a:ext uri="{FF2B5EF4-FFF2-40B4-BE49-F238E27FC236}">
              <a16:creationId xmlns:a16="http://schemas.microsoft.com/office/drawing/2014/main" id="{83BDC404-15F8-44C7-9592-A3EFFF734E2D}"/>
            </a:ext>
          </a:extLst>
        </xdr:cNvPr>
        <xdr:cNvCxnSpPr/>
      </xdr:nvCxnSpPr>
      <xdr:spPr>
        <a:xfrm flipV="1">
          <a:off x="22160864" y="13413377"/>
          <a:ext cx="0" cy="1479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151872</xdr:rowOff>
    </xdr:from>
    <xdr:ext cx="469744" cy="259045"/>
    <xdr:sp macro="" textlink="">
      <xdr:nvSpPr>
        <xdr:cNvPr id="609" name="【消防施設】&#10;一人当たり面積最小値テキスト">
          <a:extLst>
            <a:ext uri="{FF2B5EF4-FFF2-40B4-BE49-F238E27FC236}">
              <a16:creationId xmlns:a16="http://schemas.microsoft.com/office/drawing/2014/main" id="{0999F18A-A966-4CE8-A5F3-25F64F81EEF8}"/>
            </a:ext>
          </a:extLst>
        </xdr:cNvPr>
        <xdr:cNvSpPr txBox="1"/>
      </xdr:nvSpPr>
      <xdr:spPr>
        <a:xfrm>
          <a:off x="22199600" y="1489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148045</xdr:rowOff>
    </xdr:from>
    <xdr:to>
      <xdr:col>116</xdr:col>
      <xdr:colOff>152400</xdr:colOff>
      <xdr:row>86</xdr:row>
      <xdr:rowOff>148045</xdr:rowOff>
    </xdr:to>
    <xdr:cxnSp macro="">
      <xdr:nvCxnSpPr>
        <xdr:cNvPr id="610" name="直線コネクタ 609">
          <a:extLst>
            <a:ext uri="{FF2B5EF4-FFF2-40B4-BE49-F238E27FC236}">
              <a16:creationId xmlns:a16="http://schemas.microsoft.com/office/drawing/2014/main" id="{68E62CAF-678B-426B-857F-AC9D528D1491}"/>
            </a:ext>
          </a:extLst>
        </xdr:cNvPr>
        <xdr:cNvCxnSpPr/>
      </xdr:nvCxnSpPr>
      <xdr:spPr>
        <a:xfrm>
          <a:off x="22072600" y="14892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158404</xdr:rowOff>
    </xdr:from>
    <xdr:ext cx="469744" cy="259045"/>
    <xdr:sp macro="" textlink="">
      <xdr:nvSpPr>
        <xdr:cNvPr id="611" name="【消防施設】&#10;一人当たり面積最大値テキスト">
          <a:extLst>
            <a:ext uri="{FF2B5EF4-FFF2-40B4-BE49-F238E27FC236}">
              <a16:creationId xmlns:a16="http://schemas.microsoft.com/office/drawing/2014/main" id="{B00E16D8-8D34-4240-B998-583B76D8C61D}"/>
            </a:ext>
          </a:extLst>
        </xdr:cNvPr>
        <xdr:cNvSpPr txBox="1"/>
      </xdr:nvSpPr>
      <xdr:spPr>
        <a:xfrm>
          <a:off x="22199600" y="13188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40277</xdr:rowOff>
    </xdr:from>
    <xdr:to>
      <xdr:col>116</xdr:col>
      <xdr:colOff>152400</xdr:colOff>
      <xdr:row>78</xdr:row>
      <xdr:rowOff>40277</xdr:rowOff>
    </xdr:to>
    <xdr:cxnSp macro="">
      <xdr:nvCxnSpPr>
        <xdr:cNvPr id="612" name="直線コネクタ 611">
          <a:extLst>
            <a:ext uri="{FF2B5EF4-FFF2-40B4-BE49-F238E27FC236}">
              <a16:creationId xmlns:a16="http://schemas.microsoft.com/office/drawing/2014/main" id="{2C0469D7-ADB8-4A9B-9CA6-DAF47BCC4C3F}"/>
            </a:ext>
          </a:extLst>
        </xdr:cNvPr>
        <xdr:cNvCxnSpPr/>
      </xdr:nvCxnSpPr>
      <xdr:spPr>
        <a:xfrm>
          <a:off x="22072600" y="13413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170741</xdr:rowOff>
    </xdr:from>
    <xdr:ext cx="469744" cy="259045"/>
    <xdr:sp macro="" textlink="">
      <xdr:nvSpPr>
        <xdr:cNvPr id="613" name="【消防施設】&#10;一人当たり面積平均値テキスト">
          <a:extLst>
            <a:ext uri="{FF2B5EF4-FFF2-40B4-BE49-F238E27FC236}">
              <a16:creationId xmlns:a16="http://schemas.microsoft.com/office/drawing/2014/main" id="{7C880C7F-148B-4F11-BB9B-0B9D97187E66}"/>
            </a:ext>
          </a:extLst>
        </xdr:cNvPr>
        <xdr:cNvSpPr txBox="1"/>
      </xdr:nvSpPr>
      <xdr:spPr>
        <a:xfrm>
          <a:off x="22199600" y="145725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147864</xdr:rowOff>
    </xdr:from>
    <xdr:to>
      <xdr:col>116</xdr:col>
      <xdr:colOff>114300</xdr:colOff>
      <xdr:row>86</xdr:row>
      <xdr:rowOff>78014</xdr:rowOff>
    </xdr:to>
    <xdr:sp macro="" textlink="">
      <xdr:nvSpPr>
        <xdr:cNvPr id="614" name="フローチャート: 判断 613">
          <a:extLst>
            <a:ext uri="{FF2B5EF4-FFF2-40B4-BE49-F238E27FC236}">
              <a16:creationId xmlns:a16="http://schemas.microsoft.com/office/drawing/2014/main" id="{89E7362A-8184-443A-9170-4E37B34D9DAC}"/>
            </a:ext>
          </a:extLst>
        </xdr:cNvPr>
        <xdr:cNvSpPr/>
      </xdr:nvSpPr>
      <xdr:spPr>
        <a:xfrm>
          <a:off x="22110700" y="1472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151130</xdr:rowOff>
    </xdr:from>
    <xdr:to>
      <xdr:col>112</xdr:col>
      <xdr:colOff>38100</xdr:colOff>
      <xdr:row>86</xdr:row>
      <xdr:rowOff>81280</xdr:rowOff>
    </xdr:to>
    <xdr:sp macro="" textlink="">
      <xdr:nvSpPr>
        <xdr:cNvPr id="615" name="フローチャート: 判断 614">
          <a:extLst>
            <a:ext uri="{FF2B5EF4-FFF2-40B4-BE49-F238E27FC236}">
              <a16:creationId xmlns:a16="http://schemas.microsoft.com/office/drawing/2014/main" id="{43ECFD30-690F-49C6-B926-F8E26A2A5495}"/>
            </a:ext>
          </a:extLst>
        </xdr:cNvPr>
        <xdr:cNvSpPr/>
      </xdr:nvSpPr>
      <xdr:spPr>
        <a:xfrm>
          <a:off x="21272500" y="14724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153307</xdr:rowOff>
    </xdr:from>
    <xdr:to>
      <xdr:col>107</xdr:col>
      <xdr:colOff>101600</xdr:colOff>
      <xdr:row>86</xdr:row>
      <xdr:rowOff>83457</xdr:rowOff>
    </xdr:to>
    <xdr:sp macro="" textlink="">
      <xdr:nvSpPr>
        <xdr:cNvPr id="616" name="フローチャート: 判断 615">
          <a:extLst>
            <a:ext uri="{FF2B5EF4-FFF2-40B4-BE49-F238E27FC236}">
              <a16:creationId xmlns:a16="http://schemas.microsoft.com/office/drawing/2014/main" id="{FB8573E4-52B9-489C-8DC9-ED006A7C2714}"/>
            </a:ext>
          </a:extLst>
        </xdr:cNvPr>
        <xdr:cNvSpPr/>
      </xdr:nvSpPr>
      <xdr:spPr>
        <a:xfrm>
          <a:off x="20383500" y="1472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148952</xdr:rowOff>
    </xdr:from>
    <xdr:to>
      <xdr:col>102</xdr:col>
      <xdr:colOff>165100</xdr:colOff>
      <xdr:row>86</xdr:row>
      <xdr:rowOff>79102</xdr:rowOff>
    </xdr:to>
    <xdr:sp macro="" textlink="">
      <xdr:nvSpPr>
        <xdr:cNvPr id="617" name="フローチャート: 判断 616">
          <a:extLst>
            <a:ext uri="{FF2B5EF4-FFF2-40B4-BE49-F238E27FC236}">
              <a16:creationId xmlns:a16="http://schemas.microsoft.com/office/drawing/2014/main" id="{697FF265-9987-4863-B4A3-B3FBE1A89178}"/>
            </a:ext>
          </a:extLst>
        </xdr:cNvPr>
        <xdr:cNvSpPr/>
      </xdr:nvSpPr>
      <xdr:spPr>
        <a:xfrm>
          <a:off x="19494500" y="14722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157662</xdr:rowOff>
    </xdr:from>
    <xdr:to>
      <xdr:col>98</xdr:col>
      <xdr:colOff>38100</xdr:colOff>
      <xdr:row>86</xdr:row>
      <xdr:rowOff>87812</xdr:rowOff>
    </xdr:to>
    <xdr:sp macro="" textlink="">
      <xdr:nvSpPr>
        <xdr:cNvPr id="618" name="フローチャート: 判断 617">
          <a:extLst>
            <a:ext uri="{FF2B5EF4-FFF2-40B4-BE49-F238E27FC236}">
              <a16:creationId xmlns:a16="http://schemas.microsoft.com/office/drawing/2014/main" id="{4C3343BA-6441-46AF-86B8-15FCE0CF8C5D}"/>
            </a:ext>
          </a:extLst>
        </xdr:cNvPr>
        <xdr:cNvSpPr/>
      </xdr:nvSpPr>
      <xdr:spPr>
        <a:xfrm>
          <a:off x="18605500" y="14730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9" name="テキスト ボックス 618">
          <a:extLst>
            <a:ext uri="{FF2B5EF4-FFF2-40B4-BE49-F238E27FC236}">
              <a16:creationId xmlns:a16="http://schemas.microsoft.com/office/drawing/2014/main" id="{D2EE6893-2E8D-43D6-98A0-77B809484CC6}"/>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00DED430-9A4E-48B9-91BC-3D58A6E307F8}"/>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CF19BBC0-3D25-4806-87FA-8908C2B0FD32}"/>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B698ED1F-82CD-4D7B-BE6A-026D6D3246AA}"/>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3" name="テキスト ボックス 622">
          <a:extLst>
            <a:ext uri="{FF2B5EF4-FFF2-40B4-BE49-F238E27FC236}">
              <a16:creationId xmlns:a16="http://schemas.microsoft.com/office/drawing/2014/main" id="{F1160246-6ED9-47D8-8041-A8EC0F95DBC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76563</xdr:rowOff>
    </xdr:from>
    <xdr:to>
      <xdr:col>116</xdr:col>
      <xdr:colOff>114300</xdr:colOff>
      <xdr:row>87</xdr:row>
      <xdr:rowOff>6713</xdr:rowOff>
    </xdr:to>
    <xdr:sp macro="" textlink="">
      <xdr:nvSpPr>
        <xdr:cNvPr id="624" name="楕円 623">
          <a:extLst>
            <a:ext uri="{FF2B5EF4-FFF2-40B4-BE49-F238E27FC236}">
              <a16:creationId xmlns:a16="http://schemas.microsoft.com/office/drawing/2014/main" id="{26FB56D3-4C10-4694-BAAB-AE325F93C29D}"/>
            </a:ext>
          </a:extLst>
        </xdr:cNvPr>
        <xdr:cNvSpPr/>
      </xdr:nvSpPr>
      <xdr:spPr>
        <a:xfrm>
          <a:off x="22110700" y="14821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162940</xdr:rowOff>
    </xdr:from>
    <xdr:ext cx="469744" cy="259045"/>
    <xdr:sp macro="" textlink="">
      <xdr:nvSpPr>
        <xdr:cNvPr id="625" name="【消防施設】&#10;一人当たり面積該当値テキスト">
          <a:extLst>
            <a:ext uri="{FF2B5EF4-FFF2-40B4-BE49-F238E27FC236}">
              <a16:creationId xmlns:a16="http://schemas.microsoft.com/office/drawing/2014/main" id="{AB2B830D-F995-4BE3-B90C-4551BC000973}"/>
            </a:ext>
          </a:extLst>
        </xdr:cNvPr>
        <xdr:cNvSpPr txBox="1"/>
      </xdr:nvSpPr>
      <xdr:spPr>
        <a:xfrm>
          <a:off x="22199600" y="14736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76563</xdr:rowOff>
    </xdr:from>
    <xdr:to>
      <xdr:col>112</xdr:col>
      <xdr:colOff>38100</xdr:colOff>
      <xdr:row>87</xdr:row>
      <xdr:rowOff>6713</xdr:rowOff>
    </xdr:to>
    <xdr:sp macro="" textlink="">
      <xdr:nvSpPr>
        <xdr:cNvPr id="626" name="楕円 625">
          <a:extLst>
            <a:ext uri="{FF2B5EF4-FFF2-40B4-BE49-F238E27FC236}">
              <a16:creationId xmlns:a16="http://schemas.microsoft.com/office/drawing/2014/main" id="{5278D4A9-F3D9-44FD-AC2C-92E8752C8E8F}"/>
            </a:ext>
          </a:extLst>
        </xdr:cNvPr>
        <xdr:cNvSpPr/>
      </xdr:nvSpPr>
      <xdr:spPr>
        <a:xfrm>
          <a:off x="21272500" y="14821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127363</xdr:rowOff>
    </xdr:from>
    <xdr:to>
      <xdr:col>116</xdr:col>
      <xdr:colOff>63500</xdr:colOff>
      <xdr:row>86</xdr:row>
      <xdr:rowOff>127363</xdr:rowOff>
    </xdr:to>
    <xdr:cxnSp macro="">
      <xdr:nvCxnSpPr>
        <xdr:cNvPr id="627" name="直線コネクタ 626">
          <a:extLst>
            <a:ext uri="{FF2B5EF4-FFF2-40B4-BE49-F238E27FC236}">
              <a16:creationId xmlns:a16="http://schemas.microsoft.com/office/drawing/2014/main" id="{F65B5D2D-31AB-425F-ACD5-090162EC3E4E}"/>
            </a:ext>
          </a:extLst>
        </xdr:cNvPr>
        <xdr:cNvCxnSpPr/>
      </xdr:nvCxnSpPr>
      <xdr:spPr>
        <a:xfrm>
          <a:off x="21323300" y="1487206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76563</xdr:rowOff>
    </xdr:from>
    <xdr:to>
      <xdr:col>107</xdr:col>
      <xdr:colOff>101600</xdr:colOff>
      <xdr:row>87</xdr:row>
      <xdr:rowOff>6713</xdr:rowOff>
    </xdr:to>
    <xdr:sp macro="" textlink="">
      <xdr:nvSpPr>
        <xdr:cNvPr id="628" name="楕円 627">
          <a:extLst>
            <a:ext uri="{FF2B5EF4-FFF2-40B4-BE49-F238E27FC236}">
              <a16:creationId xmlns:a16="http://schemas.microsoft.com/office/drawing/2014/main" id="{17F3FDBB-FFF5-40CC-A1F4-5F94CF42EF3D}"/>
            </a:ext>
          </a:extLst>
        </xdr:cNvPr>
        <xdr:cNvSpPr/>
      </xdr:nvSpPr>
      <xdr:spPr>
        <a:xfrm>
          <a:off x="20383500" y="14821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127363</xdr:rowOff>
    </xdr:from>
    <xdr:to>
      <xdr:col>111</xdr:col>
      <xdr:colOff>177800</xdr:colOff>
      <xdr:row>86</xdr:row>
      <xdr:rowOff>127363</xdr:rowOff>
    </xdr:to>
    <xdr:cxnSp macro="">
      <xdr:nvCxnSpPr>
        <xdr:cNvPr id="629" name="直線コネクタ 628">
          <a:extLst>
            <a:ext uri="{FF2B5EF4-FFF2-40B4-BE49-F238E27FC236}">
              <a16:creationId xmlns:a16="http://schemas.microsoft.com/office/drawing/2014/main" id="{4303F03E-C633-4A24-93B2-EFB578213DEC}"/>
            </a:ext>
          </a:extLst>
        </xdr:cNvPr>
        <xdr:cNvCxnSpPr/>
      </xdr:nvCxnSpPr>
      <xdr:spPr>
        <a:xfrm>
          <a:off x="20434300" y="1487206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76563</xdr:rowOff>
    </xdr:from>
    <xdr:to>
      <xdr:col>102</xdr:col>
      <xdr:colOff>165100</xdr:colOff>
      <xdr:row>87</xdr:row>
      <xdr:rowOff>6713</xdr:rowOff>
    </xdr:to>
    <xdr:sp macro="" textlink="">
      <xdr:nvSpPr>
        <xdr:cNvPr id="630" name="楕円 629">
          <a:extLst>
            <a:ext uri="{FF2B5EF4-FFF2-40B4-BE49-F238E27FC236}">
              <a16:creationId xmlns:a16="http://schemas.microsoft.com/office/drawing/2014/main" id="{707CAEDE-6B10-4E4D-B525-D8E706CF63B2}"/>
            </a:ext>
          </a:extLst>
        </xdr:cNvPr>
        <xdr:cNvSpPr/>
      </xdr:nvSpPr>
      <xdr:spPr>
        <a:xfrm>
          <a:off x="19494500" y="14821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127363</xdr:rowOff>
    </xdr:from>
    <xdr:to>
      <xdr:col>107</xdr:col>
      <xdr:colOff>50800</xdr:colOff>
      <xdr:row>86</xdr:row>
      <xdr:rowOff>127363</xdr:rowOff>
    </xdr:to>
    <xdr:cxnSp macro="">
      <xdr:nvCxnSpPr>
        <xdr:cNvPr id="631" name="直線コネクタ 630">
          <a:extLst>
            <a:ext uri="{FF2B5EF4-FFF2-40B4-BE49-F238E27FC236}">
              <a16:creationId xmlns:a16="http://schemas.microsoft.com/office/drawing/2014/main" id="{8B8B88EB-3E5E-4675-A219-71436C66E1D4}"/>
            </a:ext>
          </a:extLst>
        </xdr:cNvPr>
        <xdr:cNvCxnSpPr/>
      </xdr:nvCxnSpPr>
      <xdr:spPr>
        <a:xfrm>
          <a:off x="19545300" y="1487206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77651</xdr:rowOff>
    </xdr:from>
    <xdr:to>
      <xdr:col>98</xdr:col>
      <xdr:colOff>38100</xdr:colOff>
      <xdr:row>87</xdr:row>
      <xdr:rowOff>7801</xdr:rowOff>
    </xdr:to>
    <xdr:sp macro="" textlink="">
      <xdr:nvSpPr>
        <xdr:cNvPr id="632" name="楕円 631">
          <a:extLst>
            <a:ext uri="{FF2B5EF4-FFF2-40B4-BE49-F238E27FC236}">
              <a16:creationId xmlns:a16="http://schemas.microsoft.com/office/drawing/2014/main" id="{20AA0C4D-BCC1-403C-B138-0C524967C8B5}"/>
            </a:ext>
          </a:extLst>
        </xdr:cNvPr>
        <xdr:cNvSpPr/>
      </xdr:nvSpPr>
      <xdr:spPr>
        <a:xfrm>
          <a:off x="18605500" y="14822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127363</xdr:rowOff>
    </xdr:from>
    <xdr:to>
      <xdr:col>102</xdr:col>
      <xdr:colOff>114300</xdr:colOff>
      <xdr:row>86</xdr:row>
      <xdr:rowOff>128451</xdr:rowOff>
    </xdr:to>
    <xdr:cxnSp macro="">
      <xdr:nvCxnSpPr>
        <xdr:cNvPr id="633" name="直線コネクタ 632">
          <a:extLst>
            <a:ext uri="{FF2B5EF4-FFF2-40B4-BE49-F238E27FC236}">
              <a16:creationId xmlns:a16="http://schemas.microsoft.com/office/drawing/2014/main" id="{62473F64-1481-4ABA-8E14-7AC216FF23E6}"/>
            </a:ext>
          </a:extLst>
        </xdr:cNvPr>
        <xdr:cNvCxnSpPr/>
      </xdr:nvCxnSpPr>
      <xdr:spPr>
        <a:xfrm flipV="1">
          <a:off x="18656300" y="14872063"/>
          <a:ext cx="8890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97807</xdr:rowOff>
    </xdr:from>
    <xdr:ext cx="469744" cy="259045"/>
    <xdr:sp macro="" textlink="">
      <xdr:nvSpPr>
        <xdr:cNvPr id="634" name="n_1aveValue【消防施設】&#10;一人当たり面積">
          <a:extLst>
            <a:ext uri="{FF2B5EF4-FFF2-40B4-BE49-F238E27FC236}">
              <a16:creationId xmlns:a16="http://schemas.microsoft.com/office/drawing/2014/main" id="{4C1FAA04-6524-47C7-B678-C2E8E4C46D8C}"/>
            </a:ext>
          </a:extLst>
        </xdr:cNvPr>
        <xdr:cNvSpPr txBox="1"/>
      </xdr:nvSpPr>
      <xdr:spPr>
        <a:xfrm>
          <a:off x="21075727" y="14499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99984</xdr:rowOff>
    </xdr:from>
    <xdr:ext cx="469744" cy="259045"/>
    <xdr:sp macro="" textlink="">
      <xdr:nvSpPr>
        <xdr:cNvPr id="635" name="n_2aveValue【消防施設】&#10;一人当たり面積">
          <a:extLst>
            <a:ext uri="{FF2B5EF4-FFF2-40B4-BE49-F238E27FC236}">
              <a16:creationId xmlns:a16="http://schemas.microsoft.com/office/drawing/2014/main" id="{BC7ECB69-8230-4C7E-8128-8982380CF6BE}"/>
            </a:ext>
          </a:extLst>
        </xdr:cNvPr>
        <xdr:cNvSpPr txBox="1"/>
      </xdr:nvSpPr>
      <xdr:spPr>
        <a:xfrm>
          <a:off x="20199427" y="14501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95629</xdr:rowOff>
    </xdr:from>
    <xdr:ext cx="469744" cy="259045"/>
    <xdr:sp macro="" textlink="">
      <xdr:nvSpPr>
        <xdr:cNvPr id="636" name="n_3aveValue【消防施設】&#10;一人当たり面積">
          <a:extLst>
            <a:ext uri="{FF2B5EF4-FFF2-40B4-BE49-F238E27FC236}">
              <a16:creationId xmlns:a16="http://schemas.microsoft.com/office/drawing/2014/main" id="{23E95DE0-D328-4814-8DCC-BA775824D333}"/>
            </a:ext>
          </a:extLst>
        </xdr:cNvPr>
        <xdr:cNvSpPr txBox="1"/>
      </xdr:nvSpPr>
      <xdr:spPr>
        <a:xfrm>
          <a:off x="19310427" y="14497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104339</xdr:rowOff>
    </xdr:from>
    <xdr:ext cx="469744" cy="259045"/>
    <xdr:sp macro="" textlink="">
      <xdr:nvSpPr>
        <xdr:cNvPr id="637" name="n_4aveValue【消防施設】&#10;一人当たり面積">
          <a:extLst>
            <a:ext uri="{FF2B5EF4-FFF2-40B4-BE49-F238E27FC236}">
              <a16:creationId xmlns:a16="http://schemas.microsoft.com/office/drawing/2014/main" id="{67377180-979D-43EC-ADE7-4EE4B87E463F}"/>
            </a:ext>
          </a:extLst>
        </xdr:cNvPr>
        <xdr:cNvSpPr txBox="1"/>
      </xdr:nvSpPr>
      <xdr:spPr>
        <a:xfrm>
          <a:off x="18421427" y="14506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169290</xdr:rowOff>
    </xdr:from>
    <xdr:ext cx="469744" cy="259045"/>
    <xdr:sp macro="" textlink="">
      <xdr:nvSpPr>
        <xdr:cNvPr id="638" name="n_1mainValue【消防施設】&#10;一人当たり面積">
          <a:extLst>
            <a:ext uri="{FF2B5EF4-FFF2-40B4-BE49-F238E27FC236}">
              <a16:creationId xmlns:a16="http://schemas.microsoft.com/office/drawing/2014/main" id="{76A14D69-2ECF-4164-A39F-4F3697D0E508}"/>
            </a:ext>
          </a:extLst>
        </xdr:cNvPr>
        <xdr:cNvSpPr txBox="1"/>
      </xdr:nvSpPr>
      <xdr:spPr>
        <a:xfrm>
          <a:off x="21075727" y="1491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169290</xdr:rowOff>
    </xdr:from>
    <xdr:ext cx="469744" cy="259045"/>
    <xdr:sp macro="" textlink="">
      <xdr:nvSpPr>
        <xdr:cNvPr id="639" name="n_2mainValue【消防施設】&#10;一人当たり面積">
          <a:extLst>
            <a:ext uri="{FF2B5EF4-FFF2-40B4-BE49-F238E27FC236}">
              <a16:creationId xmlns:a16="http://schemas.microsoft.com/office/drawing/2014/main" id="{3589856D-F24E-4856-917E-5FA08B429770}"/>
            </a:ext>
          </a:extLst>
        </xdr:cNvPr>
        <xdr:cNvSpPr txBox="1"/>
      </xdr:nvSpPr>
      <xdr:spPr>
        <a:xfrm>
          <a:off x="20199427" y="1491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169290</xdr:rowOff>
    </xdr:from>
    <xdr:ext cx="469744" cy="259045"/>
    <xdr:sp macro="" textlink="">
      <xdr:nvSpPr>
        <xdr:cNvPr id="640" name="n_3mainValue【消防施設】&#10;一人当たり面積">
          <a:extLst>
            <a:ext uri="{FF2B5EF4-FFF2-40B4-BE49-F238E27FC236}">
              <a16:creationId xmlns:a16="http://schemas.microsoft.com/office/drawing/2014/main" id="{64788385-EA68-487B-A487-CF1BD7CA1472}"/>
            </a:ext>
          </a:extLst>
        </xdr:cNvPr>
        <xdr:cNvSpPr txBox="1"/>
      </xdr:nvSpPr>
      <xdr:spPr>
        <a:xfrm>
          <a:off x="19310427" y="1491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170378</xdr:rowOff>
    </xdr:from>
    <xdr:ext cx="469744" cy="259045"/>
    <xdr:sp macro="" textlink="">
      <xdr:nvSpPr>
        <xdr:cNvPr id="641" name="n_4mainValue【消防施設】&#10;一人当たり面積">
          <a:extLst>
            <a:ext uri="{FF2B5EF4-FFF2-40B4-BE49-F238E27FC236}">
              <a16:creationId xmlns:a16="http://schemas.microsoft.com/office/drawing/2014/main" id="{98B63025-D982-427E-B08D-D7044B219BEE}"/>
            </a:ext>
          </a:extLst>
        </xdr:cNvPr>
        <xdr:cNvSpPr txBox="1"/>
      </xdr:nvSpPr>
      <xdr:spPr>
        <a:xfrm>
          <a:off x="18421427" y="14915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2" name="正方形/長方形 641">
          <a:extLst>
            <a:ext uri="{FF2B5EF4-FFF2-40B4-BE49-F238E27FC236}">
              <a16:creationId xmlns:a16="http://schemas.microsoft.com/office/drawing/2014/main" id="{159D8C28-3BAC-4C93-9CCA-37FE7C4339DA}"/>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3" name="正方形/長方形 642">
          <a:extLst>
            <a:ext uri="{FF2B5EF4-FFF2-40B4-BE49-F238E27FC236}">
              <a16:creationId xmlns:a16="http://schemas.microsoft.com/office/drawing/2014/main" id="{844CECBB-41B3-4B43-A0B8-4EA15399CA63}"/>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4" name="正方形/長方形 643">
          <a:extLst>
            <a:ext uri="{FF2B5EF4-FFF2-40B4-BE49-F238E27FC236}">
              <a16:creationId xmlns:a16="http://schemas.microsoft.com/office/drawing/2014/main" id="{50E55C1E-CCFC-45DD-AEAE-52732D41874C}"/>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5" name="正方形/長方形 644">
          <a:extLst>
            <a:ext uri="{FF2B5EF4-FFF2-40B4-BE49-F238E27FC236}">
              <a16:creationId xmlns:a16="http://schemas.microsoft.com/office/drawing/2014/main" id="{76DD772E-5847-4E3A-AD4D-08F1FDAC2751}"/>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6" name="正方形/長方形 645">
          <a:extLst>
            <a:ext uri="{FF2B5EF4-FFF2-40B4-BE49-F238E27FC236}">
              <a16:creationId xmlns:a16="http://schemas.microsoft.com/office/drawing/2014/main" id="{80B0CA25-2E4D-4A25-AF66-4CB6CB985B0D}"/>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7" name="正方形/長方形 646">
          <a:extLst>
            <a:ext uri="{FF2B5EF4-FFF2-40B4-BE49-F238E27FC236}">
              <a16:creationId xmlns:a16="http://schemas.microsoft.com/office/drawing/2014/main" id="{E5E756BE-C7D3-4F10-9ABC-A546A59AC471}"/>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8" name="正方形/長方形 647">
          <a:extLst>
            <a:ext uri="{FF2B5EF4-FFF2-40B4-BE49-F238E27FC236}">
              <a16:creationId xmlns:a16="http://schemas.microsoft.com/office/drawing/2014/main" id="{A2DAE42E-8DF0-49DE-B67C-63A799E76005}"/>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9" name="正方形/長方形 648">
          <a:extLst>
            <a:ext uri="{FF2B5EF4-FFF2-40B4-BE49-F238E27FC236}">
              <a16:creationId xmlns:a16="http://schemas.microsoft.com/office/drawing/2014/main" id="{7326590D-B327-4E52-898D-33B6D646FA44}"/>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0" name="テキスト ボックス 649">
          <a:extLst>
            <a:ext uri="{FF2B5EF4-FFF2-40B4-BE49-F238E27FC236}">
              <a16:creationId xmlns:a16="http://schemas.microsoft.com/office/drawing/2014/main" id="{EBC77AB3-019B-4FFF-8CD2-525CBF3ECAFA}"/>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1" name="直線コネクタ 650">
          <a:extLst>
            <a:ext uri="{FF2B5EF4-FFF2-40B4-BE49-F238E27FC236}">
              <a16:creationId xmlns:a16="http://schemas.microsoft.com/office/drawing/2014/main" id="{6C71A4FF-D4AA-4534-A552-AE523509B28B}"/>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2" name="テキスト ボックス 651">
          <a:extLst>
            <a:ext uri="{FF2B5EF4-FFF2-40B4-BE49-F238E27FC236}">
              <a16:creationId xmlns:a16="http://schemas.microsoft.com/office/drawing/2014/main" id="{15A7716A-5BE7-4979-94F3-E285872FE2F8}"/>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3" name="直線コネクタ 652">
          <a:extLst>
            <a:ext uri="{FF2B5EF4-FFF2-40B4-BE49-F238E27FC236}">
              <a16:creationId xmlns:a16="http://schemas.microsoft.com/office/drawing/2014/main" id="{A82310E7-B2E3-4C72-9FE1-50646960234F}"/>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4" name="テキスト ボックス 653">
          <a:extLst>
            <a:ext uri="{FF2B5EF4-FFF2-40B4-BE49-F238E27FC236}">
              <a16:creationId xmlns:a16="http://schemas.microsoft.com/office/drawing/2014/main" id="{4401A919-BFCB-4926-8EF7-4655A9C27E89}"/>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5" name="直線コネクタ 654">
          <a:extLst>
            <a:ext uri="{FF2B5EF4-FFF2-40B4-BE49-F238E27FC236}">
              <a16:creationId xmlns:a16="http://schemas.microsoft.com/office/drawing/2014/main" id="{A0F51326-47E7-4C23-8FF7-036CD13B3C77}"/>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6" name="テキスト ボックス 655">
          <a:extLst>
            <a:ext uri="{FF2B5EF4-FFF2-40B4-BE49-F238E27FC236}">
              <a16:creationId xmlns:a16="http://schemas.microsoft.com/office/drawing/2014/main" id="{66C26256-AD71-4261-988D-2103C1749DAF}"/>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7" name="直線コネクタ 656">
          <a:extLst>
            <a:ext uri="{FF2B5EF4-FFF2-40B4-BE49-F238E27FC236}">
              <a16:creationId xmlns:a16="http://schemas.microsoft.com/office/drawing/2014/main" id="{33E58D60-452A-4378-A969-2B2498520C2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8" name="テキスト ボックス 657">
          <a:extLst>
            <a:ext uri="{FF2B5EF4-FFF2-40B4-BE49-F238E27FC236}">
              <a16:creationId xmlns:a16="http://schemas.microsoft.com/office/drawing/2014/main" id="{D6EE38DE-AC5C-44FE-B572-3B3BA4FAD5F3}"/>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9" name="直線コネクタ 658">
          <a:extLst>
            <a:ext uri="{FF2B5EF4-FFF2-40B4-BE49-F238E27FC236}">
              <a16:creationId xmlns:a16="http://schemas.microsoft.com/office/drawing/2014/main" id="{6507F7F6-CE83-47C9-B916-716FC1507B2A}"/>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0" name="テキスト ボックス 659">
          <a:extLst>
            <a:ext uri="{FF2B5EF4-FFF2-40B4-BE49-F238E27FC236}">
              <a16:creationId xmlns:a16="http://schemas.microsoft.com/office/drawing/2014/main" id="{9FF8DE22-6B9F-4031-A6B3-0782EDB7257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1" name="直線コネクタ 660">
          <a:extLst>
            <a:ext uri="{FF2B5EF4-FFF2-40B4-BE49-F238E27FC236}">
              <a16:creationId xmlns:a16="http://schemas.microsoft.com/office/drawing/2014/main" id="{173BA423-48B2-4150-A766-67A022997F0D}"/>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2" name="テキスト ボックス 661">
          <a:extLst>
            <a:ext uri="{FF2B5EF4-FFF2-40B4-BE49-F238E27FC236}">
              <a16:creationId xmlns:a16="http://schemas.microsoft.com/office/drawing/2014/main" id="{C6B9C568-D4F1-444E-B5C2-432917AA28C9}"/>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3" name="直線コネクタ 662">
          <a:extLst>
            <a:ext uri="{FF2B5EF4-FFF2-40B4-BE49-F238E27FC236}">
              <a16:creationId xmlns:a16="http://schemas.microsoft.com/office/drawing/2014/main" id="{9A8FA4DD-C938-4821-A5A0-BD43C199FB55}"/>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4" name="テキスト ボックス 663">
          <a:extLst>
            <a:ext uri="{FF2B5EF4-FFF2-40B4-BE49-F238E27FC236}">
              <a16:creationId xmlns:a16="http://schemas.microsoft.com/office/drawing/2014/main" id="{E2824907-4793-4B6D-BC04-C6C43FCC968C}"/>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5" name="直線コネクタ 664">
          <a:extLst>
            <a:ext uri="{FF2B5EF4-FFF2-40B4-BE49-F238E27FC236}">
              <a16:creationId xmlns:a16="http://schemas.microsoft.com/office/drawing/2014/main" id="{F30A4A7D-89FB-4A80-8923-3C87B20BF4FA}"/>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6" name="【庁舎】&#10;有形固定資産減価償却率グラフ枠">
          <a:extLst>
            <a:ext uri="{FF2B5EF4-FFF2-40B4-BE49-F238E27FC236}">
              <a16:creationId xmlns:a16="http://schemas.microsoft.com/office/drawing/2014/main" id="{47AF9CB9-A2B8-4634-9EDE-8FE3CC0E665D}"/>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105592</xdr:rowOff>
    </xdr:from>
    <xdr:to>
      <xdr:col>85</xdr:col>
      <xdr:colOff>126364</xdr:colOff>
      <xdr:row>109</xdr:row>
      <xdr:rowOff>33745</xdr:rowOff>
    </xdr:to>
    <xdr:cxnSp macro="">
      <xdr:nvCxnSpPr>
        <xdr:cNvPr id="667" name="直線コネクタ 666">
          <a:extLst>
            <a:ext uri="{FF2B5EF4-FFF2-40B4-BE49-F238E27FC236}">
              <a16:creationId xmlns:a16="http://schemas.microsoft.com/office/drawing/2014/main" id="{E15EEE59-7E45-46A5-BA30-9009A4BEE60C}"/>
            </a:ext>
          </a:extLst>
        </xdr:cNvPr>
        <xdr:cNvCxnSpPr/>
      </xdr:nvCxnSpPr>
      <xdr:spPr>
        <a:xfrm flipV="1">
          <a:off x="16318864" y="17250592"/>
          <a:ext cx="0" cy="1471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668" name="【庁舎】&#10;有形固定資産減価償却率最小値テキスト">
          <a:extLst>
            <a:ext uri="{FF2B5EF4-FFF2-40B4-BE49-F238E27FC236}">
              <a16:creationId xmlns:a16="http://schemas.microsoft.com/office/drawing/2014/main" id="{73BBFF8F-39BF-4021-9899-D7B9BD4FCCCC}"/>
            </a:ext>
          </a:extLst>
        </xdr:cNvPr>
        <xdr:cNvSpPr txBox="1"/>
      </xdr:nvSpPr>
      <xdr:spPr>
        <a:xfrm>
          <a:off x="16357600" y="1872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669" name="直線コネクタ 668">
          <a:extLst>
            <a:ext uri="{FF2B5EF4-FFF2-40B4-BE49-F238E27FC236}">
              <a16:creationId xmlns:a16="http://schemas.microsoft.com/office/drawing/2014/main" id="{07ECB3C3-7F91-487A-83CB-775CB9A1269C}"/>
            </a:ext>
          </a:extLst>
        </xdr:cNvPr>
        <xdr:cNvCxnSpPr/>
      </xdr:nvCxnSpPr>
      <xdr:spPr>
        <a:xfrm>
          <a:off x="16230600" y="18721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52269</xdr:rowOff>
    </xdr:from>
    <xdr:ext cx="340478" cy="259045"/>
    <xdr:sp macro="" textlink="">
      <xdr:nvSpPr>
        <xdr:cNvPr id="670" name="【庁舎】&#10;有形固定資産減価償却率最大値テキスト">
          <a:extLst>
            <a:ext uri="{FF2B5EF4-FFF2-40B4-BE49-F238E27FC236}">
              <a16:creationId xmlns:a16="http://schemas.microsoft.com/office/drawing/2014/main" id="{BB0E60D1-F6B0-4169-B69B-B3F221F9EF89}"/>
            </a:ext>
          </a:extLst>
        </xdr:cNvPr>
        <xdr:cNvSpPr txBox="1"/>
      </xdr:nvSpPr>
      <xdr:spPr>
        <a:xfrm>
          <a:off x="16357600" y="1702581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105592</xdr:rowOff>
    </xdr:from>
    <xdr:to>
      <xdr:col>86</xdr:col>
      <xdr:colOff>25400</xdr:colOff>
      <xdr:row>100</xdr:row>
      <xdr:rowOff>105592</xdr:rowOff>
    </xdr:to>
    <xdr:cxnSp macro="">
      <xdr:nvCxnSpPr>
        <xdr:cNvPr id="671" name="直線コネクタ 670">
          <a:extLst>
            <a:ext uri="{FF2B5EF4-FFF2-40B4-BE49-F238E27FC236}">
              <a16:creationId xmlns:a16="http://schemas.microsoft.com/office/drawing/2014/main" id="{87438A4A-ABAD-4BD1-BFBC-57646B18B9E2}"/>
            </a:ext>
          </a:extLst>
        </xdr:cNvPr>
        <xdr:cNvCxnSpPr/>
      </xdr:nvCxnSpPr>
      <xdr:spPr>
        <a:xfrm>
          <a:off x="16230600" y="17250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72407</xdr:rowOff>
    </xdr:from>
    <xdr:ext cx="405111" cy="259045"/>
    <xdr:sp macro="" textlink="">
      <xdr:nvSpPr>
        <xdr:cNvPr id="672" name="【庁舎】&#10;有形固定資産減価償却率平均値テキスト">
          <a:extLst>
            <a:ext uri="{FF2B5EF4-FFF2-40B4-BE49-F238E27FC236}">
              <a16:creationId xmlns:a16="http://schemas.microsoft.com/office/drawing/2014/main" id="{9FCB60C0-44B8-4067-A60A-F2A10F6D4707}"/>
            </a:ext>
          </a:extLst>
        </xdr:cNvPr>
        <xdr:cNvSpPr txBox="1"/>
      </xdr:nvSpPr>
      <xdr:spPr>
        <a:xfrm>
          <a:off x="16357600" y="179032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93980</xdr:rowOff>
    </xdr:from>
    <xdr:to>
      <xdr:col>85</xdr:col>
      <xdr:colOff>177800</xdr:colOff>
      <xdr:row>105</xdr:row>
      <xdr:rowOff>24130</xdr:rowOff>
    </xdr:to>
    <xdr:sp macro="" textlink="">
      <xdr:nvSpPr>
        <xdr:cNvPr id="673" name="フローチャート: 判断 672">
          <a:extLst>
            <a:ext uri="{FF2B5EF4-FFF2-40B4-BE49-F238E27FC236}">
              <a16:creationId xmlns:a16="http://schemas.microsoft.com/office/drawing/2014/main" id="{910D530B-BBF8-442F-ABA9-1B3E4A17C9BA}"/>
            </a:ext>
          </a:extLst>
        </xdr:cNvPr>
        <xdr:cNvSpPr/>
      </xdr:nvSpPr>
      <xdr:spPr>
        <a:xfrm>
          <a:off x="16268700" y="179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74386</xdr:rowOff>
    </xdr:from>
    <xdr:to>
      <xdr:col>81</xdr:col>
      <xdr:colOff>101600</xdr:colOff>
      <xdr:row>105</xdr:row>
      <xdr:rowOff>4536</xdr:rowOff>
    </xdr:to>
    <xdr:sp macro="" textlink="">
      <xdr:nvSpPr>
        <xdr:cNvPr id="674" name="フローチャート: 判断 673">
          <a:extLst>
            <a:ext uri="{FF2B5EF4-FFF2-40B4-BE49-F238E27FC236}">
              <a16:creationId xmlns:a16="http://schemas.microsoft.com/office/drawing/2014/main" id="{962536F4-518A-4A8B-9B62-AFBB12429FEE}"/>
            </a:ext>
          </a:extLst>
        </xdr:cNvPr>
        <xdr:cNvSpPr/>
      </xdr:nvSpPr>
      <xdr:spPr>
        <a:xfrm>
          <a:off x="15430500" y="1790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76019</xdr:rowOff>
    </xdr:from>
    <xdr:to>
      <xdr:col>76</xdr:col>
      <xdr:colOff>165100</xdr:colOff>
      <xdr:row>105</xdr:row>
      <xdr:rowOff>6169</xdr:rowOff>
    </xdr:to>
    <xdr:sp macro="" textlink="">
      <xdr:nvSpPr>
        <xdr:cNvPr id="675" name="フローチャート: 判断 674">
          <a:extLst>
            <a:ext uri="{FF2B5EF4-FFF2-40B4-BE49-F238E27FC236}">
              <a16:creationId xmlns:a16="http://schemas.microsoft.com/office/drawing/2014/main" id="{CBA9EBE5-BDDF-4DFA-9391-6060FF102A00}"/>
            </a:ext>
          </a:extLst>
        </xdr:cNvPr>
        <xdr:cNvSpPr/>
      </xdr:nvSpPr>
      <xdr:spPr>
        <a:xfrm>
          <a:off x="14541500" y="1790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59689</xdr:rowOff>
    </xdr:from>
    <xdr:to>
      <xdr:col>72</xdr:col>
      <xdr:colOff>38100</xdr:colOff>
      <xdr:row>104</xdr:row>
      <xdr:rowOff>161289</xdr:rowOff>
    </xdr:to>
    <xdr:sp macro="" textlink="">
      <xdr:nvSpPr>
        <xdr:cNvPr id="676" name="フローチャート: 判断 675">
          <a:extLst>
            <a:ext uri="{FF2B5EF4-FFF2-40B4-BE49-F238E27FC236}">
              <a16:creationId xmlns:a16="http://schemas.microsoft.com/office/drawing/2014/main" id="{3ECD3D0D-204F-4E43-8E3F-B6B31B36ED10}"/>
            </a:ext>
          </a:extLst>
        </xdr:cNvPr>
        <xdr:cNvSpPr/>
      </xdr:nvSpPr>
      <xdr:spPr>
        <a:xfrm>
          <a:off x="13652500" y="1789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62956</xdr:rowOff>
    </xdr:from>
    <xdr:to>
      <xdr:col>67</xdr:col>
      <xdr:colOff>101600</xdr:colOff>
      <xdr:row>104</xdr:row>
      <xdr:rowOff>164556</xdr:rowOff>
    </xdr:to>
    <xdr:sp macro="" textlink="">
      <xdr:nvSpPr>
        <xdr:cNvPr id="677" name="フローチャート: 判断 676">
          <a:extLst>
            <a:ext uri="{FF2B5EF4-FFF2-40B4-BE49-F238E27FC236}">
              <a16:creationId xmlns:a16="http://schemas.microsoft.com/office/drawing/2014/main" id="{B6C1B157-C270-444C-BE77-CD13070F7F9B}"/>
            </a:ext>
          </a:extLst>
        </xdr:cNvPr>
        <xdr:cNvSpPr/>
      </xdr:nvSpPr>
      <xdr:spPr>
        <a:xfrm>
          <a:off x="12763500" y="17893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6999DCB0-B438-4A88-8A20-EE4126F21FD2}"/>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A4C6297D-21AC-476F-A86D-C58323C2691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6585794C-8AFB-43D6-BEEE-7F0FBBB6E217}"/>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ED4C0B0F-AF1F-47F4-B42B-CBD3A3407DFB}"/>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46AF037D-F7B8-4DF4-9C16-09D0B65B3B5D}"/>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46627</xdr:rowOff>
    </xdr:from>
    <xdr:to>
      <xdr:col>85</xdr:col>
      <xdr:colOff>177800</xdr:colOff>
      <xdr:row>101</xdr:row>
      <xdr:rowOff>148227</xdr:rowOff>
    </xdr:to>
    <xdr:sp macro="" textlink="">
      <xdr:nvSpPr>
        <xdr:cNvPr id="683" name="楕円 682">
          <a:extLst>
            <a:ext uri="{FF2B5EF4-FFF2-40B4-BE49-F238E27FC236}">
              <a16:creationId xmlns:a16="http://schemas.microsoft.com/office/drawing/2014/main" id="{5CD37AE1-C613-45A3-8D6F-F237A70F30C5}"/>
            </a:ext>
          </a:extLst>
        </xdr:cNvPr>
        <xdr:cNvSpPr/>
      </xdr:nvSpPr>
      <xdr:spPr>
        <a:xfrm>
          <a:off x="16268700" y="17363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69504</xdr:rowOff>
    </xdr:from>
    <xdr:ext cx="405111" cy="259045"/>
    <xdr:sp macro="" textlink="">
      <xdr:nvSpPr>
        <xdr:cNvPr id="684" name="【庁舎】&#10;有形固定資産減価償却率該当値テキスト">
          <a:extLst>
            <a:ext uri="{FF2B5EF4-FFF2-40B4-BE49-F238E27FC236}">
              <a16:creationId xmlns:a16="http://schemas.microsoft.com/office/drawing/2014/main" id="{AEFACF5F-AE3A-423C-96A3-1A361F264F55}"/>
            </a:ext>
          </a:extLst>
        </xdr:cNvPr>
        <xdr:cNvSpPr txBox="1"/>
      </xdr:nvSpPr>
      <xdr:spPr>
        <a:xfrm>
          <a:off x="16357600" y="17214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154395</xdr:rowOff>
    </xdr:from>
    <xdr:to>
      <xdr:col>81</xdr:col>
      <xdr:colOff>101600</xdr:colOff>
      <xdr:row>101</xdr:row>
      <xdr:rowOff>84545</xdr:rowOff>
    </xdr:to>
    <xdr:sp macro="" textlink="">
      <xdr:nvSpPr>
        <xdr:cNvPr id="685" name="楕円 684">
          <a:extLst>
            <a:ext uri="{FF2B5EF4-FFF2-40B4-BE49-F238E27FC236}">
              <a16:creationId xmlns:a16="http://schemas.microsoft.com/office/drawing/2014/main" id="{378653EB-7E37-4655-8586-F57DB2AD2081}"/>
            </a:ext>
          </a:extLst>
        </xdr:cNvPr>
        <xdr:cNvSpPr/>
      </xdr:nvSpPr>
      <xdr:spPr>
        <a:xfrm>
          <a:off x="15430500" y="17299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33745</xdr:rowOff>
    </xdr:from>
    <xdr:to>
      <xdr:col>85</xdr:col>
      <xdr:colOff>127000</xdr:colOff>
      <xdr:row>101</xdr:row>
      <xdr:rowOff>97427</xdr:rowOff>
    </xdr:to>
    <xdr:cxnSp macro="">
      <xdr:nvCxnSpPr>
        <xdr:cNvPr id="686" name="直線コネクタ 685">
          <a:extLst>
            <a:ext uri="{FF2B5EF4-FFF2-40B4-BE49-F238E27FC236}">
              <a16:creationId xmlns:a16="http://schemas.microsoft.com/office/drawing/2014/main" id="{24430EEA-D43C-4332-8F51-1E049F9CB994}"/>
            </a:ext>
          </a:extLst>
        </xdr:cNvPr>
        <xdr:cNvCxnSpPr/>
      </xdr:nvCxnSpPr>
      <xdr:spPr>
        <a:xfrm>
          <a:off x="15481300" y="17350195"/>
          <a:ext cx="838200" cy="63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89081</xdr:rowOff>
    </xdr:from>
    <xdr:to>
      <xdr:col>76</xdr:col>
      <xdr:colOff>165100</xdr:colOff>
      <xdr:row>101</xdr:row>
      <xdr:rowOff>19231</xdr:rowOff>
    </xdr:to>
    <xdr:sp macro="" textlink="">
      <xdr:nvSpPr>
        <xdr:cNvPr id="687" name="楕円 686">
          <a:extLst>
            <a:ext uri="{FF2B5EF4-FFF2-40B4-BE49-F238E27FC236}">
              <a16:creationId xmlns:a16="http://schemas.microsoft.com/office/drawing/2014/main" id="{7C770D95-24A4-49F3-A9EE-A678036343BF}"/>
            </a:ext>
          </a:extLst>
        </xdr:cNvPr>
        <xdr:cNvSpPr/>
      </xdr:nvSpPr>
      <xdr:spPr>
        <a:xfrm>
          <a:off x="14541500" y="17234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139881</xdr:rowOff>
    </xdr:from>
    <xdr:to>
      <xdr:col>81</xdr:col>
      <xdr:colOff>50800</xdr:colOff>
      <xdr:row>101</xdr:row>
      <xdr:rowOff>33745</xdr:rowOff>
    </xdr:to>
    <xdr:cxnSp macro="">
      <xdr:nvCxnSpPr>
        <xdr:cNvPr id="688" name="直線コネクタ 687">
          <a:extLst>
            <a:ext uri="{FF2B5EF4-FFF2-40B4-BE49-F238E27FC236}">
              <a16:creationId xmlns:a16="http://schemas.microsoft.com/office/drawing/2014/main" id="{12AF2658-FF76-418B-959F-3E1579371466}"/>
            </a:ext>
          </a:extLst>
        </xdr:cNvPr>
        <xdr:cNvCxnSpPr/>
      </xdr:nvCxnSpPr>
      <xdr:spPr>
        <a:xfrm>
          <a:off x="14592300" y="17284881"/>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23768</xdr:rowOff>
    </xdr:from>
    <xdr:to>
      <xdr:col>72</xdr:col>
      <xdr:colOff>38100</xdr:colOff>
      <xdr:row>100</xdr:row>
      <xdr:rowOff>125368</xdr:rowOff>
    </xdr:to>
    <xdr:sp macro="" textlink="">
      <xdr:nvSpPr>
        <xdr:cNvPr id="689" name="楕円 688">
          <a:extLst>
            <a:ext uri="{FF2B5EF4-FFF2-40B4-BE49-F238E27FC236}">
              <a16:creationId xmlns:a16="http://schemas.microsoft.com/office/drawing/2014/main" id="{015C1B13-D494-474A-836E-72DEDCD0FEF2}"/>
            </a:ext>
          </a:extLst>
        </xdr:cNvPr>
        <xdr:cNvSpPr/>
      </xdr:nvSpPr>
      <xdr:spPr>
        <a:xfrm>
          <a:off x="13652500" y="17168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74568</xdr:rowOff>
    </xdr:from>
    <xdr:to>
      <xdr:col>76</xdr:col>
      <xdr:colOff>114300</xdr:colOff>
      <xdr:row>100</xdr:row>
      <xdr:rowOff>139881</xdr:rowOff>
    </xdr:to>
    <xdr:cxnSp macro="">
      <xdr:nvCxnSpPr>
        <xdr:cNvPr id="690" name="直線コネクタ 689">
          <a:extLst>
            <a:ext uri="{FF2B5EF4-FFF2-40B4-BE49-F238E27FC236}">
              <a16:creationId xmlns:a16="http://schemas.microsoft.com/office/drawing/2014/main" id="{E365421B-F331-4D1C-B322-0A9A5C8AA773}"/>
            </a:ext>
          </a:extLst>
        </xdr:cNvPr>
        <xdr:cNvCxnSpPr/>
      </xdr:nvCxnSpPr>
      <xdr:spPr>
        <a:xfrm>
          <a:off x="13703300" y="17219568"/>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76019</xdr:rowOff>
    </xdr:from>
    <xdr:to>
      <xdr:col>67</xdr:col>
      <xdr:colOff>101600</xdr:colOff>
      <xdr:row>102</xdr:row>
      <xdr:rowOff>6169</xdr:rowOff>
    </xdr:to>
    <xdr:sp macro="" textlink="">
      <xdr:nvSpPr>
        <xdr:cNvPr id="691" name="楕円 690">
          <a:extLst>
            <a:ext uri="{FF2B5EF4-FFF2-40B4-BE49-F238E27FC236}">
              <a16:creationId xmlns:a16="http://schemas.microsoft.com/office/drawing/2014/main" id="{19DA3879-34D4-4ED5-B2A4-03A85712D2D4}"/>
            </a:ext>
          </a:extLst>
        </xdr:cNvPr>
        <xdr:cNvSpPr/>
      </xdr:nvSpPr>
      <xdr:spPr>
        <a:xfrm>
          <a:off x="12763500" y="17392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74568</xdr:rowOff>
    </xdr:from>
    <xdr:to>
      <xdr:col>71</xdr:col>
      <xdr:colOff>177800</xdr:colOff>
      <xdr:row>101</xdr:row>
      <xdr:rowOff>126819</xdr:rowOff>
    </xdr:to>
    <xdr:cxnSp macro="">
      <xdr:nvCxnSpPr>
        <xdr:cNvPr id="692" name="直線コネクタ 691">
          <a:extLst>
            <a:ext uri="{FF2B5EF4-FFF2-40B4-BE49-F238E27FC236}">
              <a16:creationId xmlns:a16="http://schemas.microsoft.com/office/drawing/2014/main" id="{09339835-3506-493D-9AE8-F32BB9930E5B}"/>
            </a:ext>
          </a:extLst>
        </xdr:cNvPr>
        <xdr:cNvCxnSpPr/>
      </xdr:nvCxnSpPr>
      <xdr:spPr>
        <a:xfrm flipV="1">
          <a:off x="12814300" y="17219568"/>
          <a:ext cx="889000" cy="223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167113</xdr:rowOff>
    </xdr:from>
    <xdr:ext cx="405111" cy="259045"/>
    <xdr:sp macro="" textlink="">
      <xdr:nvSpPr>
        <xdr:cNvPr id="693" name="n_1aveValue【庁舎】&#10;有形固定資産減価償却率">
          <a:extLst>
            <a:ext uri="{FF2B5EF4-FFF2-40B4-BE49-F238E27FC236}">
              <a16:creationId xmlns:a16="http://schemas.microsoft.com/office/drawing/2014/main" id="{3F485192-6C91-48EE-A03E-099C4AE33E7B}"/>
            </a:ext>
          </a:extLst>
        </xdr:cNvPr>
        <xdr:cNvSpPr txBox="1"/>
      </xdr:nvSpPr>
      <xdr:spPr>
        <a:xfrm>
          <a:off x="15266044" y="17997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168746</xdr:rowOff>
    </xdr:from>
    <xdr:ext cx="405111" cy="259045"/>
    <xdr:sp macro="" textlink="">
      <xdr:nvSpPr>
        <xdr:cNvPr id="694" name="n_2aveValue【庁舎】&#10;有形固定資産減価償却率">
          <a:extLst>
            <a:ext uri="{FF2B5EF4-FFF2-40B4-BE49-F238E27FC236}">
              <a16:creationId xmlns:a16="http://schemas.microsoft.com/office/drawing/2014/main" id="{46D8C011-E71D-4E8E-BED5-E80CCA20B064}"/>
            </a:ext>
          </a:extLst>
        </xdr:cNvPr>
        <xdr:cNvSpPr txBox="1"/>
      </xdr:nvSpPr>
      <xdr:spPr>
        <a:xfrm>
          <a:off x="14389744" y="17999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152416</xdr:rowOff>
    </xdr:from>
    <xdr:ext cx="405111" cy="259045"/>
    <xdr:sp macro="" textlink="">
      <xdr:nvSpPr>
        <xdr:cNvPr id="695" name="n_3aveValue【庁舎】&#10;有形固定資産減価償却率">
          <a:extLst>
            <a:ext uri="{FF2B5EF4-FFF2-40B4-BE49-F238E27FC236}">
              <a16:creationId xmlns:a16="http://schemas.microsoft.com/office/drawing/2014/main" id="{68171ED9-5564-4F84-8DA1-3824C04B39AB}"/>
            </a:ext>
          </a:extLst>
        </xdr:cNvPr>
        <xdr:cNvSpPr txBox="1"/>
      </xdr:nvSpPr>
      <xdr:spPr>
        <a:xfrm>
          <a:off x="13500744" y="17983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155683</xdr:rowOff>
    </xdr:from>
    <xdr:ext cx="405111" cy="259045"/>
    <xdr:sp macro="" textlink="">
      <xdr:nvSpPr>
        <xdr:cNvPr id="696" name="n_4aveValue【庁舎】&#10;有形固定資産減価償却率">
          <a:extLst>
            <a:ext uri="{FF2B5EF4-FFF2-40B4-BE49-F238E27FC236}">
              <a16:creationId xmlns:a16="http://schemas.microsoft.com/office/drawing/2014/main" id="{73C5D296-8D15-430D-8286-286AD26EF009}"/>
            </a:ext>
          </a:extLst>
        </xdr:cNvPr>
        <xdr:cNvSpPr txBox="1"/>
      </xdr:nvSpPr>
      <xdr:spPr>
        <a:xfrm>
          <a:off x="12611744" y="17986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101072</xdr:rowOff>
    </xdr:from>
    <xdr:ext cx="405111" cy="259045"/>
    <xdr:sp macro="" textlink="">
      <xdr:nvSpPr>
        <xdr:cNvPr id="697" name="n_1mainValue【庁舎】&#10;有形固定資産減価償却率">
          <a:extLst>
            <a:ext uri="{FF2B5EF4-FFF2-40B4-BE49-F238E27FC236}">
              <a16:creationId xmlns:a16="http://schemas.microsoft.com/office/drawing/2014/main" id="{B3F11269-E83B-4F4F-9FEA-DC68EC0815DB}"/>
            </a:ext>
          </a:extLst>
        </xdr:cNvPr>
        <xdr:cNvSpPr txBox="1"/>
      </xdr:nvSpPr>
      <xdr:spPr>
        <a:xfrm>
          <a:off x="15266044" y="17074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35758</xdr:rowOff>
    </xdr:from>
    <xdr:ext cx="405111" cy="259045"/>
    <xdr:sp macro="" textlink="">
      <xdr:nvSpPr>
        <xdr:cNvPr id="698" name="n_2mainValue【庁舎】&#10;有形固定資産減価償却率">
          <a:extLst>
            <a:ext uri="{FF2B5EF4-FFF2-40B4-BE49-F238E27FC236}">
              <a16:creationId xmlns:a16="http://schemas.microsoft.com/office/drawing/2014/main" id="{12712C2C-69A6-49A6-9CCC-B571A39623C8}"/>
            </a:ext>
          </a:extLst>
        </xdr:cNvPr>
        <xdr:cNvSpPr txBox="1"/>
      </xdr:nvSpPr>
      <xdr:spPr>
        <a:xfrm>
          <a:off x="14389744" y="170093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98</xdr:row>
      <xdr:rowOff>141895</xdr:rowOff>
    </xdr:from>
    <xdr:ext cx="340478" cy="259045"/>
    <xdr:sp macro="" textlink="">
      <xdr:nvSpPr>
        <xdr:cNvPr id="699" name="n_3mainValue【庁舎】&#10;有形固定資産減価償却率">
          <a:extLst>
            <a:ext uri="{FF2B5EF4-FFF2-40B4-BE49-F238E27FC236}">
              <a16:creationId xmlns:a16="http://schemas.microsoft.com/office/drawing/2014/main" id="{B33AC84A-82B2-48AD-8990-E778504576EE}"/>
            </a:ext>
          </a:extLst>
        </xdr:cNvPr>
        <xdr:cNvSpPr txBox="1"/>
      </xdr:nvSpPr>
      <xdr:spPr>
        <a:xfrm>
          <a:off x="13533061" y="1694399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22696</xdr:rowOff>
    </xdr:from>
    <xdr:ext cx="405111" cy="259045"/>
    <xdr:sp macro="" textlink="">
      <xdr:nvSpPr>
        <xdr:cNvPr id="700" name="n_4mainValue【庁舎】&#10;有形固定資産減価償却率">
          <a:extLst>
            <a:ext uri="{FF2B5EF4-FFF2-40B4-BE49-F238E27FC236}">
              <a16:creationId xmlns:a16="http://schemas.microsoft.com/office/drawing/2014/main" id="{2CA623DD-AF11-4B15-A5DC-2E0A4E657721}"/>
            </a:ext>
          </a:extLst>
        </xdr:cNvPr>
        <xdr:cNvSpPr txBox="1"/>
      </xdr:nvSpPr>
      <xdr:spPr>
        <a:xfrm>
          <a:off x="12611744" y="17167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1" name="正方形/長方形 700">
          <a:extLst>
            <a:ext uri="{FF2B5EF4-FFF2-40B4-BE49-F238E27FC236}">
              <a16:creationId xmlns:a16="http://schemas.microsoft.com/office/drawing/2014/main" id="{2F78B055-8848-426A-A3AE-2695A8491227}"/>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2" name="正方形/長方形 701">
          <a:extLst>
            <a:ext uri="{FF2B5EF4-FFF2-40B4-BE49-F238E27FC236}">
              <a16:creationId xmlns:a16="http://schemas.microsoft.com/office/drawing/2014/main" id="{40393C5D-EBC3-4BEC-ABE6-11CA4DB4DAFA}"/>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3" name="正方形/長方形 702">
          <a:extLst>
            <a:ext uri="{FF2B5EF4-FFF2-40B4-BE49-F238E27FC236}">
              <a16:creationId xmlns:a16="http://schemas.microsoft.com/office/drawing/2014/main" id="{8065E010-FDC7-4366-9ADE-3AF45B52AD4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4" name="正方形/長方形 703">
          <a:extLst>
            <a:ext uri="{FF2B5EF4-FFF2-40B4-BE49-F238E27FC236}">
              <a16:creationId xmlns:a16="http://schemas.microsoft.com/office/drawing/2014/main" id="{21340D2C-C8DE-4617-ADE1-43BEEB13BCA7}"/>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5" name="正方形/長方形 704">
          <a:extLst>
            <a:ext uri="{FF2B5EF4-FFF2-40B4-BE49-F238E27FC236}">
              <a16:creationId xmlns:a16="http://schemas.microsoft.com/office/drawing/2014/main" id="{448B437B-C748-44C4-BE59-BCD2C923D584}"/>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6" name="正方形/長方形 705">
          <a:extLst>
            <a:ext uri="{FF2B5EF4-FFF2-40B4-BE49-F238E27FC236}">
              <a16:creationId xmlns:a16="http://schemas.microsoft.com/office/drawing/2014/main" id="{903E69D8-5A21-4BCE-8738-D0AC562091F2}"/>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7" name="正方形/長方形 706">
          <a:extLst>
            <a:ext uri="{FF2B5EF4-FFF2-40B4-BE49-F238E27FC236}">
              <a16:creationId xmlns:a16="http://schemas.microsoft.com/office/drawing/2014/main" id="{A87B59C0-E642-4452-A065-EC2405FF8D5B}"/>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8" name="正方形/長方形 707">
          <a:extLst>
            <a:ext uri="{FF2B5EF4-FFF2-40B4-BE49-F238E27FC236}">
              <a16:creationId xmlns:a16="http://schemas.microsoft.com/office/drawing/2014/main" id="{F1F3618B-2146-48B1-9107-13B0C4C2910C}"/>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9" name="テキスト ボックス 708">
          <a:extLst>
            <a:ext uri="{FF2B5EF4-FFF2-40B4-BE49-F238E27FC236}">
              <a16:creationId xmlns:a16="http://schemas.microsoft.com/office/drawing/2014/main" id="{2BAE8F6E-EDF3-42E8-8FB9-17DB7DA7DB8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0" name="直線コネクタ 709">
          <a:extLst>
            <a:ext uri="{FF2B5EF4-FFF2-40B4-BE49-F238E27FC236}">
              <a16:creationId xmlns:a16="http://schemas.microsoft.com/office/drawing/2014/main" id="{53A43BA8-7BDE-4BAA-894C-52F698219EBD}"/>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11" name="直線コネクタ 710">
          <a:extLst>
            <a:ext uri="{FF2B5EF4-FFF2-40B4-BE49-F238E27FC236}">
              <a16:creationId xmlns:a16="http://schemas.microsoft.com/office/drawing/2014/main" id="{FE003477-B109-4B67-B673-060BAA4CA7E9}"/>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12" name="テキスト ボックス 711">
          <a:extLst>
            <a:ext uri="{FF2B5EF4-FFF2-40B4-BE49-F238E27FC236}">
              <a16:creationId xmlns:a16="http://schemas.microsoft.com/office/drawing/2014/main" id="{D3961F04-5B89-49D2-ABA9-8373D35E0E56}"/>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3" name="直線コネクタ 712">
          <a:extLst>
            <a:ext uri="{FF2B5EF4-FFF2-40B4-BE49-F238E27FC236}">
              <a16:creationId xmlns:a16="http://schemas.microsoft.com/office/drawing/2014/main" id="{E798276B-E7B0-48BA-9C84-A79ECCE9A22B}"/>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14" name="テキスト ボックス 713">
          <a:extLst>
            <a:ext uri="{FF2B5EF4-FFF2-40B4-BE49-F238E27FC236}">
              <a16:creationId xmlns:a16="http://schemas.microsoft.com/office/drawing/2014/main" id="{8430E1E8-AA29-477B-93C4-B23236181FB7}"/>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5" name="直線コネクタ 714">
          <a:extLst>
            <a:ext uri="{FF2B5EF4-FFF2-40B4-BE49-F238E27FC236}">
              <a16:creationId xmlns:a16="http://schemas.microsoft.com/office/drawing/2014/main" id="{B934D5AF-AD63-4E7D-8CDD-5BCCEB36E8D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16" name="テキスト ボックス 715">
          <a:extLst>
            <a:ext uri="{FF2B5EF4-FFF2-40B4-BE49-F238E27FC236}">
              <a16:creationId xmlns:a16="http://schemas.microsoft.com/office/drawing/2014/main" id="{BB24BBED-A681-4D2F-A5E8-0770E16E71A5}"/>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7" name="直線コネクタ 716">
          <a:extLst>
            <a:ext uri="{FF2B5EF4-FFF2-40B4-BE49-F238E27FC236}">
              <a16:creationId xmlns:a16="http://schemas.microsoft.com/office/drawing/2014/main" id="{A1463D2D-F728-4586-A4A3-2F8A6D84756E}"/>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18" name="テキスト ボックス 717">
          <a:extLst>
            <a:ext uri="{FF2B5EF4-FFF2-40B4-BE49-F238E27FC236}">
              <a16:creationId xmlns:a16="http://schemas.microsoft.com/office/drawing/2014/main" id="{4B59C89E-51EB-4765-8F26-68AD8A01CDE1}"/>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9" name="直線コネクタ 718">
          <a:extLst>
            <a:ext uri="{FF2B5EF4-FFF2-40B4-BE49-F238E27FC236}">
              <a16:creationId xmlns:a16="http://schemas.microsoft.com/office/drawing/2014/main" id="{6BAF8612-0773-4BA6-BA16-44A63A82CB9E}"/>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20" name="テキスト ボックス 719">
          <a:extLst>
            <a:ext uri="{FF2B5EF4-FFF2-40B4-BE49-F238E27FC236}">
              <a16:creationId xmlns:a16="http://schemas.microsoft.com/office/drawing/2014/main" id="{8C69B795-6E9E-47F7-93EA-0ECBFB360045}"/>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1" name="直線コネクタ 720">
          <a:extLst>
            <a:ext uri="{FF2B5EF4-FFF2-40B4-BE49-F238E27FC236}">
              <a16:creationId xmlns:a16="http://schemas.microsoft.com/office/drawing/2014/main" id="{AF8EE7C3-E05D-4C6C-808A-5AE860A73F35}"/>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2" name="テキスト ボックス 721">
          <a:extLst>
            <a:ext uri="{FF2B5EF4-FFF2-40B4-BE49-F238E27FC236}">
              <a16:creationId xmlns:a16="http://schemas.microsoft.com/office/drawing/2014/main" id="{1D02FF3A-EF4D-4910-BF1E-A8B74600555C}"/>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3" name="【庁舎】&#10;一人当たり面積グラフ枠">
          <a:extLst>
            <a:ext uri="{FF2B5EF4-FFF2-40B4-BE49-F238E27FC236}">
              <a16:creationId xmlns:a16="http://schemas.microsoft.com/office/drawing/2014/main" id="{43CF6F1D-BC17-43F4-B028-4966F0802902}"/>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165736</xdr:rowOff>
    </xdr:from>
    <xdr:to>
      <xdr:col>116</xdr:col>
      <xdr:colOff>62864</xdr:colOff>
      <xdr:row>108</xdr:row>
      <xdr:rowOff>106680</xdr:rowOff>
    </xdr:to>
    <xdr:cxnSp macro="">
      <xdr:nvCxnSpPr>
        <xdr:cNvPr id="724" name="直線コネクタ 723">
          <a:extLst>
            <a:ext uri="{FF2B5EF4-FFF2-40B4-BE49-F238E27FC236}">
              <a16:creationId xmlns:a16="http://schemas.microsoft.com/office/drawing/2014/main" id="{3118F5DE-0CAE-494A-AE3B-7110745A61A5}"/>
            </a:ext>
          </a:extLst>
        </xdr:cNvPr>
        <xdr:cNvCxnSpPr/>
      </xdr:nvCxnSpPr>
      <xdr:spPr>
        <a:xfrm flipV="1">
          <a:off x="22160864" y="17310736"/>
          <a:ext cx="0" cy="1312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110507</xdr:rowOff>
    </xdr:from>
    <xdr:ext cx="469744" cy="259045"/>
    <xdr:sp macro="" textlink="">
      <xdr:nvSpPr>
        <xdr:cNvPr id="725" name="【庁舎】&#10;一人当たり面積最小値テキスト">
          <a:extLst>
            <a:ext uri="{FF2B5EF4-FFF2-40B4-BE49-F238E27FC236}">
              <a16:creationId xmlns:a16="http://schemas.microsoft.com/office/drawing/2014/main" id="{23CD82CE-EB3F-49FD-8041-B55BF6062600}"/>
            </a:ext>
          </a:extLst>
        </xdr:cNvPr>
        <xdr:cNvSpPr txBox="1"/>
      </xdr:nvSpPr>
      <xdr:spPr>
        <a:xfrm>
          <a:off x="22199600" y="1862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106680</xdr:rowOff>
    </xdr:from>
    <xdr:to>
      <xdr:col>116</xdr:col>
      <xdr:colOff>152400</xdr:colOff>
      <xdr:row>108</xdr:row>
      <xdr:rowOff>106680</xdr:rowOff>
    </xdr:to>
    <xdr:cxnSp macro="">
      <xdr:nvCxnSpPr>
        <xdr:cNvPr id="726" name="直線コネクタ 725">
          <a:extLst>
            <a:ext uri="{FF2B5EF4-FFF2-40B4-BE49-F238E27FC236}">
              <a16:creationId xmlns:a16="http://schemas.microsoft.com/office/drawing/2014/main" id="{E73597FC-3119-445F-97A1-5203F299A861}"/>
            </a:ext>
          </a:extLst>
        </xdr:cNvPr>
        <xdr:cNvCxnSpPr/>
      </xdr:nvCxnSpPr>
      <xdr:spPr>
        <a:xfrm>
          <a:off x="22072600" y="1862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112413</xdr:rowOff>
    </xdr:from>
    <xdr:ext cx="469744" cy="259045"/>
    <xdr:sp macro="" textlink="">
      <xdr:nvSpPr>
        <xdr:cNvPr id="727" name="【庁舎】&#10;一人当たり面積最大値テキスト">
          <a:extLst>
            <a:ext uri="{FF2B5EF4-FFF2-40B4-BE49-F238E27FC236}">
              <a16:creationId xmlns:a16="http://schemas.microsoft.com/office/drawing/2014/main" id="{EFE50CF4-FD5D-447A-AF8A-C44CF28C25DA}"/>
            </a:ext>
          </a:extLst>
        </xdr:cNvPr>
        <xdr:cNvSpPr txBox="1"/>
      </xdr:nvSpPr>
      <xdr:spPr>
        <a:xfrm>
          <a:off x="22199600" y="17085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165736</xdr:rowOff>
    </xdr:from>
    <xdr:to>
      <xdr:col>116</xdr:col>
      <xdr:colOff>152400</xdr:colOff>
      <xdr:row>100</xdr:row>
      <xdr:rowOff>165736</xdr:rowOff>
    </xdr:to>
    <xdr:cxnSp macro="">
      <xdr:nvCxnSpPr>
        <xdr:cNvPr id="728" name="直線コネクタ 727">
          <a:extLst>
            <a:ext uri="{FF2B5EF4-FFF2-40B4-BE49-F238E27FC236}">
              <a16:creationId xmlns:a16="http://schemas.microsoft.com/office/drawing/2014/main" id="{5179F1E4-27AB-40E2-8F3B-CAB6C70AA612}"/>
            </a:ext>
          </a:extLst>
        </xdr:cNvPr>
        <xdr:cNvCxnSpPr/>
      </xdr:nvCxnSpPr>
      <xdr:spPr>
        <a:xfrm>
          <a:off x="22072600" y="17310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65422</xdr:rowOff>
    </xdr:from>
    <xdr:ext cx="469744" cy="259045"/>
    <xdr:sp macro="" textlink="">
      <xdr:nvSpPr>
        <xdr:cNvPr id="729" name="【庁舎】&#10;一人当たり面積平均値テキスト">
          <a:extLst>
            <a:ext uri="{FF2B5EF4-FFF2-40B4-BE49-F238E27FC236}">
              <a16:creationId xmlns:a16="http://schemas.microsoft.com/office/drawing/2014/main" id="{DC0ADB28-F6CF-4875-9673-EA16F525E51C}"/>
            </a:ext>
          </a:extLst>
        </xdr:cNvPr>
        <xdr:cNvSpPr txBox="1"/>
      </xdr:nvSpPr>
      <xdr:spPr>
        <a:xfrm>
          <a:off x="22199600" y="178962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42545</xdr:rowOff>
    </xdr:from>
    <xdr:to>
      <xdr:col>116</xdr:col>
      <xdr:colOff>114300</xdr:colOff>
      <xdr:row>105</xdr:row>
      <xdr:rowOff>144145</xdr:rowOff>
    </xdr:to>
    <xdr:sp macro="" textlink="">
      <xdr:nvSpPr>
        <xdr:cNvPr id="730" name="フローチャート: 判断 729">
          <a:extLst>
            <a:ext uri="{FF2B5EF4-FFF2-40B4-BE49-F238E27FC236}">
              <a16:creationId xmlns:a16="http://schemas.microsoft.com/office/drawing/2014/main" id="{8885247F-0BE9-4D4E-A6C1-0C9B6409F2E9}"/>
            </a:ext>
          </a:extLst>
        </xdr:cNvPr>
        <xdr:cNvSpPr/>
      </xdr:nvSpPr>
      <xdr:spPr>
        <a:xfrm>
          <a:off x="22110700" y="1804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50164</xdr:rowOff>
    </xdr:from>
    <xdr:to>
      <xdr:col>112</xdr:col>
      <xdr:colOff>38100</xdr:colOff>
      <xdr:row>105</xdr:row>
      <xdr:rowOff>151764</xdr:rowOff>
    </xdr:to>
    <xdr:sp macro="" textlink="">
      <xdr:nvSpPr>
        <xdr:cNvPr id="731" name="フローチャート: 判断 730">
          <a:extLst>
            <a:ext uri="{FF2B5EF4-FFF2-40B4-BE49-F238E27FC236}">
              <a16:creationId xmlns:a16="http://schemas.microsoft.com/office/drawing/2014/main" id="{223C33C2-FE0C-4069-995E-F63E3DC84423}"/>
            </a:ext>
          </a:extLst>
        </xdr:cNvPr>
        <xdr:cNvSpPr/>
      </xdr:nvSpPr>
      <xdr:spPr>
        <a:xfrm>
          <a:off x="21272500" y="1805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46355</xdr:rowOff>
    </xdr:from>
    <xdr:to>
      <xdr:col>107</xdr:col>
      <xdr:colOff>101600</xdr:colOff>
      <xdr:row>105</xdr:row>
      <xdr:rowOff>147955</xdr:rowOff>
    </xdr:to>
    <xdr:sp macro="" textlink="">
      <xdr:nvSpPr>
        <xdr:cNvPr id="732" name="フローチャート: 判断 731">
          <a:extLst>
            <a:ext uri="{FF2B5EF4-FFF2-40B4-BE49-F238E27FC236}">
              <a16:creationId xmlns:a16="http://schemas.microsoft.com/office/drawing/2014/main" id="{41C071E7-6BAA-44F3-A77C-74E6DE1A3552}"/>
            </a:ext>
          </a:extLst>
        </xdr:cNvPr>
        <xdr:cNvSpPr/>
      </xdr:nvSpPr>
      <xdr:spPr>
        <a:xfrm>
          <a:off x="20383500" y="1804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44450</xdr:rowOff>
    </xdr:from>
    <xdr:to>
      <xdr:col>102</xdr:col>
      <xdr:colOff>165100</xdr:colOff>
      <xdr:row>105</xdr:row>
      <xdr:rowOff>146050</xdr:rowOff>
    </xdr:to>
    <xdr:sp macro="" textlink="">
      <xdr:nvSpPr>
        <xdr:cNvPr id="733" name="フローチャート: 判断 732">
          <a:extLst>
            <a:ext uri="{FF2B5EF4-FFF2-40B4-BE49-F238E27FC236}">
              <a16:creationId xmlns:a16="http://schemas.microsoft.com/office/drawing/2014/main" id="{9C65B2F5-A00F-4F0A-BB8C-6530F4708B6B}"/>
            </a:ext>
          </a:extLst>
        </xdr:cNvPr>
        <xdr:cNvSpPr/>
      </xdr:nvSpPr>
      <xdr:spPr>
        <a:xfrm>
          <a:off x="19494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44450</xdr:rowOff>
    </xdr:from>
    <xdr:to>
      <xdr:col>98</xdr:col>
      <xdr:colOff>38100</xdr:colOff>
      <xdr:row>105</xdr:row>
      <xdr:rowOff>146050</xdr:rowOff>
    </xdr:to>
    <xdr:sp macro="" textlink="">
      <xdr:nvSpPr>
        <xdr:cNvPr id="734" name="フローチャート: 判断 733">
          <a:extLst>
            <a:ext uri="{FF2B5EF4-FFF2-40B4-BE49-F238E27FC236}">
              <a16:creationId xmlns:a16="http://schemas.microsoft.com/office/drawing/2014/main" id="{CA9C913E-2279-46E5-8785-A613DD9F8F26}"/>
            </a:ext>
          </a:extLst>
        </xdr:cNvPr>
        <xdr:cNvSpPr/>
      </xdr:nvSpPr>
      <xdr:spPr>
        <a:xfrm>
          <a:off x="18605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E098635C-365F-4CC7-A81C-B35A51E4A23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678566E0-8277-4A62-A3D1-D075C1DD452E}"/>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BFC417FC-76B3-4B96-A002-4FAA1A8B1663}"/>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B7111B17-03B1-44AC-A9D1-A71FE4BBAF65}"/>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6BCAC0E1-FEFF-4C2E-BA61-38249A5D44AA}"/>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101600</xdr:rowOff>
    </xdr:from>
    <xdr:to>
      <xdr:col>116</xdr:col>
      <xdr:colOff>114300</xdr:colOff>
      <xdr:row>106</xdr:row>
      <xdr:rowOff>31750</xdr:rowOff>
    </xdr:to>
    <xdr:sp macro="" textlink="">
      <xdr:nvSpPr>
        <xdr:cNvPr id="740" name="楕円 739">
          <a:extLst>
            <a:ext uri="{FF2B5EF4-FFF2-40B4-BE49-F238E27FC236}">
              <a16:creationId xmlns:a16="http://schemas.microsoft.com/office/drawing/2014/main" id="{83E92487-381F-4CF6-88FB-FC5B37080B0A}"/>
            </a:ext>
          </a:extLst>
        </xdr:cNvPr>
        <xdr:cNvSpPr/>
      </xdr:nvSpPr>
      <xdr:spPr>
        <a:xfrm>
          <a:off x="22110700" y="1810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80027</xdr:rowOff>
    </xdr:from>
    <xdr:ext cx="469744" cy="259045"/>
    <xdr:sp macro="" textlink="">
      <xdr:nvSpPr>
        <xdr:cNvPr id="741" name="【庁舎】&#10;一人当たり面積該当値テキスト">
          <a:extLst>
            <a:ext uri="{FF2B5EF4-FFF2-40B4-BE49-F238E27FC236}">
              <a16:creationId xmlns:a16="http://schemas.microsoft.com/office/drawing/2014/main" id="{31CC2FEC-D01C-4A62-86A3-95073EF40319}"/>
            </a:ext>
          </a:extLst>
        </xdr:cNvPr>
        <xdr:cNvSpPr txBox="1"/>
      </xdr:nvSpPr>
      <xdr:spPr>
        <a:xfrm>
          <a:off x="22199600" y="18082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105411</xdr:rowOff>
    </xdr:from>
    <xdr:to>
      <xdr:col>112</xdr:col>
      <xdr:colOff>38100</xdr:colOff>
      <xdr:row>106</xdr:row>
      <xdr:rowOff>35561</xdr:rowOff>
    </xdr:to>
    <xdr:sp macro="" textlink="">
      <xdr:nvSpPr>
        <xdr:cNvPr id="742" name="楕円 741">
          <a:extLst>
            <a:ext uri="{FF2B5EF4-FFF2-40B4-BE49-F238E27FC236}">
              <a16:creationId xmlns:a16="http://schemas.microsoft.com/office/drawing/2014/main" id="{14880BE3-74F2-4850-BBD9-DCD7629748F8}"/>
            </a:ext>
          </a:extLst>
        </xdr:cNvPr>
        <xdr:cNvSpPr/>
      </xdr:nvSpPr>
      <xdr:spPr>
        <a:xfrm>
          <a:off x="21272500" y="1810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152400</xdr:rowOff>
    </xdr:from>
    <xdr:to>
      <xdr:col>116</xdr:col>
      <xdr:colOff>63500</xdr:colOff>
      <xdr:row>105</xdr:row>
      <xdr:rowOff>156211</xdr:rowOff>
    </xdr:to>
    <xdr:cxnSp macro="">
      <xdr:nvCxnSpPr>
        <xdr:cNvPr id="743" name="直線コネクタ 742">
          <a:extLst>
            <a:ext uri="{FF2B5EF4-FFF2-40B4-BE49-F238E27FC236}">
              <a16:creationId xmlns:a16="http://schemas.microsoft.com/office/drawing/2014/main" id="{C556D391-7156-42EC-8F0B-A6C4D70FFBD9}"/>
            </a:ext>
          </a:extLst>
        </xdr:cNvPr>
        <xdr:cNvCxnSpPr/>
      </xdr:nvCxnSpPr>
      <xdr:spPr>
        <a:xfrm flipV="1">
          <a:off x="21323300" y="18154650"/>
          <a:ext cx="8382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109220</xdr:rowOff>
    </xdr:from>
    <xdr:to>
      <xdr:col>107</xdr:col>
      <xdr:colOff>101600</xdr:colOff>
      <xdr:row>106</xdr:row>
      <xdr:rowOff>39370</xdr:rowOff>
    </xdr:to>
    <xdr:sp macro="" textlink="">
      <xdr:nvSpPr>
        <xdr:cNvPr id="744" name="楕円 743">
          <a:extLst>
            <a:ext uri="{FF2B5EF4-FFF2-40B4-BE49-F238E27FC236}">
              <a16:creationId xmlns:a16="http://schemas.microsoft.com/office/drawing/2014/main" id="{0A1C8AB3-9740-4BD1-8048-1E857136C829}"/>
            </a:ext>
          </a:extLst>
        </xdr:cNvPr>
        <xdr:cNvSpPr/>
      </xdr:nvSpPr>
      <xdr:spPr>
        <a:xfrm>
          <a:off x="20383500" y="1811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156211</xdr:rowOff>
    </xdr:from>
    <xdr:to>
      <xdr:col>111</xdr:col>
      <xdr:colOff>177800</xdr:colOff>
      <xdr:row>105</xdr:row>
      <xdr:rowOff>160020</xdr:rowOff>
    </xdr:to>
    <xdr:cxnSp macro="">
      <xdr:nvCxnSpPr>
        <xdr:cNvPr id="745" name="直線コネクタ 744">
          <a:extLst>
            <a:ext uri="{FF2B5EF4-FFF2-40B4-BE49-F238E27FC236}">
              <a16:creationId xmlns:a16="http://schemas.microsoft.com/office/drawing/2014/main" id="{13EC9585-9F04-47E1-A3EE-8EA09B277905}"/>
            </a:ext>
          </a:extLst>
        </xdr:cNvPr>
        <xdr:cNvCxnSpPr/>
      </xdr:nvCxnSpPr>
      <xdr:spPr>
        <a:xfrm flipV="1">
          <a:off x="20434300" y="18158461"/>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113030</xdr:rowOff>
    </xdr:from>
    <xdr:to>
      <xdr:col>102</xdr:col>
      <xdr:colOff>165100</xdr:colOff>
      <xdr:row>106</xdr:row>
      <xdr:rowOff>43180</xdr:rowOff>
    </xdr:to>
    <xdr:sp macro="" textlink="">
      <xdr:nvSpPr>
        <xdr:cNvPr id="746" name="楕円 745">
          <a:extLst>
            <a:ext uri="{FF2B5EF4-FFF2-40B4-BE49-F238E27FC236}">
              <a16:creationId xmlns:a16="http://schemas.microsoft.com/office/drawing/2014/main" id="{15BA977A-28C4-4E21-A192-B4AED1600F3F}"/>
            </a:ext>
          </a:extLst>
        </xdr:cNvPr>
        <xdr:cNvSpPr/>
      </xdr:nvSpPr>
      <xdr:spPr>
        <a:xfrm>
          <a:off x="19494500" y="1811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160020</xdr:rowOff>
    </xdr:from>
    <xdr:to>
      <xdr:col>107</xdr:col>
      <xdr:colOff>50800</xdr:colOff>
      <xdr:row>105</xdr:row>
      <xdr:rowOff>163830</xdr:rowOff>
    </xdr:to>
    <xdr:cxnSp macro="">
      <xdr:nvCxnSpPr>
        <xdr:cNvPr id="747" name="直線コネクタ 746">
          <a:extLst>
            <a:ext uri="{FF2B5EF4-FFF2-40B4-BE49-F238E27FC236}">
              <a16:creationId xmlns:a16="http://schemas.microsoft.com/office/drawing/2014/main" id="{9D73F55C-9BB9-48DF-9B55-F47EFAC3C0C4}"/>
            </a:ext>
          </a:extLst>
        </xdr:cNvPr>
        <xdr:cNvCxnSpPr/>
      </xdr:nvCxnSpPr>
      <xdr:spPr>
        <a:xfrm flipV="1">
          <a:off x="19545300" y="181622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132080</xdr:rowOff>
    </xdr:from>
    <xdr:to>
      <xdr:col>98</xdr:col>
      <xdr:colOff>38100</xdr:colOff>
      <xdr:row>104</xdr:row>
      <xdr:rowOff>62230</xdr:rowOff>
    </xdr:to>
    <xdr:sp macro="" textlink="">
      <xdr:nvSpPr>
        <xdr:cNvPr id="748" name="楕円 747">
          <a:extLst>
            <a:ext uri="{FF2B5EF4-FFF2-40B4-BE49-F238E27FC236}">
              <a16:creationId xmlns:a16="http://schemas.microsoft.com/office/drawing/2014/main" id="{06E1EFAD-240C-4D89-8520-2A6229B8B9C6}"/>
            </a:ext>
          </a:extLst>
        </xdr:cNvPr>
        <xdr:cNvSpPr/>
      </xdr:nvSpPr>
      <xdr:spPr>
        <a:xfrm>
          <a:off x="18605500" y="1779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11430</xdr:rowOff>
    </xdr:from>
    <xdr:to>
      <xdr:col>102</xdr:col>
      <xdr:colOff>114300</xdr:colOff>
      <xdr:row>105</xdr:row>
      <xdr:rowOff>163830</xdr:rowOff>
    </xdr:to>
    <xdr:cxnSp macro="">
      <xdr:nvCxnSpPr>
        <xdr:cNvPr id="749" name="直線コネクタ 748">
          <a:extLst>
            <a:ext uri="{FF2B5EF4-FFF2-40B4-BE49-F238E27FC236}">
              <a16:creationId xmlns:a16="http://schemas.microsoft.com/office/drawing/2014/main" id="{F4AC7C2D-96F4-4765-93BE-EC8FCE5FE7CD}"/>
            </a:ext>
          </a:extLst>
        </xdr:cNvPr>
        <xdr:cNvCxnSpPr/>
      </xdr:nvCxnSpPr>
      <xdr:spPr>
        <a:xfrm>
          <a:off x="18656300" y="17842230"/>
          <a:ext cx="889000" cy="323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168291</xdr:rowOff>
    </xdr:from>
    <xdr:ext cx="469744" cy="259045"/>
    <xdr:sp macro="" textlink="">
      <xdr:nvSpPr>
        <xdr:cNvPr id="750" name="n_1aveValue【庁舎】&#10;一人当たり面積">
          <a:extLst>
            <a:ext uri="{FF2B5EF4-FFF2-40B4-BE49-F238E27FC236}">
              <a16:creationId xmlns:a16="http://schemas.microsoft.com/office/drawing/2014/main" id="{F35FF88A-3C4A-4B8B-83F8-A3E796FAE958}"/>
            </a:ext>
          </a:extLst>
        </xdr:cNvPr>
        <xdr:cNvSpPr txBox="1"/>
      </xdr:nvSpPr>
      <xdr:spPr>
        <a:xfrm>
          <a:off x="21075727" y="17827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164482</xdr:rowOff>
    </xdr:from>
    <xdr:ext cx="469744" cy="259045"/>
    <xdr:sp macro="" textlink="">
      <xdr:nvSpPr>
        <xdr:cNvPr id="751" name="n_2aveValue【庁舎】&#10;一人当たり面積">
          <a:extLst>
            <a:ext uri="{FF2B5EF4-FFF2-40B4-BE49-F238E27FC236}">
              <a16:creationId xmlns:a16="http://schemas.microsoft.com/office/drawing/2014/main" id="{55C45625-3201-4AC1-BCC5-BD058A97440C}"/>
            </a:ext>
          </a:extLst>
        </xdr:cNvPr>
        <xdr:cNvSpPr txBox="1"/>
      </xdr:nvSpPr>
      <xdr:spPr>
        <a:xfrm>
          <a:off x="20199427" y="17823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162577</xdr:rowOff>
    </xdr:from>
    <xdr:ext cx="469744" cy="259045"/>
    <xdr:sp macro="" textlink="">
      <xdr:nvSpPr>
        <xdr:cNvPr id="752" name="n_3aveValue【庁舎】&#10;一人当たり面積">
          <a:extLst>
            <a:ext uri="{FF2B5EF4-FFF2-40B4-BE49-F238E27FC236}">
              <a16:creationId xmlns:a16="http://schemas.microsoft.com/office/drawing/2014/main" id="{3EA3A390-99C9-4373-84F7-BF78C075060D}"/>
            </a:ext>
          </a:extLst>
        </xdr:cNvPr>
        <xdr:cNvSpPr txBox="1"/>
      </xdr:nvSpPr>
      <xdr:spPr>
        <a:xfrm>
          <a:off x="19310427" y="1782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137177</xdr:rowOff>
    </xdr:from>
    <xdr:ext cx="469744" cy="259045"/>
    <xdr:sp macro="" textlink="">
      <xdr:nvSpPr>
        <xdr:cNvPr id="753" name="n_4aveValue【庁舎】&#10;一人当たり面積">
          <a:extLst>
            <a:ext uri="{FF2B5EF4-FFF2-40B4-BE49-F238E27FC236}">
              <a16:creationId xmlns:a16="http://schemas.microsoft.com/office/drawing/2014/main" id="{72425319-E6EC-4F01-A7FE-0B7DD2E0083A}"/>
            </a:ext>
          </a:extLst>
        </xdr:cNvPr>
        <xdr:cNvSpPr txBox="1"/>
      </xdr:nvSpPr>
      <xdr:spPr>
        <a:xfrm>
          <a:off x="18421427" y="1813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26688</xdr:rowOff>
    </xdr:from>
    <xdr:ext cx="469744" cy="259045"/>
    <xdr:sp macro="" textlink="">
      <xdr:nvSpPr>
        <xdr:cNvPr id="754" name="n_1mainValue【庁舎】&#10;一人当たり面積">
          <a:extLst>
            <a:ext uri="{FF2B5EF4-FFF2-40B4-BE49-F238E27FC236}">
              <a16:creationId xmlns:a16="http://schemas.microsoft.com/office/drawing/2014/main" id="{975F57C4-AA47-4ED8-B22A-72CB61754F13}"/>
            </a:ext>
          </a:extLst>
        </xdr:cNvPr>
        <xdr:cNvSpPr txBox="1"/>
      </xdr:nvSpPr>
      <xdr:spPr>
        <a:xfrm>
          <a:off x="21075727" y="18200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30497</xdr:rowOff>
    </xdr:from>
    <xdr:ext cx="469744" cy="259045"/>
    <xdr:sp macro="" textlink="">
      <xdr:nvSpPr>
        <xdr:cNvPr id="755" name="n_2mainValue【庁舎】&#10;一人当たり面積">
          <a:extLst>
            <a:ext uri="{FF2B5EF4-FFF2-40B4-BE49-F238E27FC236}">
              <a16:creationId xmlns:a16="http://schemas.microsoft.com/office/drawing/2014/main" id="{93944EAE-7626-4CFE-B46D-1A832A3A751F}"/>
            </a:ext>
          </a:extLst>
        </xdr:cNvPr>
        <xdr:cNvSpPr txBox="1"/>
      </xdr:nvSpPr>
      <xdr:spPr>
        <a:xfrm>
          <a:off x="20199427" y="18204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34307</xdr:rowOff>
    </xdr:from>
    <xdr:ext cx="469744" cy="259045"/>
    <xdr:sp macro="" textlink="">
      <xdr:nvSpPr>
        <xdr:cNvPr id="756" name="n_3mainValue【庁舎】&#10;一人当たり面積">
          <a:extLst>
            <a:ext uri="{FF2B5EF4-FFF2-40B4-BE49-F238E27FC236}">
              <a16:creationId xmlns:a16="http://schemas.microsoft.com/office/drawing/2014/main" id="{2A988F5C-8E73-4A49-9747-5A0A5BD237CD}"/>
            </a:ext>
          </a:extLst>
        </xdr:cNvPr>
        <xdr:cNvSpPr txBox="1"/>
      </xdr:nvSpPr>
      <xdr:spPr>
        <a:xfrm>
          <a:off x="19310427" y="18208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78757</xdr:rowOff>
    </xdr:from>
    <xdr:ext cx="469744" cy="259045"/>
    <xdr:sp macro="" textlink="">
      <xdr:nvSpPr>
        <xdr:cNvPr id="757" name="n_4mainValue【庁舎】&#10;一人当たり面積">
          <a:extLst>
            <a:ext uri="{FF2B5EF4-FFF2-40B4-BE49-F238E27FC236}">
              <a16:creationId xmlns:a16="http://schemas.microsoft.com/office/drawing/2014/main" id="{A1CA9068-CFF0-4BA7-8C63-3DC289DA1DDE}"/>
            </a:ext>
          </a:extLst>
        </xdr:cNvPr>
        <xdr:cNvSpPr txBox="1"/>
      </xdr:nvSpPr>
      <xdr:spPr>
        <a:xfrm>
          <a:off x="18421427" y="17566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8" name="正方形/長方形 757">
          <a:extLst>
            <a:ext uri="{FF2B5EF4-FFF2-40B4-BE49-F238E27FC236}">
              <a16:creationId xmlns:a16="http://schemas.microsoft.com/office/drawing/2014/main" id="{67F84985-FE5D-42D2-88ED-EE8E0CC05FB2}"/>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9" name="正方形/長方形 758">
          <a:extLst>
            <a:ext uri="{FF2B5EF4-FFF2-40B4-BE49-F238E27FC236}">
              <a16:creationId xmlns:a16="http://schemas.microsoft.com/office/drawing/2014/main" id="{47ED804C-0021-4F9E-88B5-B4888E365CD9}"/>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0" name="テキスト ボックス 759">
          <a:extLst>
            <a:ext uri="{FF2B5EF4-FFF2-40B4-BE49-F238E27FC236}">
              <a16:creationId xmlns:a16="http://schemas.microsoft.com/office/drawing/2014/main" id="{17740B9E-9BE4-41C2-8DF4-CCA7D2DDD8E3}"/>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ほとんどの施設類型において、有形固定資産減価償却率は類似団体平均を下回っているものの、「図書館」、「福祉施設」については、類似団体平均を上回るとともに、全国・兵庫県平均も上回っている。</a:t>
          </a:r>
          <a:endParaRPr lang="ja-JP" altLang="ja-JP" sz="1400">
            <a:effectLst/>
          </a:endParaRPr>
        </a:p>
        <a:p>
          <a:r>
            <a:rPr kumimoji="1" lang="ja-JP" altLang="ja-JP" sz="1100">
              <a:solidFill>
                <a:schemeClr val="dk1"/>
              </a:solidFill>
              <a:effectLst/>
              <a:latin typeface="+mn-lt"/>
              <a:ea typeface="+mn-ea"/>
              <a:cs typeface="+mn-cs"/>
            </a:rPr>
            <a:t>「図書館」については、市内に</a:t>
          </a:r>
          <a:r>
            <a:rPr kumimoji="1" lang="en-US" altLang="ja-JP" sz="1100">
              <a:solidFill>
                <a:schemeClr val="dk1"/>
              </a:solidFill>
              <a:effectLst/>
              <a:latin typeface="+mn-lt"/>
              <a:ea typeface="+mn-ea"/>
              <a:cs typeface="+mn-cs"/>
            </a:rPr>
            <a:t>1</a:t>
          </a:r>
          <a:r>
            <a:rPr kumimoji="1" lang="ja-JP" altLang="en-US" sz="1100">
              <a:solidFill>
                <a:schemeClr val="dk1"/>
              </a:solidFill>
              <a:effectLst/>
              <a:latin typeface="+mn-lt"/>
              <a:ea typeface="+mn-ea"/>
              <a:cs typeface="+mn-cs"/>
            </a:rPr>
            <a:t>施設</a:t>
          </a:r>
          <a:r>
            <a:rPr kumimoji="1" lang="ja-JP" altLang="ja-JP" sz="1100">
              <a:solidFill>
                <a:schemeClr val="dk1"/>
              </a:solidFill>
              <a:effectLst/>
              <a:latin typeface="+mn-lt"/>
              <a:ea typeface="+mn-ea"/>
              <a:cs typeface="+mn-cs"/>
            </a:rPr>
            <a:t>のみとなっており、築</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年が経過し老朽化も進んでいることから、長寿命化を図るための大規模修繕や設備改修を計画的に実施する必要がある。</a:t>
          </a:r>
          <a:endParaRPr lang="ja-JP" altLang="ja-JP" sz="1400">
            <a:effectLst/>
          </a:endParaRPr>
        </a:p>
        <a:p>
          <a:r>
            <a:rPr kumimoji="1" lang="ja-JP" altLang="ja-JP" sz="1100">
              <a:solidFill>
                <a:schemeClr val="dk1"/>
              </a:solidFill>
              <a:effectLst/>
              <a:latin typeface="+mn-lt"/>
              <a:ea typeface="+mn-ea"/>
              <a:cs typeface="+mn-cs"/>
            </a:rPr>
            <a:t>「福祉施設」については、公立の障がい者支援施設であり、築</a:t>
          </a:r>
          <a:r>
            <a:rPr kumimoji="1" lang="en-US" altLang="ja-JP" sz="1100">
              <a:solidFill>
                <a:schemeClr val="dk1"/>
              </a:solidFill>
              <a:effectLst/>
              <a:latin typeface="+mn-lt"/>
              <a:ea typeface="+mn-ea"/>
              <a:cs typeface="+mn-cs"/>
            </a:rPr>
            <a:t>40</a:t>
          </a:r>
          <a:r>
            <a:rPr kumimoji="1" lang="ja-JP" altLang="ja-JP" sz="1100">
              <a:solidFill>
                <a:schemeClr val="dk1"/>
              </a:solidFill>
              <a:effectLst/>
              <a:latin typeface="+mn-lt"/>
              <a:ea typeface="+mn-ea"/>
              <a:cs typeface="+mn-cs"/>
            </a:rPr>
            <a:t>年を経過し老朽化が進んでいるため減価償却率が高くなっているが、今後投資を行う場合は利用者のニーズや民間施設の進出状況をふまえて検討する必要がある。</a:t>
          </a:r>
          <a:endParaRPr lang="ja-JP" altLang="ja-JP" sz="1400">
            <a:effectLst/>
          </a:endParaRPr>
        </a:p>
        <a:p>
          <a:r>
            <a:rPr kumimoji="1" lang="ja-JP" altLang="ja-JP" sz="1100">
              <a:solidFill>
                <a:schemeClr val="dk1"/>
              </a:solidFill>
              <a:effectLst/>
              <a:latin typeface="+mn-lt"/>
              <a:ea typeface="+mn-ea"/>
              <a:cs typeface="+mn-cs"/>
            </a:rPr>
            <a:t>一人当たり換算では、該当する全ての項目で類似団体よりも低い水準となっている。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75" thickBot="1" x14ac:dyDescent="0.2">
      <c r="B2" s="164" t="s">
        <v>77</v>
      </c>
      <c r="C2" s="164"/>
      <c r="D2" s="165"/>
    </row>
    <row r="3" spans="1:119" ht="18.75" customHeight="1" thickBot="1" x14ac:dyDescent="0.2">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15">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23516039</v>
      </c>
      <c r="BO4" s="384"/>
      <c r="BP4" s="384"/>
      <c r="BQ4" s="384"/>
      <c r="BR4" s="384"/>
      <c r="BS4" s="384"/>
      <c r="BT4" s="384"/>
      <c r="BU4" s="385"/>
      <c r="BV4" s="383">
        <v>21716313</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5.4</v>
      </c>
      <c r="CU4" s="390"/>
      <c r="CV4" s="390"/>
      <c r="CW4" s="390"/>
      <c r="CX4" s="390"/>
      <c r="CY4" s="390"/>
      <c r="CZ4" s="390"/>
      <c r="DA4" s="391"/>
      <c r="DB4" s="389">
        <v>6.2</v>
      </c>
      <c r="DC4" s="390"/>
      <c r="DD4" s="390"/>
      <c r="DE4" s="390"/>
      <c r="DF4" s="390"/>
      <c r="DG4" s="390"/>
      <c r="DH4" s="390"/>
      <c r="DI4" s="391"/>
    </row>
    <row r="5" spans="1:119" ht="18.75" customHeight="1" x14ac:dyDescent="0.15">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22407144</v>
      </c>
      <c r="BO5" s="421"/>
      <c r="BP5" s="421"/>
      <c r="BQ5" s="421"/>
      <c r="BR5" s="421"/>
      <c r="BS5" s="421"/>
      <c r="BT5" s="421"/>
      <c r="BU5" s="422"/>
      <c r="BV5" s="420">
        <v>20914788</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88</v>
      </c>
      <c r="CU5" s="418"/>
      <c r="CV5" s="418"/>
      <c r="CW5" s="418"/>
      <c r="CX5" s="418"/>
      <c r="CY5" s="418"/>
      <c r="CZ5" s="418"/>
      <c r="DA5" s="419"/>
      <c r="DB5" s="417">
        <v>90.6</v>
      </c>
      <c r="DC5" s="418"/>
      <c r="DD5" s="418"/>
      <c r="DE5" s="418"/>
      <c r="DF5" s="418"/>
      <c r="DG5" s="418"/>
      <c r="DH5" s="418"/>
      <c r="DI5" s="419"/>
    </row>
    <row r="6" spans="1:119" ht="18.75" customHeight="1" x14ac:dyDescent="0.15">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1108895</v>
      </c>
      <c r="BO6" s="421"/>
      <c r="BP6" s="421"/>
      <c r="BQ6" s="421"/>
      <c r="BR6" s="421"/>
      <c r="BS6" s="421"/>
      <c r="BT6" s="421"/>
      <c r="BU6" s="422"/>
      <c r="BV6" s="420">
        <v>801525</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88.3</v>
      </c>
      <c r="CU6" s="458"/>
      <c r="CV6" s="458"/>
      <c r="CW6" s="458"/>
      <c r="CX6" s="458"/>
      <c r="CY6" s="458"/>
      <c r="CZ6" s="458"/>
      <c r="DA6" s="459"/>
      <c r="DB6" s="457">
        <v>91.4</v>
      </c>
      <c r="DC6" s="458"/>
      <c r="DD6" s="458"/>
      <c r="DE6" s="458"/>
      <c r="DF6" s="458"/>
      <c r="DG6" s="458"/>
      <c r="DH6" s="458"/>
      <c r="DI6" s="459"/>
    </row>
    <row r="7" spans="1:119" ht="18.75" customHeight="1" x14ac:dyDescent="0.15">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447423</v>
      </c>
      <c r="BO7" s="421"/>
      <c r="BP7" s="421"/>
      <c r="BQ7" s="421"/>
      <c r="BR7" s="421"/>
      <c r="BS7" s="421"/>
      <c r="BT7" s="421"/>
      <c r="BU7" s="422"/>
      <c r="BV7" s="420">
        <v>62409</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12314606</v>
      </c>
      <c r="CU7" s="421"/>
      <c r="CV7" s="421"/>
      <c r="CW7" s="421"/>
      <c r="CX7" s="421"/>
      <c r="CY7" s="421"/>
      <c r="CZ7" s="421"/>
      <c r="DA7" s="422"/>
      <c r="DB7" s="420">
        <v>11967818</v>
      </c>
      <c r="DC7" s="421"/>
      <c r="DD7" s="421"/>
      <c r="DE7" s="421"/>
      <c r="DF7" s="421"/>
      <c r="DG7" s="421"/>
      <c r="DH7" s="421"/>
      <c r="DI7" s="422"/>
    </row>
    <row r="8" spans="1:119" ht="18.75" customHeight="1" thickBot="1" x14ac:dyDescent="0.2">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104</v>
      </c>
      <c r="AV8" s="453"/>
      <c r="AW8" s="453"/>
      <c r="AX8" s="453"/>
      <c r="AY8" s="454" t="s">
        <v>105</v>
      </c>
      <c r="AZ8" s="455"/>
      <c r="BA8" s="455"/>
      <c r="BB8" s="455"/>
      <c r="BC8" s="455"/>
      <c r="BD8" s="455"/>
      <c r="BE8" s="455"/>
      <c r="BF8" s="455"/>
      <c r="BG8" s="455"/>
      <c r="BH8" s="455"/>
      <c r="BI8" s="455"/>
      <c r="BJ8" s="455"/>
      <c r="BK8" s="455"/>
      <c r="BL8" s="455"/>
      <c r="BM8" s="456"/>
      <c r="BN8" s="420">
        <v>661472</v>
      </c>
      <c r="BO8" s="421"/>
      <c r="BP8" s="421"/>
      <c r="BQ8" s="421"/>
      <c r="BR8" s="421"/>
      <c r="BS8" s="421"/>
      <c r="BT8" s="421"/>
      <c r="BU8" s="422"/>
      <c r="BV8" s="420">
        <v>739116</v>
      </c>
      <c r="BW8" s="421"/>
      <c r="BX8" s="421"/>
      <c r="BY8" s="421"/>
      <c r="BZ8" s="421"/>
      <c r="CA8" s="421"/>
      <c r="CB8" s="421"/>
      <c r="CC8" s="422"/>
      <c r="CD8" s="423" t="s">
        <v>106</v>
      </c>
      <c r="CE8" s="424"/>
      <c r="CF8" s="424"/>
      <c r="CG8" s="424"/>
      <c r="CH8" s="424"/>
      <c r="CI8" s="424"/>
      <c r="CJ8" s="424"/>
      <c r="CK8" s="424"/>
      <c r="CL8" s="424"/>
      <c r="CM8" s="424"/>
      <c r="CN8" s="424"/>
      <c r="CO8" s="424"/>
      <c r="CP8" s="424"/>
      <c r="CQ8" s="424"/>
      <c r="CR8" s="424"/>
      <c r="CS8" s="425"/>
      <c r="CT8" s="460">
        <v>0.71</v>
      </c>
      <c r="CU8" s="461"/>
      <c r="CV8" s="461"/>
      <c r="CW8" s="461"/>
      <c r="CX8" s="461"/>
      <c r="CY8" s="461"/>
      <c r="CZ8" s="461"/>
      <c r="DA8" s="462"/>
      <c r="DB8" s="460">
        <v>0.7</v>
      </c>
      <c r="DC8" s="461"/>
      <c r="DD8" s="461"/>
      <c r="DE8" s="461"/>
      <c r="DF8" s="461"/>
      <c r="DG8" s="461"/>
      <c r="DH8" s="461"/>
      <c r="DI8" s="462"/>
    </row>
    <row r="9" spans="1:119" ht="18.75" customHeight="1" thickBot="1" x14ac:dyDescent="0.2">
      <c r="A9" s="163"/>
      <c r="B9" s="414" t="s">
        <v>107</v>
      </c>
      <c r="C9" s="415"/>
      <c r="D9" s="415"/>
      <c r="E9" s="415"/>
      <c r="F9" s="415"/>
      <c r="G9" s="415"/>
      <c r="H9" s="415"/>
      <c r="I9" s="415"/>
      <c r="J9" s="415"/>
      <c r="K9" s="463"/>
      <c r="L9" s="464" t="s">
        <v>108</v>
      </c>
      <c r="M9" s="465"/>
      <c r="N9" s="465"/>
      <c r="O9" s="465"/>
      <c r="P9" s="465"/>
      <c r="Q9" s="466"/>
      <c r="R9" s="467">
        <v>47562</v>
      </c>
      <c r="S9" s="468"/>
      <c r="T9" s="468"/>
      <c r="U9" s="468"/>
      <c r="V9" s="469"/>
      <c r="W9" s="377" t="s">
        <v>109</v>
      </c>
      <c r="X9" s="378"/>
      <c r="Y9" s="378"/>
      <c r="Z9" s="378"/>
      <c r="AA9" s="378"/>
      <c r="AB9" s="378"/>
      <c r="AC9" s="378"/>
      <c r="AD9" s="378"/>
      <c r="AE9" s="378"/>
      <c r="AF9" s="378"/>
      <c r="AG9" s="378"/>
      <c r="AH9" s="378"/>
      <c r="AI9" s="378"/>
      <c r="AJ9" s="378"/>
      <c r="AK9" s="378"/>
      <c r="AL9" s="379"/>
      <c r="AM9" s="449" t="s">
        <v>110</v>
      </c>
      <c r="AN9" s="450"/>
      <c r="AO9" s="450"/>
      <c r="AP9" s="450"/>
      <c r="AQ9" s="450"/>
      <c r="AR9" s="450"/>
      <c r="AS9" s="450"/>
      <c r="AT9" s="451"/>
      <c r="AU9" s="452" t="s">
        <v>90</v>
      </c>
      <c r="AV9" s="453"/>
      <c r="AW9" s="453"/>
      <c r="AX9" s="453"/>
      <c r="AY9" s="454" t="s">
        <v>111</v>
      </c>
      <c r="AZ9" s="455"/>
      <c r="BA9" s="455"/>
      <c r="BB9" s="455"/>
      <c r="BC9" s="455"/>
      <c r="BD9" s="455"/>
      <c r="BE9" s="455"/>
      <c r="BF9" s="455"/>
      <c r="BG9" s="455"/>
      <c r="BH9" s="455"/>
      <c r="BI9" s="455"/>
      <c r="BJ9" s="455"/>
      <c r="BK9" s="455"/>
      <c r="BL9" s="455"/>
      <c r="BM9" s="456"/>
      <c r="BN9" s="420">
        <v>-77644</v>
      </c>
      <c r="BO9" s="421"/>
      <c r="BP9" s="421"/>
      <c r="BQ9" s="421"/>
      <c r="BR9" s="421"/>
      <c r="BS9" s="421"/>
      <c r="BT9" s="421"/>
      <c r="BU9" s="422"/>
      <c r="BV9" s="420">
        <v>316093</v>
      </c>
      <c r="BW9" s="421"/>
      <c r="BX9" s="421"/>
      <c r="BY9" s="421"/>
      <c r="BZ9" s="421"/>
      <c r="CA9" s="421"/>
      <c r="CB9" s="421"/>
      <c r="CC9" s="422"/>
      <c r="CD9" s="423" t="s">
        <v>112</v>
      </c>
      <c r="CE9" s="424"/>
      <c r="CF9" s="424"/>
      <c r="CG9" s="424"/>
      <c r="CH9" s="424"/>
      <c r="CI9" s="424"/>
      <c r="CJ9" s="424"/>
      <c r="CK9" s="424"/>
      <c r="CL9" s="424"/>
      <c r="CM9" s="424"/>
      <c r="CN9" s="424"/>
      <c r="CO9" s="424"/>
      <c r="CP9" s="424"/>
      <c r="CQ9" s="424"/>
      <c r="CR9" s="424"/>
      <c r="CS9" s="425"/>
      <c r="CT9" s="417">
        <v>12.2</v>
      </c>
      <c r="CU9" s="418"/>
      <c r="CV9" s="418"/>
      <c r="CW9" s="418"/>
      <c r="CX9" s="418"/>
      <c r="CY9" s="418"/>
      <c r="CZ9" s="418"/>
      <c r="DA9" s="419"/>
      <c r="DB9" s="417">
        <v>14</v>
      </c>
      <c r="DC9" s="418"/>
      <c r="DD9" s="418"/>
      <c r="DE9" s="418"/>
      <c r="DF9" s="418"/>
      <c r="DG9" s="418"/>
      <c r="DH9" s="418"/>
      <c r="DI9" s="419"/>
    </row>
    <row r="10" spans="1:119" ht="18.75" customHeight="1" thickBot="1" x14ac:dyDescent="0.2">
      <c r="A10" s="163"/>
      <c r="B10" s="414"/>
      <c r="C10" s="415"/>
      <c r="D10" s="415"/>
      <c r="E10" s="415"/>
      <c r="F10" s="415"/>
      <c r="G10" s="415"/>
      <c r="H10" s="415"/>
      <c r="I10" s="415"/>
      <c r="J10" s="415"/>
      <c r="K10" s="463"/>
      <c r="L10" s="470" t="s">
        <v>113</v>
      </c>
      <c r="M10" s="450"/>
      <c r="N10" s="450"/>
      <c r="O10" s="450"/>
      <c r="P10" s="450"/>
      <c r="Q10" s="451"/>
      <c r="R10" s="471">
        <v>48580</v>
      </c>
      <c r="S10" s="472"/>
      <c r="T10" s="472"/>
      <c r="U10" s="472"/>
      <c r="V10" s="473"/>
      <c r="W10" s="408"/>
      <c r="X10" s="409"/>
      <c r="Y10" s="409"/>
      <c r="Z10" s="409"/>
      <c r="AA10" s="409"/>
      <c r="AB10" s="409"/>
      <c r="AC10" s="409"/>
      <c r="AD10" s="409"/>
      <c r="AE10" s="409"/>
      <c r="AF10" s="409"/>
      <c r="AG10" s="409"/>
      <c r="AH10" s="409"/>
      <c r="AI10" s="409"/>
      <c r="AJ10" s="409"/>
      <c r="AK10" s="409"/>
      <c r="AL10" s="412"/>
      <c r="AM10" s="449" t="s">
        <v>114</v>
      </c>
      <c r="AN10" s="450"/>
      <c r="AO10" s="450"/>
      <c r="AP10" s="450"/>
      <c r="AQ10" s="450"/>
      <c r="AR10" s="450"/>
      <c r="AS10" s="450"/>
      <c r="AT10" s="451"/>
      <c r="AU10" s="452" t="s">
        <v>90</v>
      </c>
      <c r="AV10" s="453"/>
      <c r="AW10" s="453"/>
      <c r="AX10" s="453"/>
      <c r="AY10" s="454" t="s">
        <v>115</v>
      </c>
      <c r="AZ10" s="455"/>
      <c r="BA10" s="455"/>
      <c r="BB10" s="455"/>
      <c r="BC10" s="455"/>
      <c r="BD10" s="455"/>
      <c r="BE10" s="455"/>
      <c r="BF10" s="455"/>
      <c r="BG10" s="455"/>
      <c r="BH10" s="455"/>
      <c r="BI10" s="455"/>
      <c r="BJ10" s="455"/>
      <c r="BK10" s="455"/>
      <c r="BL10" s="455"/>
      <c r="BM10" s="456"/>
      <c r="BN10" s="420">
        <v>9900</v>
      </c>
      <c r="BO10" s="421"/>
      <c r="BP10" s="421"/>
      <c r="BQ10" s="421"/>
      <c r="BR10" s="421"/>
      <c r="BS10" s="421"/>
      <c r="BT10" s="421"/>
      <c r="BU10" s="422"/>
      <c r="BV10" s="420">
        <v>6700</v>
      </c>
      <c r="BW10" s="421"/>
      <c r="BX10" s="421"/>
      <c r="BY10" s="421"/>
      <c r="BZ10" s="421"/>
      <c r="CA10" s="421"/>
      <c r="CB10" s="421"/>
      <c r="CC10" s="422"/>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90</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15">
      <c r="A12" s="163"/>
      <c r="B12" s="480" t="s">
        <v>123</v>
      </c>
      <c r="C12" s="481"/>
      <c r="D12" s="481"/>
      <c r="E12" s="481"/>
      <c r="F12" s="481"/>
      <c r="G12" s="481"/>
      <c r="H12" s="481"/>
      <c r="I12" s="481"/>
      <c r="J12" s="481"/>
      <c r="K12" s="482"/>
      <c r="L12" s="489" t="s">
        <v>124</v>
      </c>
      <c r="M12" s="490"/>
      <c r="N12" s="490"/>
      <c r="O12" s="490"/>
      <c r="P12" s="490"/>
      <c r="Q12" s="491"/>
      <c r="R12" s="492">
        <v>46825</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0</v>
      </c>
      <c r="BO12" s="421"/>
      <c r="BP12" s="421"/>
      <c r="BQ12" s="421"/>
      <c r="BR12" s="421"/>
      <c r="BS12" s="421"/>
      <c r="BT12" s="421"/>
      <c r="BU12" s="422"/>
      <c r="BV12" s="420">
        <v>350000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15">
      <c r="A13" s="163"/>
      <c r="B13" s="483"/>
      <c r="C13" s="484"/>
      <c r="D13" s="484"/>
      <c r="E13" s="484"/>
      <c r="F13" s="484"/>
      <c r="G13" s="484"/>
      <c r="H13" s="484"/>
      <c r="I13" s="484"/>
      <c r="J13" s="484"/>
      <c r="K13" s="485"/>
      <c r="L13" s="178"/>
      <c r="M13" s="511" t="s">
        <v>130</v>
      </c>
      <c r="N13" s="512"/>
      <c r="O13" s="512"/>
      <c r="P13" s="512"/>
      <c r="Q13" s="513"/>
      <c r="R13" s="504">
        <v>45308</v>
      </c>
      <c r="S13" s="505"/>
      <c r="T13" s="505"/>
      <c r="U13" s="505"/>
      <c r="V13" s="506"/>
      <c r="W13" s="436" t="s">
        <v>131</v>
      </c>
      <c r="X13" s="437"/>
      <c r="Y13" s="437"/>
      <c r="Z13" s="437"/>
      <c r="AA13" s="437"/>
      <c r="AB13" s="427"/>
      <c r="AC13" s="471">
        <v>647</v>
      </c>
      <c r="AD13" s="472"/>
      <c r="AE13" s="472"/>
      <c r="AF13" s="472"/>
      <c r="AG13" s="514"/>
      <c r="AH13" s="471">
        <v>644</v>
      </c>
      <c r="AI13" s="472"/>
      <c r="AJ13" s="472"/>
      <c r="AK13" s="472"/>
      <c r="AL13" s="473"/>
      <c r="AM13" s="449" t="s">
        <v>132</v>
      </c>
      <c r="AN13" s="450"/>
      <c r="AO13" s="450"/>
      <c r="AP13" s="450"/>
      <c r="AQ13" s="450"/>
      <c r="AR13" s="450"/>
      <c r="AS13" s="450"/>
      <c r="AT13" s="451"/>
      <c r="AU13" s="452" t="s">
        <v>104</v>
      </c>
      <c r="AV13" s="453"/>
      <c r="AW13" s="453"/>
      <c r="AX13" s="453"/>
      <c r="AY13" s="454" t="s">
        <v>133</v>
      </c>
      <c r="AZ13" s="455"/>
      <c r="BA13" s="455"/>
      <c r="BB13" s="455"/>
      <c r="BC13" s="455"/>
      <c r="BD13" s="455"/>
      <c r="BE13" s="455"/>
      <c r="BF13" s="455"/>
      <c r="BG13" s="455"/>
      <c r="BH13" s="455"/>
      <c r="BI13" s="455"/>
      <c r="BJ13" s="455"/>
      <c r="BK13" s="455"/>
      <c r="BL13" s="455"/>
      <c r="BM13" s="456"/>
      <c r="BN13" s="420">
        <v>-67744</v>
      </c>
      <c r="BO13" s="421"/>
      <c r="BP13" s="421"/>
      <c r="BQ13" s="421"/>
      <c r="BR13" s="421"/>
      <c r="BS13" s="421"/>
      <c r="BT13" s="421"/>
      <c r="BU13" s="422"/>
      <c r="BV13" s="420">
        <v>-27207</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7.7</v>
      </c>
      <c r="CU13" s="418"/>
      <c r="CV13" s="418"/>
      <c r="CW13" s="418"/>
      <c r="CX13" s="418"/>
      <c r="CY13" s="418"/>
      <c r="CZ13" s="418"/>
      <c r="DA13" s="419"/>
      <c r="DB13" s="417">
        <v>8.1</v>
      </c>
      <c r="DC13" s="418"/>
      <c r="DD13" s="418"/>
      <c r="DE13" s="418"/>
      <c r="DF13" s="418"/>
      <c r="DG13" s="418"/>
      <c r="DH13" s="418"/>
      <c r="DI13" s="419"/>
    </row>
    <row r="14" spans="1:119" ht="18.75" customHeight="1" thickBot="1" x14ac:dyDescent="0.2">
      <c r="A14" s="163"/>
      <c r="B14" s="483"/>
      <c r="C14" s="484"/>
      <c r="D14" s="484"/>
      <c r="E14" s="484"/>
      <c r="F14" s="484"/>
      <c r="G14" s="484"/>
      <c r="H14" s="484"/>
      <c r="I14" s="484"/>
      <c r="J14" s="484"/>
      <c r="K14" s="485"/>
      <c r="L14" s="501" t="s">
        <v>135</v>
      </c>
      <c r="M14" s="502"/>
      <c r="N14" s="502"/>
      <c r="O14" s="502"/>
      <c r="P14" s="502"/>
      <c r="Q14" s="503"/>
      <c r="R14" s="504">
        <v>47166</v>
      </c>
      <c r="S14" s="505"/>
      <c r="T14" s="505"/>
      <c r="U14" s="505"/>
      <c r="V14" s="506"/>
      <c r="W14" s="410"/>
      <c r="X14" s="411"/>
      <c r="Y14" s="411"/>
      <c r="Z14" s="411"/>
      <c r="AA14" s="411"/>
      <c r="AB14" s="400"/>
      <c r="AC14" s="507">
        <v>2.8</v>
      </c>
      <c r="AD14" s="508"/>
      <c r="AE14" s="508"/>
      <c r="AF14" s="508"/>
      <c r="AG14" s="509"/>
      <c r="AH14" s="507">
        <v>2.8</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t="s">
        <v>122</v>
      </c>
      <c r="DC14" s="519"/>
      <c r="DD14" s="519"/>
      <c r="DE14" s="519"/>
      <c r="DF14" s="519"/>
      <c r="DG14" s="519"/>
      <c r="DH14" s="519"/>
      <c r="DI14" s="520"/>
    </row>
    <row r="15" spans="1:119" ht="18.75" customHeight="1" x14ac:dyDescent="0.15">
      <c r="A15" s="163"/>
      <c r="B15" s="483"/>
      <c r="C15" s="484"/>
      <c r="D15" s="484"/>
      <c r="E15" s="484"/>
      <c r="F15" s="484"/>
      <c r="G15" s="484"/>
      <c r="H15" s="484"/>
      <c r="I15" s="484"/>
      <c r="J15" s="484"/>
      <c r="K15" s="485"/>
      <c r="L15" s="178"/>
      <c r="M15" s="511" t="s">
        <v>130</v>
      </c>
      <c r="N15" s="512"/>
      <c r="O15" s="512"/>
      <c r="P15" s="512"/>
      <c r="Q15" s="513"/>
      <c r="R15" s="504">
        <v>45858</v>
      </c>
      <c r="S15" s="505"/>
      <c r="T15" s="505"/>
      <c r="U15" s="505"/>
      <c r="V15" s="506"/>
      <c r="W15" s="436" t="s">
        <v>137</v>
      </c>
      <c r="X15" s="437"/>
      <c r="Y15" s="437"/>
      <c r="Z15" s="437"/>
      <c r="AA15" s="437"/>
      <c r="AB15" s="427"/>
      <c r="AC15" s="471">
        <v>8486</v>
      </c>
      <c r="AD15" s="472"/>
      <c r="AE15" s="472"/>
      <c r="AF15" s="472"/>
      <c r="AG15" s="514"/>
      <c r="AH15" s="471">
        <v>8697</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7326889</v>
      </c>
      <c r="BO15" s="384"/>
      <c r="BP15" s="384"/>
      <c r="BQ15" s="384"/>
      <c r="BR15" s="384"/>
      <c r="BS15" s="384"/>
      <c r="BT15" s="384"/>
      <c r="BU15" s="385"/>
      <c r="BV15" s="383">
        <v>7152110</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37.299999999999997</v>
      </c>
      <c r="AD16" s="508"/>
      <c r="AE16" s="508"/>
      <c r="AF16" s="508"/>
      <c r="AG16" s="509"/>
      <c r="AH16" s="507">
        <v>38.200000000000003</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10263208</v>
      </c>
      <c r="BO16" s="421"/>
      <c r="BP16" s="421"/>
      <c r="BQ16" s="421"/>
      <c r="BR16" s="421"/>
      <c r="BS16" s="421"/>
      <c r="BT16" s="421"/>
      <c r="BU16" s="422"/>
      <c r="BV16" s="420">
        <v>9921039</v>
      </c>
      <c r="BW16" s="421"/>
      <c r="BX16" s="421"/>
      <c r="BY16" s="421"/>
      <c r="BZ16" s="421"/>
      <c r="CA16" s="421"/>
      <c r="CB16" s="421"/>
      <c r="CC16" s="422"/>
      <c r="CD16" s="172"/>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
      <c r="A17" s="163"/>
      <c r="B17" s="486"/>
      <c r="C17" s="487"/>
      <c r="D17" s="487"/>
      <c r="E17" s="487"/>
      <c r="F17" s="487"/>
      <c r="G17" s="487"/>
      <c r="H17" s="487"/>
      <c r="I17" s="487"/>
      <c r="J17" s="487"/>
      <c r="K17" s="488"/>
      <c r="L17" s="182"/>
      <c r="M17" s="531" t="s">
        <v>143</v>
      </c>
      <c r="N17" s="532"/>
      <c r="O17" s="532"/>
      <c r="P17" s="532"/>
      <c r="Q17" s="533"/>
      <c r="R17" s="526" t="s">
        <v>144</v>
      </c>
      <c r="S17" s="527"/>
      <c r="T17" s="527"/>
      <c r="U17" s="527"/>
      <c r="V17" s="528"/>
      <c r="W17" s="436" t="s">
        <v>145</v>
      </c>
      <c r="X17" s="437"/>
      <c r="Y17" s="437"/>
      <c r="Z17" s="437"/>
      <c r="AA17" s="437"/>
      <c r="AB17" s="427"/>
      <c r="AC17" s="471">
        <v>13628</v>
      </c>
      <c r="AD17" s="472"/>
      <c r="AE17" s="472"/>
      <c r="AF17" s="472"/>
      <c r="AG17" s="514"/>
      <c r="AH17" s="471">
        <v>13428</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9326145</v>
      </c>
      <c r="BO17" s="421"/>
      <c r="BP17" s="421"/>
      <c r="BQ17" s="421"/>
      <c r="BR17" s="421"/>
      <c r="BS17" s="421"/>
      <c r="BT17" s="421"/>
      <c r="BU17" s="422"/>
      <c r="BV17" s="420">
        <v>9092467</v>
      </c>
      <c r="BW17" s="421"/>
      <c r="BX17" s="421"/>
      <c r="BY17" s="421"/>
      <c r="BZ17" s="421"/>
      <c r="CA17" s="421"/>
      <c r="CB17" s="421"/>
      <c r="CC17" s="422"/>
      <c r="CD17" s="172"/>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
      <c r="A18" s="163"/>
      <c r="B18" s="542" t="s">
        <v>147</v>
      </c>
      <c r="C18" s="463"/>
      <c r="D18" s="463"/>
      <c r="E18" s="543"/>
      <c r="F18" s="543"/>
      <c r="G18" s="543"/>
      <c r="H18" s="543"/>
      <c r="I18" s="543"/>
      <c r="J18" s="543"/>
      <c r="K18" s="543"/>
      <c r="L18" s="544">
        <v>92.94</v>
      </c>
      <c r="M18" s="544"/>
      <c r="N18" s="544"/>
      <c r="O18" s="544"/>
      <c r="P18" s="544"/>
      <c r="Q18" s="544"/>
      <c r="R18" s="545"/>
      <c r="S18" s="545"/>
      <c r="T18" s="545"/>
      <c r="U18" s="545"/>
      <c r="V18" s="546"/>
      <c r="W18" s="438"/>
      <c r="X18" s="439"/>
      <c r="Y18" s="439"/>
      <c r="Z18" s="439"/>
      <c r="AA18" s="439"/>
      <c r="AB18" s="430"/>
      <c r="AC18" s="547">
        <v>59.9</v>
      </c>
      <c r="AD18" s="548"/>
      <c r="AE18" s="548"/>
      <c r="AF18" s="548"/>
      <c r="AG18" s="549"/>
      <c r="AH18" s="547">
        <v>59</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11286451</v>
      </c>
      <c r="BO18" s="421"/>
      <c r="BP18" s="421"/>
      <c r="BQ18" s="421"/>
      <c r="BR18" s="421"/>
      <c r="BS18" s="421"/>
      <c r="BT18" s="421"/>
      <c r="BU18" s="422"/>
      <c r="BV18" s="420">
        <v>11133179</v>
      </c>
      <c r="BW18" s="421"/>
      <c r="BX18" s="421"/>
      <c r="BY18" s="421"/>
      <c r="BZ18" s="421"/>
      <c r="CA18" s="421"/>
      <c r="CB18" s="421"/>
      <c r="CC18" s="422"/>
      <c r="CD18" s="172"/>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
      <c r="A19" s="163"/>
      <c r="B19" s="542" t="s">
        <v>149</v>
      </c>
      <c r="C19" s="463"/>
      <c r="D19" s="463"/>
      <c r="E19" s="543"/>
      <c r="F19" s="543"/>
      <c r="G19" s="543"/>
      <c r="H19" s="543"/>
      <c r="I19" s="543"/>
      <c r="J19" s="543"/>
      <c r="K19" s="543"/>
      <c r="L19" s="551">
        <v>512</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15492715</v>
      </c>
      <c r="BO19" s="421"/>
      <c r="BP19" s="421"/>
      <c r="BQ19" s="421"/>
      <c r="BR19" s="421"/>
      <c r="BS19" s="421"/>
      <c r="BT19" s="421"/>
      <c r="BU19" s="422"/>
      <c r="BV19" s="420">
        <v>14688065</v>
      </c>
      <c r="BW19" s="421"/>
      <c r="BX19" s="421"/>
      <c r="BY19" s="421"/>
      <c r="BZ19" s="421"/>
      <c r="CA19" s="421"/>
      <c r="CB19" s="421"/>
      <c r="CC19" s="422"/>
      <c r="CD19" s="172"/>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
      <c r="A20" s="163"/>
      <c r="B20" s="542" t="s">
        <v>151</v>
      </c>
      <c r="C20" s="463"/>
      <c r="D20" s="463"/>
      <c r="E20" s="543"/>
      <c r="F20" s="543"/>
      <c r="G20" s="543"/>
      <c r="H20" s="543"/>
      <c r="I20" s="543"/>
      <c r="J20" s="543"/>
      <c r="K20" s="543"/>
      <c r="L20" s="551">
        <v>17810</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2"/>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2"/>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15">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20031453</v>
      </c>
      <c r="BO22" s="384"/>
      <c r="BP22" s="384"/>
      <c r="BQ22" s="384"/>
      <c r="BR22" s="384"/>
      <c r="BS22" s="384"/>
      <c r="BT22" s="384"/>
      <c r="BU22" s="385"/>
      <c r="BV22" s="383">
        <v>20259578</v>
      </c>
      <c r="BW22" s="384"/>
      <c r="BX22" s="384"/>
      <c r="BY22" s="384"/>
      <c r="BZ22" s="384"/>
      <c r="CA22" s="384"/>
      <c r="CB22" s="384"/>
      <c r="CC22" s="385"/>
      <c r="CD22" s="172"/>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15">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13995700</v>
      </c>
      <c r="BO23" s="421"/>
      <c r="BP23" s="421"/>
      <c r="BQ23" s="421"/>
      <c r="BR23" s="421"/>
      <c r="BS23" s="421"/>
      <c r="BT23" s="421"/>
      <c r="BU23" s="422"/>
      <c r="BV23" s="420">
        <v>14090853</v>
      </c>
      <c r="BW23" s="421"/>
      <c r="BX23" s="421"/>
      <c r="BY23" s="421"/>
      <c r="BZ23" s="421"/>
      <c r="CA23" s="421"/>
      <c r="CB23" s="421"/>
      <c r="CC23" s="422"/>
      <c r="CD23" s="172"/>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
      <c r="A24" s="163"/>
      <c r="B24" s="591"/>
      <c r="C24" s="567"/>
      <c r="D24" s="568"/>
      <c r="E24" s="470" t="s">
        <v>161</v>
      </c>
      <c r="F24" s="450"/>
      <c r="G24" s="450"/>
      <c r="H24" s="450"/>
      <c r="I24" s="450"/>
      <c r="J24" s="450"/>
      <c r="K24" s="451"/>
      <c r="L24" s="471">
        <v>1</v>
      </c>
      <c r="M24" s="472"/>
      <c r="N24" s="472"/>
      <c r="O24" s="472"/>
      <c r="P24" s="514"/>
      <c r="Q24" s="471">
        <v>9800</v>
      </c>
      <c r="R24" s="472"/>
      <c r="S24" s="472"/>
      <c r="T24" s="472"/>
      <c r="U24" s="472"/>
      <c r="V24" s="514"/>
      <c r="W24" s="566"/>
      <c r="X24" s="567"/>
      <c r="Y24" s="568"/>
      <c r="Z24" s="470" t="s">
        <v>162</v>
      </c>
      <c r="AA24" s="450"/>
      <c r="AB24" s="450"/>
      <c r="AC24" s="450"/>
      <c r="AD24" s="450"/>
      <c r="AE24" s="450"/>
      <c r="AF24" s="450"/>
      <c r="AG24" s="451"/>
      <c r="AH24" s="471">
        <v>292</v>
      </c>
      <c r="AI24" s="472"/>
      <c r="AJ24" s="472"/>
      <c r="AK24" s="472"/>
      <c r="AL24" s="514"/>
      <c r="AM24" s="471">
        <v>946372</v>
      </c>
      <c r="AN24" s="472"/>
      <c r="AO24" s="472"/>
      <c r="AP24" s="472"/>
      <c r="AQ24" s="472"/>
      <c r="AR24" s="514"/>
      <c r="AS24" s="471">
        <v>3241</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13196020</v>
      </c>
      <c r="BO24" s="421"/>
      <c r="BP24" s="421"/>
      <c r="BQ24" s="421"/>
      <c r="BR24" s="421"/>
      <c r="BS24" s="421"/>
      <c r="BT24" s="421"/>
      <c r="BU24" s="422"/>
      <c r="BV24" s="420">
        <v>12720300</v>
      </c>
      <c r="BW24" s="421"/>
      <c r="BX24" s="421"/>
      <c r="BY24" s="421"/>
      <c r="BZ24" s="421"/>
      <c r="CA24" s="421"/>
      <c r="CB24" s="421"/>
      <c r="CC24" s="422"/>
      <c r="CD24" s="172"/>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15">
      <c r="A25" s="163"/>
      <c r="B25" s="591"/>
      <c r="C25" s="567"/>
      <c r="D25" s="568"/>
      <c r="E25" s="470" t="s">
        <v>164</v>
      </c>
      <c r="F25" s="450"/>
      <c r="G25" s="450"/>
      <c r="H25" s="450"/>
      <c r="I25" s="450"/>
      <c r="J25" s="450"/>
      <c r="K25" s="451"/>
      <c r="L25" s="471">
        <v>2</v>
      </c>
      <c r="M25" s="472"/>
      <c r="N25" s="472"/>
      <c r="O25" s="472"/>
      <c r="P25" s="514"/>
      <c r="Q25" s="471">
        <v>7940</v>
      </c>
      <c r="R25" s="472"/>
      <c r="S25" s="472"/>
      <c r="T25" s="472"/>
      <c r="U25" s="472"/>
      <c r="V25" s="514"/>
      <c r="W25" s="566"/>
      <c r="X25" s="567"/>
      <c r="Y25" s="568"/>
      <c r="Z25" s="470" t="s">
        <v>165</v>
      </c>
      <c r="AA25" s="450"/>
      <c r="AB25" s="450"/>
      <c r="AC25" s="450"/>
      <c r="AD25" s="450"/>
      <c r="AE25" s="450"/>
      <c r="AF25" s="450"/>
      <c r="AG25" s="451"/>
      <c r="AH25" s="471">
        <v>73</v>
      </c>
      <c r="AI25" s="472"/>
      <c r="AJ25" s="472"/>
      <c r="AK25" s="472"/>
      <c r="AL25" s="514"/>
      <c r="AM25" s="471">
        <v>235936</v>
      </c>
      <c r="AN25" s="472"/>
      <c r="AO25" s="472"/>
      <c r="AP25" s="472"/>
      <c r="AQ25" s="472"/>
      <c r="AR25" s="514"/>
      <c r="AS25" s="471">
        <v>3232</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2007686</v>
      </c>
      <c r="BO25" s="384"/>
      <c r="BP25" s="384"/>
      <c r="BQ25" s="384"/>
      <c r="BR25" s="384"/>
      <c r="BS25" s="384"/>
      <c r="BT25" s="384"/>
      <c r="BU25" s="385"/>
      <c r="BV25" s="383">
        <v>2427523</v>
      </c>
      <c r="BW25" s="384"/>
      <c r="BX25" s="384"/>
      <c r="BY25" s="384"/>
      <c r="BZ25" s="384"/>
      <c r="CA25" s="384"/>
      <c r="CB25" s="384"/>
      <c r="CC25" s="385"/>
      <c r="CD25" s="172"/>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15">
      <c r="A26" s="163"/>
      <c r="B26" s="591"/>
      <c r="C26" s="567"/>
      <c r="D26" s="568"/>
      <c r="E26" s="470" t="s">
        <v>167</v>
      </c>
      <c r="F26" s="450"/>
      <c r="G26" s="450"/>
      <c r="H26" s="450"/>
      <c r="I26" s="450"/>
      <c r="J26" s="450"/>
      <c r="K26" s="451"/>
      <c r="L26" s="471">
        <v>1</v>
      </c>
      <c r="M26" s="472"/>
      <c r="N26" s="472"/>
      <c r="O26" s="472"/>
      <c r="P26" s="514"/>
      <c r="Q26" s="471">
        <v>6950</v>
      </c>
      <c r="R26" s="472"/>
      <c r="S26" s="472"/>
      <c r="T26" s="472"/>
      <c r="U26" s="472"/>
      <c r="V26" s="514"/>
      <c r="W26" s="566"/>
      <c r="X26" s="567"/>
      <c r="Y26" s="568"/>
      <c r="Z26" s="470" t="s">
        <v>168</v>
      </c>
      <c r="AA26" s="572"/>
      <c r="AB26" s="572"/>
      <c r="AC26" s="572"/>
      <c r="AD26" s="572"/>
      <c r="AE26" s="572"/>
      <c r="AF26" s="572"/>
      <c r="AG26" s="573"/>
      <c r="AH26" s="471">
        <v>9</v>
      </c>
      <c r="AI26" s="472"/>
      <c r="AJ26" s="472"/>
      <c r="AK26" s="472"/>
      <c r="AL26" s="514"/>
      <c r="AM26" s="471">
        <v>29277</v>
      </c>
      <c r="AN26" s="472"/>
      <c r="AO26" s="472"/>
      <c r="AP26" s="472"/>
      <c r="AQ26" s="472"/>
      <c r="AR26" s="514"/>
      <c r="AS26" s="471">
        <v>3253</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2"/>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
      <c r="A27" s="163"/>
      <c r="B27" s="591"/>
      <c r="C27" s="567"/>
      <c r="D27" s="568"/>
      <c r="E27" s="470" t="s">
        <v>170</v>
      </c>
      <c r="F27" s="450"/>
      <c r="G27" s="450"/>
      <c r="H27" s="450"/>
      <c r="I27" s="450"/>
      <c r="J27" s="450"/>
      <c r="K27" s="451"/>
      <c r="L27" s="471">
        <v>1</v>
      </c>
      <c r="M27" s="472"/>
      <c r="N27" s="472"/>
      <c r="O27" s="472"/>
      <c r="P27" s="514"/>
      <c r="Q27" s="471">
        <v>5280</v>
      </c>
      <c r="R27" s="472"/>
      <c r="S27" s="472"/>
      <c r="T27" s="472"/>
      <c r="U27" s="472"/>
      <c r="V27" s="514"/>
      <c r="W27" s="566"/>
      <c r="X27" s="567"/>
      <c r="Y27" s="568"/>
      <c r="Z27" s="470" t="s">
        <v>171</v>
      </c>
      <c r="AA27" s="450"/>
      <c r="AB27" s="450"/>
      <c r="AC27" s="450"/>
      <c r="AD27" s="450"/>
      <c r="AE27" s="450"/>
      <c r="AF27" s="450"/>
      <c r="AG27" s="451"/>
      <c r="AH27" s="471">
        <v>11</v>
      </c>
      <c r="AI27" s="472"/>
      <c r="AJ27" s="472"/>
      <c r="AK27" s="472"/>
      <c r="AL27" s="514"/>
      <c r="AM27" s="471">
        <v>41801</v>
      </c>
      <c r="AN27" s="472"/>
      <c r="AO27" s="472"/>
      <c r="AP27" s="472"/>
      <c r="AQ27" s="472"/>
      <c r="AR27" s="514"/>
      <c r="AS27" s="471">
        <v>3800</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v>550000</v>
      </c>
      <c r="BO27" s="540"/>
      <c r="BP27" s="540"/>
      <c r="BQ27" s="540"/>
      <c r="BR27" s="540"/>
      <c r="BS27" s="540"/>
      <c r="BT27" s="540"/>
      <c r="BU27" s="541"/>
      <c r="BV27" s="539">
        <v>550000</v>
      </c>
      <c r="BW27" s="540"/>
      <c r="BX27" s="540"/>
      <c r="BY27" s="540"/>
      <c r="BZ27" s="540"/>
      <c r="CA27" s="540"/>
      <c r="CB27" s="540"/>
      <c r="CC27" s="541"/>
      <c r="CD27" s="166"/>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15">
      <c r="A28" s="163"/>
      <c r="B28" s="591"/>
      <c r="C28" s="567"/>
      <c r="D28" s="568"/>
      <c r="E28" s="470" t="s">
        <v>173</v>
      </c>
      <c r="F28" s="450"/>
      <c r="G28" s="450"/>
      <c r="H28" s="450"/>
      <c r="I28" s="450"/>
      <c r="J28" s="450"/>
      <c r="K28" s="451"/>
      <c r="L28" s="471">
        <v>1</v>
      </c>
      <c r="M28" s="472"/>
      <c r="N28" s="472"/>
      <c r="O28" s="472"/>
      <c r="P28" s="514"/>
      <c r="Q28" s="471">
        <v>4490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4798852</v>
      </c>
      <c r="BO28" s="384"/>
      <c r="BP28" s="384"/>
      <c r="BQ28" s="384"/>
      <c r="BR28" s="384"/>
      <c r="BS28" s="384"/>
      <c r="BT28" s="384"/>
      <c r="BU28" s="385"/>
      <c r="BV28" s="383">
        <v>4418952</v>
      </c>
      <c r="BW28" s="384"/>
      <c r="BX28" s="384"/>
      <c r="BY28" s="384"/>
      <c r="BZ28" s="384"/>
      <c r="CA28" s="384"/>
      <c r="CB28" s="384"/>
      <c r="CC28" s="385"/>
      <c r="CD28" s="172"/>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15">
      <c r="A29" s="163"/>
      <c r="B29" s="591"/>
      <c r="C29" s="567"/>
      <c r="D29" s="568"/>
      <c r="E29" s="470" t="s">
        <v>176</v>
      </c>
      <c r="F29" s="450"/>
      <c r="G29" s="450"/>
      <c r="H29" s="450"/>
      <c r="I29" s="450"/>
      <c r="J29" s="450"/>
      <c r="K29" s="451"/>
      <c r="L29" s="471">
        <v>14</v>
      </c>
      <c r="M29" s="472"/>
      <c r="N29" s="472"/>
      <c r="O29" s="472"/>
      <c r="P29" s="514"/>
      <c r="Q29" s="471">
        <v>4090</v>
      </c>
      <c r="R29" s="472"/>
      <c r="S29" s="472"/>
      <c r="T29" s="472"/>
      <c r="U29" s="472"/>
      <c r="V29" s="514"/>
      <c r="W29" s="569"/>
      <c r="X29" s="570"/>
      <c r="Y29" s="571"/>
      <c r="Z29" s="470" t="s">
        <v>177</v>
      </c>
      <c r="AA29" s="450"/>
      <c r="AB29" s="450"/>
      <c r="AC29" s="450"/>
      <c r="AD29" s="450"/>
      <c r="AE29" s="450"/>
      <c r="AF29" s="450"/>
      <c r="AG29" s="451"/>
      <c r="AH29" s="471">
        <v>303</v>
      </c>
      <c r="AI29" s="472"/>
      <c r="AJ29" s="472"/>
      <c r="AK29" s="472"/>
      <c r="AL29" s="514"/>
      <c r="AM29" s="471">
        <v>988173</v>
      </c>
      <c r="AN29" s="472"/>
      <c r="AO29" s="472"/>
      <c r="AP29" s="472"/>
      <c r="AQ29" s="472"/>
      <c r="AR29" s="514"/>
      <c r="AS29" s="471">
        <v>3261</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1071082</v>
      </c>
      <c r="BO29" s="421"/>
      <c r="BP29" s="421"/>
      <c r="BQ29" s="421"/>
      <c r="BR29" s="421"/>
      <c r="BS29" s="421"/>
      <c r="BT29" s="421"/>
      <c r="BU29" s="422"/>
      <c r="BV29" s="420">
        <v>1021077</v>
      </c>
      <c r="BW29" s="421"/>
      <c r="BX29" s="421"/>
      <c r="BY29" s="421"/>
      <c r="BZ29" s="421"/>
      <c r="CA29" s="421"/>
      <c r="CB29" s="421"/>
      <c r="CC29" s="422"/>
      <c r="CD29" s="166"/>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102.2</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2639551</v>
      </c>
      <c r="BO30" s="540"/>
      <c r="BP30" s="540"/>
      <c r="BQ30" s="540"/>
      <c r="BR30" s="540"/>
      <c r="BS30" s="540"/>
      <c r="BT30" s="540"/>
      <c r="BU30" s="541"/>
      <c r="BV30" s="539">
        <v>2805139</v>
      </c>
      <c r="BW30" s="540"/>
      <c r="BX30" s="540"/>
      <c r="BY30" s="540"/>
      <c r="BZ30" s="540"/>
      <c r="CA30" s="540"/>
      <c r="CB30" s="540"/>
      <c r="CC30" s="541"/>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15">
      <c r="A31" s="163"/>
      <c r="B31" s="188"/>
      <c r="DI31" s="189"/>
    </row>
    <row r="32" spans="1:113" ht="13.5" customHeight="1" x14ac:dyDescent="0.15">
      <c r="A32" s="163"/>
      <c r="B32" s="190"/>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9"/>
    </row>
    <row r="33" spans="1:113" ht="13.5" customHeight="1" x14ac:dyDescent="0.15">
      <c r="A33" s="163"/>
      <c r="B33" s="190"/>
      <c r="C33" s="444" t="s">
        <v>186</v>
      </c>
      <c r="D33" s="444"/>
      <c r="E33" s="409" t="s">
        <v>187</v>
      </c>
      <c r="F33" s="409"/>
      <c r="G33" s="409"/>
      <c r="H33" s="409"/>
      <c r="I33" s="409"/>
      <c r="J33" s="409"/>
      <c r="K33" s="409"/>
      <c r="L33" s="409"/>
      <c r="M33" s="409"/>
      <c r="N33" s="409"/>
      <c r="O33" s="409"/>
      <c r="P33" s="409"/>
      <c r="Q33" s="409"/>
      <c r="R33" s="409"/>
      <c r="S33" s="409"/>
      <c r="T33" s="167"/>
      <c r="U33" s="444" t="s">
        <v>186</v>
      </c>
      <c r="V33" s="444"/>
      <c r="W33" s="409" t="s">
        <v>187</v>
      </c>
      <c r="X33" s="409"/>
      <c r="Y33" s="409"/>
      <c r="Z33" s="409"/>
      <c r="AA33" s="409"/>
      <c r="AB33" s="409"/>
      <c r="AC33" s="409"/>
      <c r="AD33" s="409"/>
      <c r="AE33" s="409"/>
      <c r="AF33" s="409"/>
      <c r="AG33" s="409"/>
      <c r="AH33" s="409"/>
      <c r="AI33" s="409"/>
      <c r="AJ33" s="409"/>
      <c r="AK33" s="409"/>
      <c r="AL33" s="167"/>
      <c r="AM33" s="444" t="s">
        <v>186</v>
      </c>
      <c r="AN33" s="444"/>
      <c r="AO33" s="409" t="s">
        <v>187</v>
      </c>
      <c r="AP33" s="409"/>
      <c r="AQ33" s="409"/>
      <c r="AR33" s="409"/>
      <c r="AS33" s="409"/>
      <c r="AT33" s="409"/>
      <c r="AU33" s="409"/>
      <c r="AV33" s="409"/>
      <c r="AW33" s="409"/>
      <c r="AX33" s="409"/>
      <c r="AY33" s="409"/>
      <c r="AZ33" s="409"/>
      <c r="BA33" s="409"/>
      <c r="BB33" s="409"/>
      <c r="BC33" s="409"/>
      <c r="BD33" s="173"/>
      <c r="BE33" s="409" t="s">
        <v>188</v>
      </c>
      <c r="BF33" s="409"/>
      <c r="BG33" s="409" t="s">
        <v>189</v>
      </c>
      <c r="BH33" s="409"/>
      <c r="BI33" s="409"/>
      <c r="BJ33" s="409"/>
      <c r="BK33" s="409"/>
      <c r="BL33" s="409"/>
      <c r="BM33" s="409"/>
      <c r="BN33" s="409"/>
      <c r="BO33" s="409"/>
      <c r="BP33" s="409"/>
      <c r="BQ33" s="409"/>
      <c r="BR33" s="409"/>
      <c r="BS33" s="409"/>
      <c r="BT33" s="409"/>
      <c r="BU33" s="409"/>
      <c r="BV33" s="173"/>
      <c r="BW33" s="444" t="s">
        <v>188</v>
      </c>
      <c r="BX33" s="444"/>
      <c r="BY33" s="409" t="s">
        <v>190</v>
      </c>
      <c r="BZ33" s="409"/>
      <c r="CA33" s="409"/>
      <c r="CB33" s="409"/>
      <c r="CC33" s="409"/>
      <c r="CD33" s="409"/>
      <c r="CE33" s="409"/>
      <c r="CF33" s="409"/>
      <c r="CG33" s="409"/>
      <c r="CH33" s="409"/>
      <c r="CI33" s="409"/>
      <c r="CJ33" s="409"/>
      <c r="CK33" s="409"/>
      <c r="CL33" s="409"/>
      <c r="CM33" s="409"/>
      <c r="CN33" s="167"/>
      <c r="CO33" s="444" t="s">
        <v>186</v>
      </c>
      <c r="CP33" s="444"/>
      <c r="CQ33" s="409" t="s">
        <v>191</v>
      </c>
      <c r="CR33" s="409"/>
      <c r="CS33" s="409"/>
      <c r="CT33" s="409"/>
      <c r="CU33" s="409"/>
      <c r="CV33" s="409"/>
      <c r="CW33" s="409"/>
      <c r="CX33" s="409"/>
      <c r="CY33" s="409"/>
      <c r="CZ33" s="409"/>
      <c r="DA33" s="409"/>
      <c r="DB33" s="409"/>
      <c r="DC33" s="409"/>
      <c r="DD33" s="409"/>
      <c r="DE33" s="409"/>
      <c r="DF33" s="167"/>
      <c r="DG33" s="609" t="s">
        <v>192</v>
      </c>
      <c r="DH33" s="609"/>
      <c r="DI33" s="168"/>
    </row>
    <row r="34" spans="1:113" ht="32.25" customHeight="1" x14ac:dyDescent="0.15">
      <c r="A34" s="163"/>
      <c r="B34" s="190"/>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2</v>
      </c>
      <c r="V34" s="610"/>
      <c r="W34" s="611" t="str">
        <f>IF('各会計、関係団体の財政状況及び健全化判断比率'!B28="","",'各会計、関係団体の財政状況及び健全化判断比率'!B28)</f>
        <v>国民健康保険特別会計</v>
      </c>
      <c r="X34" s="611"/>
      <c r="Y34" s="611"/>
      <c r="Z34" s="611"/>
      <c r="AA34" s="611"/>
      <c r="AB34" s="611"/>
      <c r="AC34" s="611"/>
      <c r="AD34" s="611"/>
      <c r="AE34" s="611"/>
      <c r="AF34" s="611"/>
      <c r="AG34" s="611"/>
      <c r="AH34" s="611"/>
      <c r="AI34" s="611"/>
      <c r="AJ34" s="611"/>
      <c r="AK34" s="611"/>
      <c r="AL34" s="163"/>
      <c r="AM34" s="610">
        <f>IF(AO34="","",MAX(C34:D43,U34:V43)+1)</f>
        <v>5</v>
      </c>
      <c r="AN34" s="610"/>
      <c r="AO34" s="611" t="str">
        <f>IF('各会計、関係団体の財政状況及び健全化判断比率'!B31="","",'各会計、関係団体の財政状況及び健全化判断比率'!B31)</f>
        <v>水道事業会計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8</v>
      </c>
      <c r="BX34" s="610"/>
      <c r="BY34" s="611" t="str">
        <f>IF('各会計、関係団体の財政状況及び健全化判断比率'!B68="","",'各会計、関係団体の財政状況及び健全化判断比率'!B68)</f>
        <v>北播磨総合医療センター企業団</v>
      </c>
      <c r="BZ34" s="611"/>
      <c r="CA34" s="611"/>
      <c r="CB34" s="611"/>
      <c r="CC34" s="611"/>
      <c r="CD34" s="611"/>
      <c r="CE34" s="611"/>
      <c r="CF34" s="611"/>
      <c r="CG34" s="611"/>
      <c r="CH34" s="611"/>
      <c r="CI34" s="611"/>
      <c r="CJ34" s="611"/>
      <c r="CK34" s="611"/>
      <c r="CL34" s="611"/>
      <c r="CM34" s="611"/>
      <c r="CN34" s="163"/>
      <c r="CO34" s="610">
        <f>IF(CQ34="","",MAX(C34:D43,U34:V43,AM34:AN43,BE34:BF43,BW34:BX43)+1)</f>
        <v>15</v>
      </c>
      <c r="CP34" s="610"/>
      <c r="CQ34" s="611" t="str">
        <f>IF('各会計、関係団体の財政状況及び健全化判断比率'!BS7="","",'各会計、関係団体の財政状況及び健全化判断比率'!BS7)</f>
        <v>小野市都市施設管理協会</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68"/>
    </row>
    <row r="35" spans="1:113" ht="32.25" customHeight="1" x14ac:dyDescent="0.15">
      <c r="A35" s="163"/>
      <c r="B35" s="190"/>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63"/>
      <c r="U35" s="610">
        <f>IF(W35="","",U34+1)</f>
        <v>3</v>
      </c>
      <c r="V35" s="610"/>
      <c r="W35" s="611" t="str">
        <f>IF('各会計、関係団体の財政状況及び健全化判断比率'!B29="","",'各会計、関係団体の財政状況及び健全化判断比率'!B29)</f>
        <v>介護保険特別会計</v>
      </c>
      <c r="X35" s="611"/>
      <c r="Y35" s="611"/>
      <c r="Z35" s="611"/>
      <c r="AA35" s="611"/>
      <c r="AB35" s="611"/>
      <c r="AC35" s="611"/>
      <c r="AD35" s="611"/>
      <c r="AE35" s="611"/>
      <c r="AF35" s="611"/>
      <c r="AG35" s="611"/>
      <c r="AH35" s="611"/>
      <c r="AI35" s="611"/>
      <c r="AJ35" s="611"/>
      <c r="AK35" s="611"/>
      <c r="AL35" s="163"/>
      <c r="AM35" s="610">
        <f t="shared" ref="AM35:AM43" si="0">IF(AO35="","",AM34+1)</f>
        <v>6</v>
      </c>
      <c r="AN35" s="610"/>
      <c r="AO35" s="611" t="str">
        <f>IF('各会計、関係団体の財政状況及び健全化判断比率'!B32="","",'各会計、関係団体の財政状況及び健全化判断比率'!B32)</f>
        <v>下水道事業会計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9</v>
      </c>
      <c r="BX35" s="610"/>
      <c r="BY35" s="611" t="str">
        <f>IF('各会計、関係団体の財政状況及び健全化判断比率'!B69="","",'各会計、関係団体の財政状況及び健全化判断比率'!B69)</f>
        <v>北播衛生事務組合</v>
      </c>
      <c r="BZ35" s="611"/>
      <c r="CA35" s="611"/>
      <c r="CB35" s="611"/>
      <c r="CC35" s="611"/>
      <c r="CD35" s="611"/>
      <c r="CE35" s="611"/>
      <c r="CF35" s="611"/>
      <c r="CG35" s="611"/>
      <c r="CH35" s="611"/>
      <c r="CI35" s="611"/>
      <c r="CJ35" s="611"/>
      <c r="CK35" s="611"/>
      <c r="CL35" s="611"/>
      <c r="CM35" s="611"/>
      <c r="CN35" s="163"/>
      <c r="CO35" s="610">
        <f t="shared" ref="CO35:CO43" si="3">IF(CQ35="","",CO34+1)</f>
        <v>16</v>
      </c>
      <c r="CP35" s="610"/>
      <c r="CQ35" s="611" t="str">
        <f>IF('各会計、関係団体の財政状況及び健全化判断比率'!BS8="","",'各会計、関係団体の財政状況及び健全化判断比率'!BS8)</f>
        <v>小野市土地開発公社</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v>
      </c>
      <c r="DH35" s="612"/>
      <c r="DI35" s="168"/>
    </row>
    <row r="36" spans="1:113" ht="32.25" customHeight="1" x14ac:dyDescent="0.15">
      <c r="A36" s="163"/>
      <c r="B36" s="190"/>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4</v>
      </c>
      <c r="V36" s="610"/>
      <c r="W36" s="611" t="str">
        <f>IF('各会計、関係団体の財政状況及び健全化判断比率'!B30="","",'各会計、関係団体の財政状況及び健全化判断比率'!B30)</f>
        <v>後期高齢者医療特別会計</v>
      </c>
      <c r="X36" s="611"/>
      <c r="Y36" s="611"/>
      <c r="Z36" s="611"/>
      <c r="AA36" s="611"/>
      <c r="AB36" s="611"/>
      <c r="AC36" s="611"/>
      <c r="AD36" s="611"/>
      <c r="AE36" s="611"/>
      <c r="AF36" s="611"/>
      <c r="AG36" s="611"/>
      <c r="AH36" s="611"/>
      <c r="AI36" s="611"/>
      <c r="AJ36" s="611"/>
      <c r="AK36" s="611"/>
      <c r="AL36" s="163"/>
      <c r="AM36" s="610">
        <f t="shared" si="0"/>
        <v>7</v>
      </c>
      <c r="AN36" s="610"/>
      <c r="AO36" s="611" t="str">
        <f>IF('各会計、関係団体の財政状況及び健全化判断比率'!B33="","",'各会計、関係団体の財政状況及び健全化判断比率'!B33)</f>
        <v>都市開発事業会計</v>
      </c>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10</v>
      </c>
      <c r="BX36" s="610"/>
      <c r="BY36" s="611" t="str">
        <f>IF('各会計、関係団体の財政状況及び健全化判断比率'!B70="","",'各会計、関係団体の財政状況及び健全化判断比率'!B70)</f>
        <v>小野加東加西環境施設事務組合</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68"/>
    </row>
    <row r="37" spans="1:113" ht="32.25" customHeight="1" x14ac:dyDescent="0.15">
      <c r="A37" s="163"/>
      <c r="B37" s="190"/>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11</v>
      </c>
      <c r="BX37" s="610"/>
      <c r="BY37" s="611" t="str">
        <f>IF('各会計、関係団体の財政状況及び健全化判断比率'!B71="","",'各会計、関係団体の財政状況及び健全化判断比率'!B71)</f>
        <v>小野加東広域事務組合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68"/>
    </row>
    <row r="38" spans="1:113" ht="32.25" customHeight="1" x14ac:dyDescent="0.15">
      <c r="A38" s="163"/>
      <c r="B38" s="190"/>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12</v>
      </c>
      <c r="BX38" s="610"/>
      <c r="BY38" s="611" t="str">
        <f>IF('各会計、関係団体の財政状況及び健全化判断比率'!B72="","",'各会計、関係団体の財政状況及び健全化判断比率'!B72)</f>
        <v>兵庫県市町村職員退職手当組合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68"/>
    </row>
    <row r="39" spans="1:113" ht="32.25" customHeight="1" x14ac:dyDescent="0.15">
      <c r="A39" s="163"/>
      <c r="B39" s="190"/>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13</v>
      </c>
      <c r="BX39" s="610"/>
      <c r="BY39" s="611" t="str">
        <f>IF('各会計、関係団体の財政状況及び健全化判断比率'!B73="","",'各会計、関係団体の財政状況及び健全化判断比率'!B73)</f>
        <v>兵庫県後期高齢者医療広域連合(一般会計)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68"/>
    </row>
    <row r="40" spans="1:113" ht="32.25" customHeight="1" x14ac:dyDescent="0.15">
      <c r="A40" s="163"/>
      <c r="B40" s="190"/>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14</v>
      </c>
      <c r="BX40" s="610"/>
      <c r="BY40" s="611" t="str">
        <f>IF('各会計、関係団体の財政状況及び健全化判断比率'!B74="","",'各会計、関係団体の財政状況及び健全化判断比率'!B74)</f>
        <v>兵庫県後期高齢者医療広域連合(特別会計)</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68"/>
    </row>
    <row r="41" spans="1:113" ht="32.25" customHeight="1" x14ac:dyDescent="0.15">
      <c r="A41" s="163"/>
      <c r="B41" s="190"/>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t="str">
        <f t="shared" si="2"/>
        <v/>
      </c>
      <c r="BX41" s="610"/>
      <c r="BY41" s="611" t="str">
        <f>IF('各会計、関係団体の財政状況及び健全化判断比率'!B75="","",'各会計、関係団体の財政状況及び健全化判断比率'!B75)</f>
        <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68"/>
    </row>
    <row r="42" spans="1:113" ht="32.25" customHeight="1" x14ac:dyDescent="0.15">
      <c r="B42" s="190"/>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68"/>
    </row>
    <row r="43" spans="1:113" ht="32.25" customHeight="1" x14ac:dyDescent="0.15">
      <c r="B43" s="190"/>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68"/>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15">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15">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15">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15">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15">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15">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15">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15"/>
    <row r="55" spans="5:113" x14ac:dyDescent="0.15"/>
    <row r="56" spans="5:113" x14ac:dyDescent="0.15"/>
  </sheetData>
  <sheetProtection algorithmName="SHA-512" hashValue="nVr+A2bQrRrolx7pAy+SznrA1Ln9QaHCj+VzoQ2rsgvjrD3gLaoTGK4eO35lJKLA4/Mfm+qlWNVVw5lcMwo/jw==" saltValue="5a7V3mn2lWVBuE2REJJt2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15">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15">
      <c r="B5" s="622" t="s">
        <v>215</v>
      </c>
      <c r="C5" s="623"/>
      <c r="D5" s="623"/>
      <c r="E5" s="623"/>
      <c r="F5" s="623"/>
      <c r="G5" s="623"/>
      <c r="H5" s="623"/>
      <c r="I5" s="623"/>
      <c r="J5" s="623"/>
      <c r="K5" s="623"/>
      <c r="L5" s="623"/>
      <c r="M5" s="623"/>
      <c r="N5" s="623"/>
      <c r="O5" s="623"/>
      <c r="P5" s="623"/>
      <c r="Q5" s="624"/>
      <c r="R5" s="625">
        <v>7841590</v>
      </c>
      <c r="S5" s="626"/>
      <c r="T5" s="626"/>
      <c r="U5" s="626"/>
      <c r="V5" s="626"/>
      <c r="W5" s="626"/>
      <c r="X5" s="626"/>
      <c r="Y5" s="627"/>
      <c r="Z5" s="628">
        <v>33.299999999999997</v>
      </c>
      <c r="AA5" s="628"/>
      <c r="AB5" s="628"/>
      <c r="AC5" s="628"/>
      <c r="AD5" s="629">
        <v>7513804</v>
      </c>
      <c r="AE5" s="629"/>
      <c r="AF5" s="629"/>
      <c r="AG5" s="629"/>
      <c r="AH5" s="629"/>
      <c r="AI5" s="629"/>
      <c r="AJ5" s="629"/>
      <c r="AK5" s="629"/>
      <c r="AL5" s="630">
        <v>58.8</v>
      </c>
      <c r="AM5" s="631"/>
      <c r="AN5" s="631"/>
      <c r="AO5" s="632"/>
      <c r="AP5" s="622" t="s">
        <v>216</v>
      </c>
      <c r="AQ5" s="623"/>
      <c r="AR5" s="623"/>
      <c r="AS5" s="623"/>
      <c r="AT5" s="623"/>
      <c r="AU5" s="623"/>
      <c r="AV5" s="623"/>
      <c r="AW5" s="623"/>
      <c r="AX5" s="623"/>
      <c r="AY5" s="623"/>
      <c r="AZ5" s="623"/>
      <c r="BA5" s="623"/>
      <c r="BB5" s="623"/>
      <c r="BC5" s="623"/>
      <c r="BD5" s="623"/>
      <c r="BE5" s="623"/>
      <c r="BF5" s="624"/>
      <c r="BG5" s="636">
        <v>7513805</v>
      </c>
      <c r="BH5" s="637"/>
      <c r="BI5" s="637"/>
      <c r="BJ5" s="637"/>
      <c r="BK5" s="637"/>
      <c r="BL5" s="637"/>
      <c r="BM5" s="637"/>
      <c r="BN5" s="638"/>
      <c r="BO5" s="639">
        <v>95.8</v>
      </c>
      <c r="BP5" s="639"/>
      <c r="BQ5" s="639"/>
      <c r="BR5" s="639"/>
      <c r="BS5" s="640">
        <v>174493</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15">
      <c r="B6" s="633" t="s">
        <v>220</v>
      </c>
      <c r="C6" s="634"/>
      <c r="D6" s="634"/>
      <c r="E6" s="634"/>
      <c r="F6" s="634"/>
      <c r="G6" s="634"/>
      <c r="H6" s="634"/>
      <c r="I6" s="634"/>
      <c r="J6" s="634"/>
      <c r="K6" s="634"/>
      <c r="L6" s="634"/>
      <c r="M6" s="634"/>
      <c r="N6" s="634"/>
      <c r="O6" s="634"/>
      <c r="P6" s="634"/>
      <c r="Q6" s="635"/>
      <c r="R6" s="636">
        <v>174054</v>
      </c>
      <c r="S6" s="637"/>
      <c r="T6" s="637"/>
      <c r="U6" s="637"/>
      <c r="V6" s="637"/>
      <c r="W6" s="637"/>
      <c r="X6" s="637"/>
      <c r="Y6" s="638"/>
      <c r="Z6" s="639">
        <v>0.7</v>
      </c>
      <c r="AA6" s="639"/>
      <c r="AB6" s="639"/>
      <c r="AC6" s="639"/>
      <c r="AD6" s="640">
        <v>174054</v>
      </c>
      <c r="AE6" s="640"/>
      <c r="AF6" s="640"/>
      <c r="AG6" s="640"/>
      <c r="AH6" s="640"/>
      <c r="AI6" s="640"/>
      <c r="AJ6" s="640"/>
      <c r="AK6" s="640"/>
      <c r="AL6" s="641">
        <v>1.4</v>
      </c>
      <c r="AM6" s="642"/>
      <c r="AN6" s="642"/>
      <c r="AO6" s="643"/>
      <c r="AP6" s="633" t="s">
        <v>221</v>
      </c>
      <c r="AQ6" s="634"/>
      <c r="AR6" s="634"/>
      <c r="AS6" s="634"/>
      <c r="AT6" s="634"/>
      <c r="AU6" s="634"/>
      <c r="AV6" s="634"/>
      <c r="AW6" s="634"/>
      <c r="AX6" s="634"/>
      <c r="AY6" s="634"/>
      <c r="AZ6" s="634"/>
      <c r="BA6" s="634"/>
      <c r="BB6" s="634"/>
      <c r="BC6" s="634"/>
      <c r="BD6" s="634"/>
      <c r="BE6" s="634"/>
      <c r="BF6" s="635"/>
      <c r="BG6" s="636">
        <v>7513805</v>
      </c>
      <c r="BH6" s="637"/>
      <c r="BI6" s="637"/>
      <c r="BJ6" s="637"/>
      <c r="BK6" s="637"/>
      <c r="BL6" s="637"/>
      <c r="BM6" s="637"/>
      <c r="BN6" s="638"/>
      <c r="BO6" s="639">
        <v>95.8</v>
      </c>
      <c r="BP6" s="639"/>
      <c r="BQ6" s="639"/>
      <c r="BR6" s="639"/>
      <c r="BS6" s="640">
        <v>174493</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184857</v>
      </c>
      <c r="CS6" s="637"/>
      <c r="CT6" s="637"/>
      <c r="CU6" s="637"/>
      <c r="CV6" s="637"/>
      <c r="CW6" s="637"/>
      <c r="CX6" s="637"/>
      <c r="CY6" s="638"/>
      <c r="CZ6" s="630">
        <v>0.8</v>
      </c>
      <c r="DA6" s="631"/>
      <c r="DB6" s="631"/>
      <c r="DC6" s="647"/>
      <c r="DD6" s="645" t="s">
        <v>122</v>
      </c>
      <c r="DE6" s="637"/>
      <c r="DF6" s="637"/>
      <c r="DG6" s="637"/>
      <c r="DH6" s="637"/>
      <c r="DI6" s="637"/>
      <c r="DJ6" s="637"/>
      <c r="DK6" s="637"/>
      <c r="DL6" s="637"/>
      <c r="DM6" s="637"/>
      <c r="DN6" s="637"/>
      <c r="DO6" s="637"/>
      <c r="DP6" s="638"/>
      <c r="DQ6" s="645">
        <v>184857</v>
      </c>
      <c r="DR6" s="637"/>
      <c r="DS6" s="637"/>
      <c r="DT6" s="637"/>
      <c r="DU6" s="637"/>
      <c r="DV6" s="637"/>
      <c r="DW6" s="637"/>
      <c r="DX6" s="637"/>
      <c r="DY6" s="637"/>
      <c r="DZ6" s="637"/>
      <c r="EA6" s="637"/>
      <c r="EB6" s="637"/>
      <c r="EC6" s="646"/>
    </row>
    <row r="7" spans="2:143" ht="11.25" customHeight="1" x14ac:dyDescent="0.15">
      <c r="B7" s="633" t="s">
        <v>223</v>
      </c>
      <c r="C7" s="634"/>
      <c r="D7" s="634"/>
      <c r="E7" s="634"/>
      <c r="F7" s="634"/>
      <c r="G7" s="634"/>
      <c r="H7" s="634"/>
      <c r="I7" s="634"/>
      <c r="J7" s="634"/>
      <c r="K7" s="634"/>
      <c r="L7" s="634"/>
      <c r="M7" s="634"/>
      <c r="N7" s="634"/>
      <c r="O7" s="634"/>
      <c r="P7" s="634"/>
      <c r="Q7" s="635"/>
      <c r="R7" s="636">
        <v>4367</v>
      </c>
      <c r="S7" s="637"/>
      <c r="T7" s="637"/>
      <c r="U7" s="637"/>
      <c r="V7" s="637"/>
      <c r="W7" s="637"/>
      <c r="X7" s="637"/>
      <c r="Y7" s="638"/>
      <c r="Z7" s="639">
        <v>0</v>
      </c>
      <c r="AA7" s="639"/>
      <c r="AB7" s="639"/>
      <c r="AC7" s="639"/>
      <c r="AD7" s="640">
        <v>4367</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2858603</v>
      </c>
      <c r="BH7" s="637"/>
      <c r="BI7" s="637"/>
      <c r="BJ7" s="637"/>
      <c r="BK7" s="637"/>
      <c r="BL7" s="637"/>
      <c r="BM7" s="637"/>
      <c r="BN7" s="638"/>
      <c r="BO7" s="639">
        <v>36.5</v>
      </c>
      <c r="BP7" s="639"/>
      <c r="BQ7" s="639"/>
      <c r="BR7" s="639"/>
      <c r="BS7" s="640">
        <v>174493</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2710041</v>
      </c>
      <c r="CS7" s="637"/>
      <c r="CT7" s="637"/>
      <c r="CU7" s="637"/>
      <c r="CV7" s="637"/>
      <c r="CW7" s="637"/>
      <c r="CX7" s="637"/>
      <c r="CY7" s="638"/>
      <c r="CZ7" s="639">
        <v>12.1</v>
      </c>
      <c r="DA7" s="639"/>
      <c r="DB7" s="639"/>
      <c r="DC7" s="639"/>
      <c r="DD7" s="645">
        <v>120147</v>
      </c>
      <c r="DE7" s="637"/>
      <c r="DF7" s="637"/>
      <c r="DG7" s="637"/>
      <c r="DH7" s="637"/>
      <c r="DI7" s="637"/>
      <c r="DJ7" s="637"/>
      <c r="DK7" s="637"/>
      <c r="DL7" s="637"/>
      <c r="DM7" s="637"/>
      <c r="DN7" s="637"/>
      <c r="DO7" s="637"/>
      <c r="DP7" s="638"/>
      <c r="DQ7" s="645">
        <v>2286962</v>
      </c>
      <c r="DR7" s="637"/>
      <c r="DS7" s="637"/>
      <c r="DT7" s="637"/>
      <c r="DU7" s="637"/>
      <c r="DV7" s="637"/>
      <c r="DW7" s="637"/>
      <c r="DX7" s="637"/>
      <c r="DY7" s="637"/>
      <c r="DZ7" s="637"/>
      <c r="EA7" s="637"/>
      <c r="EB7" s="637"/>
      <c r="EC7" s="646"/>
    </row>
    <row r="8" spans="2:143" ht="11.25" customHeight="1" x14ac:dyDescent="0.15">
      <c r="B8" s="633" t="s">
        <v>226</v>
      </c>
      <c r="C8" s="634"/>
      <c r="D8" s="634"/>
      <c r="E8" s="634"/>
      <c r="F8" s="634"/>
      <c r="G8" s="634"/>
      <c r="H8" s="634"/>
      <c r="I8" s="634"/>
      <c r="J8" s="634"/>
      <c r="K8" s="634"/>
      <c r="L8" s="634"/>
      <c r="M8" s="634"/>
      <c r="N8" s="634"/>
      <c r="O8" s="634"/>
      <c r="P8" s="634"/>
      <c r="Q8" s="635"/>
      <c r="R8" s="636">
        <v>77885</v>
      </c>
      <c r="S8" s="637"/>
      <c r="T8" s="637"/>
      <c r="U8" s="637"/>
      <c r="V8" s="637"/>
      <c r="W8" s="637"/>
      <c r="X8" s="637"/>
      <c r="Y8" s="638"/>
      <c r="Z8" s="639">
        <v>0.3</v>
      </c>
      <c r="AA8" s="639"/>
      <c r="AB8" s="639"/>
      <c r="AC8" s="639"/>
      <c r="AD8" s="640">
        <v>77885</v>
      </c>
      <c r="AE8" s="640"/>
      <c r="AF8" s="640"/>
      <c r="AG8" s="640"/>
      <c r="AH8" s="640"/>
      <c r="AI8" s="640"/>
      <c r="AJ8" s="640"/>
      <c r="AK8" s="640"/>
      <c r="AL8" s="641">
        <v>0.6</v>
      </c>
      <c r="AM8" s="642"/>
      <c r="AN8" s="642"/>
      <c r="AO8" s="643"/>
      <c r="AP8" s="633" t="s">
        <v>227</v>
      </c>
      <c r="AQ8" s="634"/>
      <c r="AR8" s="634"/>
      <c r="AS8" s="634"/>
      <c r="AT8" s="634"/>
      <c r="AU8" s="634"/>
      <c r="AV8" s="634"/>
      <c r="AW8" s="634"/>
      <c r="AX8" s="634"/>
      <c r="AY8" s="634"/>
      <c r="AZ8" s="634"/>
      <c r="BA8" s="634"/>
      <c r="BB8" s="634"/>
      <c r="BC8" s="634"/>
      <c r="BD8" s="634"/>
      <c r="BE8" s="634"/>
      <c r="BF8" s="635"/>
      <c r="BG8" s="636">
        <v>76326</v>
      </c>
      <c r="BH8" s="637"/>
      <c r="BI8" s="637"/>
      <c r="BJ8" s="637"/>
      <c r="BK8" s="637"/>
      <c r="BL8" s="637"/>
      <c r="BM8" s="637"/>
      <c r="BN8" s="638"/>
      <c r="BO8" s="639">
        <v>1</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8112384</v>
      </c>
      <c r="CS8" s="637"/>
      <c r="CT8" s="637"/>
      <c r="CU8" s="637"/>
      <c r="CV8" s="637"/>
      <c r="CW8" s="637"/>
      <c r="CX8" s="637"/>
      <c r="CY8" s="638"/>
      <c r="CZ8" s="639">
        <v>36.200000000000003</v>
      </c>
      <c r="DA8" s="639"/>
      <c r="DB8" s="639"/>
      <c r="DC8" s="639"/>
      <c r="DD8" s="645">
        <v>16554</v>
      </c>
      <c r="DE8" s="637"/>
      <c r="DF8" s="637"/>
      <c r="DG8" s="637"/>
      <c r="DH8" s="637"/>
      <c r="DI8" s="637"/>
      <c r="DJ8" s="637"/>
      <c r="DK8" s="637"/>
      <c r="DL8" s="637"/>
      <c r="DM8" s="637"/>
      <c r="DN8" s="637"/>
      <c r="DO8" s="637"/>
      <c r="DP8" s="638"/>
      <c r="DQ8" s="645">
        <v>4059526</v>
      </c>
      <c r="DR8" s="637"/>
      <c r="DS8" s="637"/>
      <c r="DT8" s="637"/>
      <c r="DU8" s="637"/>
      <c r="DV8" s="637"/>
      <c r="DW8" s="637"/>
      <c r="DX8" s="637"/>
      <c r="DY8" s="637"/>
      <c r="DZ8" s="637"/>
      <c r="EA8" s="637"/>
      <c r="EB8" s="637"/>
      <c r="EC8" s="646"/>
    </row>
    <row r="9" spans="2:143" ht="11.25" customHeight="1" x14ac:dyDescent="0.15">
      <c r="B9" s="633" t="s">
        <v>229</v>
      </c>
      <c r="C9" s="634"/>
      <c r="D9" s="634"/>
      <c r="E9" s="634"/>
      <c r="F9" s="634"/>
      <c r="G9" s="634"/>
      <c r="H9" s="634"/>
      <c r="I9" s="634"/>
      <c r="J9" s="634"/>
      <c r="K9" s="634"/>
      <c r="L9" s="634"/>
      <c r="M9" s="634"/>
      <c r="N9" s="634"/>
      <c r="O9" s="634"/>
      <c r="P9" s="634"/>
      <c r="Q9" s="635"/>
      <c r="R9" s="636">
        <v>102743</v>
      </c>
      <c r="S9" s="637"/>
      <c r="T9" s="637"/>
      <c r="U9" s="637"/>
      <c r="V9" s="637"/>
      <c r="W9" s="637"/>
      <c r="X9" s="637"/>
      <c r="Y9" s="638"/>
      <c r="Z9" s="639">
        <v>0.4</v>
      </c>
      <c r="AA9" s="639"/>
      <c r="AB9" s="639"/>
      <c r="AC9" s="639"/>
      <c r="AD9" s="640">
        <v>102743</v>
      </c>
      <c r="AE9" s="640"/>
      <c r="AF9" s="640"/>
      <c r="AG9" s="640"/>
      <c r="AH9" s="640"/>
      <c r="AI9" s="640"/>
      <c r="AJ9" s="640"/>
      <c r="AK9" s="640"/>
      <c r="AL9" s="641">
        <v>0.8</v>
      </c>
      <c r="AM9" s="642"/>
      <c r="AN9" s="642"/>
      <c r="AO9" s="643"/>
      <c r="AP9" s="633" t="s">
        <v>230</v>
      </c>
      <c r="AQ9" s="634"/>
      <c r="AR9" s="634"/>
      <c r="AS9" s="634"/>
      <c r="AT9" s="634"/>
      <c r="AU9" s="634"/>
      <c r="AV9" s="634"/>
      <c r="AW9" s="634"/>
      <c r="AX9" s="634"/>
      <c r="AY9" s="634"/>
      <c r="AZ9" s="634"/>
      <c r="BA9" s="634"/>
      <c r="BB9" s="634"/>
      <c r="BC9" s="634"/>
      <c r="BD9" s="634"/>
      <c r="BE9" s="634"/>
      <c r="BF9" s="635"/>
      <c r="BG9" s="636">
        <v>2010879</v>
      </c>
      <c r="BH9" s="637"/>
      <c r="BI9" s="637"/>
      <c r="BJ9" s="637"/>
      <c r="BK9" s="637"/>
      <c r="BL9" s="637"/>
      <c r="BM9" s="637"/>
      <c r="BN9" s="638"/>
      <c r="BO9" s="639">
        <v>25.6</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1844031</v>
      </c>
      <c r="CS9" s="637"/>
      <c r="CT9" s="637"/>
      <c r="CU9" s="637"/>
      <c r="CV9" s="637"/>
      <c r="CW9" s="637"/>
      <c r="CX9" s="637"/>
      <c r="CY9" s="638"/>
      <c r="CZ9" s="639">
        <v>8.1999999999999993</v>
      </c>
      <c r="DA9" s="639"/>
      <c r="DB9" s="639"/>
      <c r="DC9" s="639"/>
      <c r="DD9" s="645">
        <v>15852</v>
      </c>
      <c r="DE9" s="637"/>
      <c r="DF9" s="637"/>
      <c r="DG9" s="637"/>
      <c r="DH9" s="637"/>
      <c r="DI9" s="637"/>
      <c r="DJ9" s="637"/>
      <c r="DK9" s="637"/>
      <c r="DL9" s="637"/>
      <c r="DM9" s="637"/>
      <c r="DN9" s="637"/>
      <c r="DO9" s="637"/>
      <c r="DP9" s="638"/>
      <c r="DQ9" s="645">
        <v>1599024</v>
      </c>
      <c r="DR9" s="637"/>
      <c r="DS9" s="637"/>
      <c r="DT9" s="637"/>
      <c r="DU9" s="637"/>
      <c r="DV9" s="637"/>
      <c r="DW9" s="637"/>
      <c r="DX9" s="637"/>
      <c r="DY9" s="637"/>
      <c r="DZ9" s="637"/>
      <c r="EA9" s="637"/>
      <c r="EB9" s="637"/>
      <c r="EC9" s="646"/>
    </row>
    <row r="10" spans="2:143" ht="11.25" customHeight="1" x14ac:dyDescent="0.15">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160672</v>
      </c>
      <c r="BH10" s="637"/>
      <c r="BI10" s="637"/>
      <c r="BJ10" s="637"/>
      <c r="BK10" s="637"/>
      <c r="BL10" s="637"/>
      <c r="BM10" s="637"/>
      <c r="BN10" s="638"/>
      <c r="BO10" s="639">
        <v>2</v>
      </c>
      <c r="BP10" s="639"/>
      <c r="BQ10" s="639"/>
      <c r="BR10" s="639"/>
      <c r="BS10" s="640" t="s">
        <v>122</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82000</v>
      </c>
      <c r="CS10" s="637"/>
      <c r="CT10" s="637"/>
      <c r="CU10" s="637"/>
      <c r="CV10" s="637"/>
      <c r="CW10" s="637"/>
      <c r="CX10" s="637"/>
      <c r="CY10" s="638"/>
      <c r="CZ10" s="639">
        <v>0.4</v>
      </c>
      <c r="DA10" s="639"/>
      <c r="DB10" s="639"/>
      <c r="DC10" s="639"/>
      <c r="DD10" s="645" t="s">
        <v>122</v>
      </c>
      <c r="DE10" s="637"/>
      <c r="DF10" s="637"/>
      <c r="DG10" s="637"/>
      <c r="DH10" s="637"/>
      <c r="DI10" s="637"/>
      <c r="DJ10" s="637"/>
      <c r="DK10" s="637"/>
      <c r="DL10" s="637"/>
      <c r="DM10" s="637"/>
      <c r="DN10" s="637"/>
      <c r="DO10" s="637"/>
      <c r="DP10" s="638"/>
      <c r="DQ10" s="645">
        <v>12000</v>
      </c>
      <c r="DR10" s="637"/>
      <c r="DS10" s="637"/>
      <c r="DT10" s="637"/>
      <c r="DU10" s="637"/>
      <c r="DV10" s="637"/>
      <c r="DW10" s="637"/>
      <c r="DX10" s="637"/>
      <c r="DY10" s="637"/>
      <c r="DZ10" s="637"/>
      <c r="EA10" s="637"/>
      <c r="EB10" s="637"/>
      <c r="EC10" s="646"/>
    </row>
    <row r="11" spans="2:143" ht="11.25" customHeight="1" x14ac:dyDescent="0.15">
      <c r="B11" s="633" t="s">
        <v>235</v>
      </c>
      <c r="C11" s="634"/>
      <c r="D11" s="634"/>
      <c r="E11" s="634"/>
      <c r="F11" s="634"/>
      <c r="G11" s="634"/>
      <c r="H11" s="634"/>
      <c r="I11" s="634"/>
      <c r="J11" s="634"/>
      <c r="K11" s="634"/>
      <c r="L11" s="634"/>
      <c r="M11" s="634"/>
      <c r="N11" s="634"/>
      <c r="O11" s="634"/>
      <c r="P11" s="634"/>
      <c r="Q11" s="635"/>
      <c r="R11" s="636">
        <v>1256609</v>
      </c>
      <c r="S11" s="637"/>
      <c r="T11" s="637"/>
      <c r="U11" s="637"/>
      <c r="V11" s="637"/>
      <c r="W11" s="637"/>
      <c r="X11" s="637"/>
      <c r="Y11" s="638"/>
      <c r="Z11" s="641">
        <v>5.3</v>
      </c>
      <c r="AA11" s="642"/>
      <c r="AB11" s="642"/>
      <c r="AC11" s="648"/>
      <c r="AD11" s="645">
        <v>1256609</v>
      </c>
      <c r="AE11" s="637"/>
      <c r="AF11" s="637"/>
      <c r="AG11" s="637"/>
      <c r="AH11" s="637"/>
      <c r="AI11" s="637"/>
      <c r="AJ11" s="637"/>
      <c r="AK11" s="638"/>
      <c r="AL11" s="641">
        <v>9.8000000000000007</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610726</v>
      </c>
      <c r="BH11" s="637"/>
      <c r="BI11" s="637"/>
      <c r="BJ11" s="637"/>
      <c r="BK11" s="637"/>
      <c r="BL11" s="637"/>
      <c r="BM11" s="637"/>
      <c r="BN11" s="638"/>
      <c r="BO11" s="639">
        <v>7.8</v>
      </c>
      <c r="BP11" s="639"/>
      <c r="BQ11" s="639"/>
      <c r="BR11" s="639"/>
      <c r="BS11" s="640">
        <v>174493</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379954</v>
      </c>
      <c r="CS11" s="637"/>
      <c r="CT11" s="637"/>
      <c r="CU11" s="637"/>
      <c r="CV11" s="637"/>
      <c r="CW11" s="637"/>
      <c r="CX11" s="637"/>
      <c r="CY11" s="638"/>
      <c r="CZ11" s="639">
        <v>1.7</v>
      </c>
      <c r="DA11" s="639"/>
      <c r="DB11" s="639"/>
      <c r="DC11" s="639"/>
      <c r="DD11" s="645">
        <v>138016</v>
      </c>
      <c r="DE11" s="637"/>
      <c r="DF11" s="637"/>
      <c r="DG11" s="637"/>
      <c r="DH11" s="637"/>
      <c r="DI11" s="637"/>
      <c r="DJ11" s="637"/>
      <c r="DK11" s="637"/>
      <c r="DL11" s="637"/>
      <c r="DM11" s="637"/>
      <c r="DN11" s="637"/>
      <c r="DO11" s="637"/>
      <c r="DP11" s="638"/>
      <c r="DQ11" s="645">
        <v>188467</v>
      </c>
      <c r="DR11" s="637"/>
      <c r="DS11" s="637"/>
      <c r="DT11" s="637"/>
      <c r="DU11" s="637"/>
      <c r="DV11" s="637"/>
      <c r="DW11" s="637"/>
      <c r="DX11" s="637"/>
      <c r="DY11" s="637"/>
      <c r="DZ11" s="637"/>
      <c r="EA11" s="637"/>
      <c r="EB11" s="637"/>
      <c r="EC11" s="646"/>
    </row>
    <row r="12" spans="2:143" ht="11.25" customHeight="1" x14ac:dyDescent="0.15">
      <c r="B12" s="633" t="s">
        <v>238</v>
      </c>
      <c r="C12" s="634"/>
      <c r="D12" s="634"/>
      <c r="E12" s="634"/>
      <c r="F12" s="634"/>
      <c r="G12" s="634"/>
      <c r="H12" s="634"/>
      <c r="I12" s="634"/>
      <c r="J12" s="634"/>
      <c r="K12" s="634"/>
      <c r="L12" s="634"/>
      <c r="M12" s="634"/>
      <c r="N12" s="634"/>
      <c r="O12" s="634"/>
      <c r="P12" s="634"/>
      <c r="Q12" s="635"/>
      <c r="R12" s="636">
        <v>128210</v>
      </c>
      <c r="S12" s="637"/>
      <c r="T12" s="637"/>
      <c r="U12" s="637"/>
      <c r="V12" s="637"/>
      <c r="W12" s="637"/>
      <c r="X12" s="637"/>
      <c r="Y12" s="638"/>
      <c r="Z12" s="639">
        <v>0.5</v>
      </c>
      <c r="AA12" s="639"/>
      <c r="AB12" s="639"/>
      <c r="AC12" s="639"/>
      <c r="AD12" s="640">
        <v>128210</v>
      </c>
      <c r="AE12" s="640"/>
      <c r="AF12" s="640"/>
      <c r="AG12" s="640"/>
      <c r="AH12" s="640"/>
      <c r="AI12" s="640"/>
      <c r="AJ12" s="640"/>
      <c r="AK12" s="640"/>
      <c r="AL12" s="641">
        <v>1</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4161768</v>
      </c>
      <c r="BH12" s="637"/>
      <c r="BI12" s="637"/>
      <c r="BJ12" s="637"/>
      <c r="BK12" s="637"/>
      <c r="BL12" s="637"/>
      <c r="BM12" s="637"/>
      <c r="BN12" s="638"/>
      <c r="BO12" s="639">
        <v>53.1</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859479</v>
      </c>
      <c r="CS12" s="637"/>
      <c r="CT12" s="637"/>
      <c r="CU12" s="637"/>
      <c r="CV12" s="637"/>
      <c r="CW12" s="637"/>
      <c r="CX12" s="637"/>
      <c r="CY12" s="638"/>
      <c r="CZ12" s="639">
        <v>3.8</v>
      </c>
      <c r="DA12" s="639"/>
      <c r="DB12" s="639"/>
      <c r="DC12" s="639"/>
      <c r="DD12" s="645">
        <v>43276</v>
      </c>
      <c r="DE12" s="637"/>
      <c r="DF12" s="637"/>
      <c r="DG12" s="637"/>
      <c r="DH12" s="637"/>
      <c r="DI12" s="637"/>
      <c r="DJ12" s="637"/>
      <c r="DK12" s="637"/>
      <c r="DL12" s="637"/>
      <c r="DM12" s="637"/>
      <c r="DN12" s="637"/>
      <c r="DO12" s="637"/>
      <c r="DP12" s="638"/>
      <c r="DQ12" s="645">
        <v>548627</v>
      </c>
      <c r="DR12" s="637"/>
      <c r="DS12" s="637"/>
      <c r="DT12" s="637"/>
      <c r="DU12" s="637"/>
      <c r="DV12" s="637"/>
      <c r="DW12" s="637"/>
      <c r="DX12" s="637"/>
      <c r="DY12" s="637"/>
      <c r="DZ12" s="637"/>
      <c r="EA12" s="637"/>
      <c r="EB12" s="637"/>
      <c r="EC12" s="646"/>
    </row>
    <row r="13" spans="2:143" ht="11.25" customHeight="1" x14ac:dyDescent="0.15">
      <c r="B13" s="633" t="s">
        <v>241</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4148558</v>
      </c>
      <c r="BH13" s="637"/>
      <c r="BI13" s="637"/>
      <c r="BJ13" s="637"/>
      <c r="BK13" s="637"/>
      <c r="BL13" s="637"/>
      <c r="BM13" s="637"/>
      <c r="BN13" s="638"/>
      <c r="BO13" s="639">
        <v>52.9</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2090426</v>
      </c>
      <c r="CS13" s="637"/>
      <c r="CT13" s="637"/>
      <c r="CU13" s="637"/>
      <c r="CV13" s="637"/>
      <c r="CW13" s="637"/>
      <c r="CX13" s="637"/>
      <c r="CY13" s="638"/>
      <c r="CZ13" s="639">
        <v>9.3000000000000007</v>
      </c>
      <c r="DA13" s="639"/>
      <c r="DB13" s="639"/>
      <c r="DC13" s="639"/>
      <c r="DD13" s="645">
        <v>916627</v>
      </c>
      <c r="DE13" s="637"/>
      <c r="DF13" s="637"/>
      <c r="DG13" s="637"/>
      <c r="DH13" s="637"/>
      <c r="DI13" s="637"/>
      <c r="DJ13" s="637"/>
      <c r="DK13" s="637"/>
      <c r="DL13" s="637"/>
      <c r="DM13" s="637"/>
      <c r="DN13" s="637"/>
      <c r="DO13" s="637"/>
      <c r="DP13" s="638"/>
      <c r="DQ13" s="645">
        <v>1226896</v>
      </c>
      <c r="DR13" s="637"/>
      <c r="DS13" s="637"/>
      <c r="DT13" s="637"/>
      <c r="DU13" s="637"/>
      <c r="DV13" s="637"/>
      <c r="DW13" s="637"/>
      <c r="DX13" s="637"/>
      <c r="DY13" s="637"/>
      <c r="DZ13" s="637"/>
      <c r="EA13" s="637"/>
      <c r="EB13" s="637"/>
      <c r="EC13" s="646"/>
    </row>
    <row r="14" spans="2:143" ht="11.25" customHeight="1" x14ac:dyDescent="0.15">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195530</v>
      </c>
      <c r="BH14" s="637"/>
      <c r="BI14" s="637"/>
      <c r="BJ14" s="637"/>
      <c r="BK14" s="637"/>
      <c r="BL14" s="637"/>
      <c r="BM14" s="637"/>
      <c r="BN14" s="638"/>
      <c r="BO14" s="639">
        <v>2.5</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841645</v>
      </c>
      <c r="CS14" s="637"/>
      <c r="CT14" s="637"/>
      <c r="CU14" s="637"/>
      <c r="CV14" s="637"/>
      <c r="CW14" s="637"/>
      <c r="CX14" s="637"/>
      <c r="CY14" s="638"/>
      <c r="CZ14" s="639">
        <v>3.8</v>
      </c>
      <c r="DA14" s="639"/>
      <c r="DB14" s="639"/>
      <c r="DC14" s="639"/>
      <c r="DD14" s="645">
        <v>75368</v>
      </c>
      <c r="DE14" s="637"/>
      <c r="DF14" s="637"/>
      <c r="DG14" s="637"/>
      <c r="DH14" s="637"/>
      <c r="DI14" s="637"/>
      <c r="DJ14" s="637"/>
      <c r="DK14" s="637"/>
      <c r="DL14" s="637"/>
      <c r="DM14" s="637"/>
      <c r="DN14" s="637"/>
      <c r="DO14" s="637"/>
      <c r="DP14" s="638"/>
      <c r="DQ14" s="645">
        <v>757914</v>
      </c>
      <c r="DR14" s="637"/>
      <c r="DS14" s="637"/>
      <c r="DT14" s="637"/>
      <c r="DU14" s="637"/>
      <c r="DV14" s="637"/>
      <c r="DW14" s="637"/>
      <c r="DX14" s="637"/>
      <c r="DY14" s="637"/>
      <c r="DZ14" s="637"/>
      <c r="EA14" s="637"/>
      <c r="EB14" s="637"/>
      <c r="EC14" s="646"/>
    </row>
    <row r="15" spans="2:143" ht="11.25" customHeight="1" x14ac:dyDescent="0.15">
      <c r="B15" s="633" t="s">
        <v>247</v>
      </c>
      <c r="C15" s="634"/>
      <c r="D15" s="634"/>
      <c r="E15" s="634"/>
      <c r="F15" s="634"/>
      <c r="G15" s="634"/>
      <c r="H15" s="634"/>
      <c r="I15" s="634"/>
      <c r="J15" s="634"/>
      <c r="K15" s="634"/>
      <c r="L15" s="634"/>
      <c r="M15" s="634"/>
      <c r="N15" s="634"/>
      <c r="O15" s="634"/>
      <c r="P15" s="634"/>
      <c r="Q15" s="635"/>
      <c r="R15" s="636">
        <v>39231</v>
      </c>
      <c r="S15" s="637"/>
      <c r="T15" s="637"/>
      <c r="U15" s="637"/>
      <c r="V15" s="637"/>
      <c r="W15" s="637"/>
      <c r="X15" s="637"/>
      <c r="Y15" s="638"/>
      <c r="Z15" s="639">
        <v>0.2</v>
      </c>
      <c r="AA15" s="639"/>
      <c r="AB15" s="639"/>
      <c r="AC15" s="639"/>
      <c r="AD15" s="640">
        <v>39231</v>
      </c>
      <c r="AE15" s="640"/>
      <c r="AF15" s="640"/>
      <c r="AG15" s="640"/>
      <c r="AH15" s="640"/>
      <c r="AI15" s="640"/>
      <c r="AJ15" s="640"/>
      <c r="AK15" s="640"/>
      <c r="AL15" s="641">
        <v>0.3</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297904</v>
      </c>
      <c r="BH15" s="637"/>
      <c r="BI15" s="637"/>
      <c r="BJ15" s="637"/>
      <c r="BK15" s="637"/>
      <c r="BL15" s="637"/>
      <c r="BM15" s="637"/>
      <c r="BN15" s="638"/>
      <c r="BO15" s="639">
        <v>3.8</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3376082</v>
      </c>
      <c r="CS15" s="637"/>
      <c r="CT15" s="637"/>
      <c r="CU15" s="637"/>
      <c r="CV15" s="637"/>
      <c r="CW15" s="637"/>
      <c r="CX15" s="637"/>
      <c r="CY15" s="638"/>
      <c r="CZ15" s="639">
        <v>15.1</v>
      </c>
      <c r="DA15" s="639"/>
      <c r="DB15" s="639"/>
      <c r="DC15" s="639"/>
      <c r="DD15" s="645">
        <v>1543659</v>
      </c>
      <c r="DE15" s="637"/>
      <c r="DF15" s="637"/>
      <c r="DG15" s="637"/>
      <c r="DH15" s="637"/>
      <c r="DI15" s="637"/>
      <c r="DJ15" s="637"/>
      <c r="DK15" s="637"/>
      <c r="DL15" s="637"/>
      <c r="DM15" s="637"/>
      <c r="DN15" s="637"/>
      <c r="DO15" s="637"/>
      <c r="DP15" s="638"/>
      <c r="DQ15" s="645">
        <v>1624459</v>
      </c>
      <c r="DR15" s="637"/>
      <c r="DS15" s="637"/>
      <c r="DT15" s="637"/>
      <c r="DU15" s="637"/>
      <c r="DV15" s="637"/>
      <c r="DW15" s="637"/>
      <c r="DX15" s="637"/>
      <c r="DY15" s="637"/>
      <c r="DZ15" s="637"/>
      <c r="EA15" s="637"/>
      <c r="EB15" s="637"/>
      <c r="EC15" s="646"/>
    </row>
    <row r="16" spans="2:143" ht="11.25" customHeight="1" x14ac:dyDescent="0.15">
      <c r="B16" s="633" t="s">
        <v>250</v>
      </c>
      <c r="C16" s="634"/>
      <c r="D16" s="634"/>
      <c r="E16" s="634"/>
      <c r="F16" s="634"/>
      <c r="G16" s="634"/>
      <c r="H16" s="634"/>
      <c r="I16" s="634"/>
      <c r="J16" s="634"/>
      <c r="K16" s="634"/>
      <c r="L16" s="634"/>
      <c r="M16" s="634"/>
      <c r="N16" s="634"/>
      <c r="O16" s="634"/>
      <c r="P16" s="634"/>
      <c r="Q16" s="635"/>
      <c r="R16" s="636">
        <v>140591</v>
      </c>
      <c r="S16" s="637"/>
      <c r="T16" s="637"/>
      <c r="U16" s="637"/>
      <c r="V16" s="637"/>
      <c r="W16" s="637"/>
      <c r="X16" s="637"/>
      <c r="Y16" s="638"/>
      <c r="Z16" s="639">
        <v>0.6</v>
      </c>
      <c r="AA16" s="639"/>
      <c r="AB16" s="639"/>
      <c r="AC16" s="639"/>
      <c r="AD16" s="640">
        <v>140591</v>
      </c>
      <c r="AE16" s="640"/>
      <c r="AF16" s="640"/>
      <c r="AG16" s="640"/>
      <c r="AH16" s="640"/>
      <c r="AI16" s="640"/>
      <c r="AJ16" s="640"/>
      <c r="AK16" s="640"/>
      <c r="AL16" s="641">
        <v>1.1000000000000001</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v>10405</v>
      </c>
      <c r="CS16" s="637"/>
      <c r="CT16" s="637"/>
      <c r="CU16" s="637"/>
      <c r="CV16" s="637"/>
      <c r="CW16" s="637"/>
      <c r="CX16" s="637"/>
      <c r="CY16" s="638"/>
      <c r="CZ16" s="639">
        <v>0</v>
      </c>
      <c r="DA16" s="639"/>
      <c r="DB16" s="639"/>
      <c r="DC16" s="639"/>
      <c r="DD16" s="645" t="s">
        <v>122</v>
      </c>
      <c r="DE16" s="637"/>
      <c r="DF16" s="637"/>
      <c r="DG16" s="637"/>
      <c r="DH16" s="637"/>
      <c r="DI16" s="637"/>
      <c r="DJ16" s="637"/>
      <c r="DK16" s="637"/>
      <c r="DL16" s="637"/>
      <c r="DM16" s="637"/>
      <c r="DN16" s="637"/>
      <c r="DO16" s="637"/>
      <c r="DP16" s="638"/>
      <c r="DQ16" s="645">
        <v>926</v>
      </c>
      <c r="DR16" s="637"/>
      <c r="DS16" s="637"/>
      <c r="DT16" s="637"/>
      <c r="DU16" s="637"/>
      <c r="DV16" s="637"/>
      <c r="DW16" s="637"/>
      <c r="DX16" s="637"/>
      <c r="DY16" s="637"/>
      <c r="DZ16" s="637"/>
      <c r="EA16" s="637"/>
      <c r="EB16" s="637"/>
      <c r="EC16" s="646"/>
    </row>
    <row r="17" spans="2:133" ht="11.25" customHeight="1" x14ac:dyDescent="0.15">
      <c r="B17" s="633" t="s">
        <v>253</v>
      </c>
      <c r="C17" s="634"/>
      <c r="D17" s="634"/>
      <c r="E17" s="634"/>
      <c r="F17" s="634"/>
      <c r="G17" s="634"/>
      <c r="H17" s="634"/>
      <c r="I17" s="634"/>
      <c r="J17" s="634"/>
      <c r="K17" s="634"/>
      <c r="L17" s="634"/>
      <c r="M17" s="634"/>
      <c r="N17" s="634"/>
      <c r="O17" s="634"/>
      <c r="P17" s="634"/>
      <c r="Q17" s="635"/>
      <c r="R17" s="636">
        <v>284170</v>
      </c>
      <c r="S17" s="637"/>
      <c r="T17" s="637"/>
      <c r="U17" s="637"/>
      <c r="V17" s="637"/>
      <c r="W17" s="637"/>
      <c r="X17" s="637"/>
      <c r="Y17" s="638"/>
      <c r="Z17" s="639">
        <v>1.2</v>
      </c>
      <c r="AA17" s="639"/>
      <c r="AB17" s="639"/>
      <c r="AC17" s="639"/>
      <c r="AD17" s="640">
        <v>284170</v>
      </c>
      <c r="AE17" s="640"/>
      <c r="AF17" s="640"/>
      <c r="AG17" s="640"/>
      <c r="AH17" s="640"/>
      <c r="AI17" s="640"/>
      <c r="AJ17" s="640"/>
      <c r="AK17" s="640"/>
      <c r="AL17" s="641">
        <v>2.2000000000000002</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1915840</v>
      </c>
      <c r="CS17" s="637"/>
      <c r="CT17" s="637"/>
      <c r="CU17" s="637"/>
      <c r="CV17" s="637"/>
      <c r="CW17" s="637"/>
      <c r="CX17" s="637"/>
      <c r="CY17" s="638"/>
      <c r="CZ17" s="639">
        <v>8.6</v>
      </c>
      <c r="DA17" s="639"/>
      <c r="DB17" s="639"/>
      <c r="DC17" s="639"/>
      <c r="DD17" s="645" t="s">
        <v>122</v>
      </c>
      <c r="DE17" s="637"/>
      <c r="DF17" s="637"/>
      <c r="DG17" s="637"/>
      <c r="DH17" s="637"/>
      <c r="DI17" s="637"/>
      <c r="DJ17" s="637"/>
      <c r="DK17" s="637"/>
      <c r="DL17" s="637"/>
      <c r="DM17" s="637"/>
      <c r="DN17" s="637"/>
      <c r="DO17" s="637"/>
      <c r="DP17" s="638"/>
      <c r="DQ17" s="645">
        <v>1894162</v>
      </c>
      <c r="DR17" s="637"/>
      <c r="DS17" s="637"/>
      <c r="DT17" s="637"/>
      <c r="DU17" s="637"/>
      <c r="DV17" s="637"/>
      <c r="DW17" s="637"/>
      <c r="DX17" s="637"/>
      <c r="DY17" s="637"/>
      <c r="DZ17" s="637"/>
      <c r="EA17" s="637"/>
      <c r="EB17" s="637"/>
      <c r="EC17" s="646"/>
    </row>
    <row r="18" spans="2:133" ht="11.25" customHeight="1" x14ac:dyDescent="0.15">
      <c r="B18" s="633" t="s">
        <v>256</v>
      </c>
      <c r="C18" s="634"/>
      <c r="D18" s="634"/>
      <c r="E18" s="634"/>
      <c r="F18" s="634"/>
      <c r="G18" s="634"/>
      <c r="H18" s="634"/>
      <c r="I18" s="634"/>
      <c r="J18" s="634"/>
      <c r="K18" s="634"/>
      <c r="L18" s="634"/>
      <c r="M18" s="634"/>
      <c r="N18" s="634"/>
      <c r="O18" s="634"/>
      <c r="P18" s="634"/>
      <c r="Q18" s="635"/>
      <c r="R18" s="636">
        <v>55255</v>
      </c>
      <c r="S18" s="637"/>
      <c r="T18" s="637"/>
      <c r="U18" s="637"/>
      <c r="V18" s="637"/>
      <c r="W18" s="637"/>
      <c r="X18" s="637"/>
      <c r="Y18" s="638"/>
      <c r="Z18" s="639">
        <v>0.2</v>
      </c>
      <c r="AA18" s="639"/>
      <c r="AB18" s="639"/>
      <c r="AC18" s="639"/>
      <c r="AD18" s="640">
        <v>55255</v>
      </c>
      <c r="AE18" s="640"/>
      <c r="AF18" s="640"/>
      <c r="AG18" s="640"/>
      <c r="AH18" s="640"/>
      <c r="AI18" s="640"/>
      <c r="AJ18" s="640"/>
      <c r="AK18" s="640"/>
      <c r="AL18" s="641">
        <v>0.4</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15">
      <c r="B19" s="633" t="s">
        <v>259</v>
      </c>
      <c r="C19" s="634"/>
      <c r="D19" s="634"/>
      <c r="E19" s="634"/>
      <c r="F19" s="634"/>
      <c r="G19" s="634"/>
      <c r="H19" s="634"/>
      <c r="I19" s="634"/>
      <c r="J19" s="634"/>
      <c r="K19" s="634"/>
      <c r="L19" s="634"/>
      <c r="M19" s="634"/>
      <c r="N19" s="634"/>
      <c r="O19" s="634"/>
      <c r="P19" s="634"/>
      <c r="Q19" s="635"/>
      <c r="R19" s="636">
        <v>212339</v>
      </c>
      <c r="S19" s="637"/>
      <c r="T19" s="637"/>
      <c r="U19" s="637"/>
      <c r="V19" s="637"/>
      <c r="W19" s="637"/>
      <c r="X19" s="637"/>
      <c r="Y19" s="638"/>
      <c r="Z19" s="639">
        <v>0.9</v>
      </c>
      <c r="AA19" s="639"/>
      <c r="AB19" s="639"/>
      <c r="AC19" s="639"/>
      <c r="AD19" s="640">
        <v>212339</v>
      </c>
      <c r="AE19" s="640"/>
      <c r="AF19" s="640"/>
      <c r="AG19" s="640"/>
      <c r="AH19" s="640"/>
      <c r="AI19" s="640"/>
      <c r="AJ19" s="640"/>
      <c r="AK19" s="640"/>
      <c r="AL19" s="641">
        <v>1.7</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327785</v>
      </c>
      <c r="BH19" s="637"/>
      <c r="BI19" s="637"/>
      <c r="BJ19" s="637"/>
      <c r="BK19" s="637"/>
      <c r="BL19" s="637"/>
      <c r="BM19" s="637"/>
      <c r="BN19" s="638"/>
      <c r="BO19" s="639">
        <v>4.2</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15">
      <c r="B20" s="649" t="s">
        <v>262</v>
      </c>
      <c r="C20" s="650"/>
      <c r="D20" s="650"/>
      <c r="E20" s="650"/>
      <c r="F20" s="650"/>
      <c r="G20" s="650"/>
      <c r="H20" s="650"/>
      <c r="I20" s="650"/>
      <c r="J20" s="650"/>
      <c r="K20" s="650"/>
      <c r="L20" s="650"/>
      <c r="M20" s="650"/>
      <c r="N20" s="650"/>
      <c r="O20" s="650"/>
      <c r="P20" s="650"/>
      <c r="Q20" s="651"/>
      <c r="R20" s="636">
        <v>16576</v>
      </c>
      <c r="S20" s="637"/>
      <c r="T20" s="637"/>
      <c r="U20" s="637"/>
      <c r="V20" s="637"/>
      <c r="W20" s="637"/>
      <c r="X20" s="637"/>
      <c r="Y20" s="638"/>
      <c r="Z20" s="639">
        <v>0.1</v>
      </c>
      <c r="AA20" s="639"/>
      <c r="AB20" s="639"/>
      <c r="AC20" s="639"/>
      <c r="AD20" s="640">
        <v>16576</v>
      </c>
      <c r="AE20" s="640"/>
      <c r="AF20" s="640"/>
      <c r="AG20" s="640"/>
      <c r="AH20" s="640"/>
      <c r="AI20" s="640"/>
      <c r="AJ20" s="640"/>
      <c r="AK20" s="640"/>
      <c r="AL20" s="641">
        <v>0.1</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327785</v>
      </c>
      <c r="BH20" s="637"/>
      <c r="BI20" s="637"/>
      <c r="BJ20" s="637"/>
      <c r="BK20" s="637"/>
      <c r="BL20" s="637"/>
      <c r="BM20" s="637"/>
      <c r="BN20" s="638"/>
      <c r="BO20" s="639">
        <v>4.2</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22407144</v>
      </c>
      <c r="CS20" s="637"/>
      <c r="CT20" s="637"/>
      <c r="CU20" s="637"/>
      <c r="CV20" s="637"/>
      <c r="CW20" s="637"/>
      <c r="CX20" s="637"/>
      <c r="CY20" s="638"/>
      <c r="CZ20" s="639">
        <v>100</v>
      </c>
      <c r="DA20" s="639"/>
      <c r="DB20" s="639"/>
      <c r="DC20" s="639"/>
      <c r="DD20" s="645">
        <v>2869499</v>
      </c>
      <c r="DE20" s="637"/>
      <c r="DF20" s="637"/>
      <c r="DG20" s="637"/>
      <c r="DH20" s="637"/>
      <c r="DI20" s="637"/>
      <c r="DJ20" s="637"/>
      <c r="DK20" s="637"/>
      <c r="DL20" s="637"/>
      <c r="DM20" s="637"/>
      <c r="DN20" s="637"/>
      <c r="DO20" s="637"/>
      <c r="DP20" s="638"/>
      <c r="DQ20" s="645">
        <v>14383820</v>
      </c>
      <c r="DR20" s="637"/>
      <c r="DS20" s="637"/>
      <c r="DT20" s="637"/>
      <c r="DU20" s="637"/>
      <c r="DV20" s="637"/>
      <c r="DW20" s="637"/>
      <c r="DX20" s="637"/>
      <c r="DY20" s="637"/>
      <c r="DZ20" s="637"/>
      <c r="EA20" s="637"/>
      <c r="EB20" s="637"/>
      <c r="EC20" s="646"/>
    </row>
    <row r="21" spans="2:133" ht="11.25" customHeight="1" x14ac:dyDescent="0.15">
      <c r="B21" s="633" t="s">
        <v>265</v>
      </c>
      <c r="C21" s="634"/>
      <c r="D21" s="634"/>
      <c r="E21" s="634"/>
      <c r="F21" s="634"/>
      <c r="G21" s="634"/>
      <c r="H21" s="634"/>
      <c r="I21" s="634"/>
      <c r="J21" s="634"/>
      <c r="K21" s="634"/>
      <c r="L21" s="634"/>
      <c r="M21" s="634"/>
      <c r="N21" s="634"/>
      <c r="O21" s="634"/>
      <c r="P21" s="634"/>
      <c r="Q21" s="635"/>
      <c r="R21" s="636">
        <v>3301221</v>
      </c>
      <c r="S21" s="637"/>
      <c r="T21" s="637"/>
      <c r="U21" s="637"/>
      <c r="V21" s="637"/>
      <c r="W21" s="637"/>
      <c r="X21" s="637"/>
      <c r="Y21" s="638"/>
      <c r="Z21" s="639">
        <v>14</v>
      </c>
      <c r="AA21" s="639"/>
      <c r="AB21" s="639"/>
      <c r="AC21" s="639"/>
      <c r="AD21" s="640">
        <v>2936319</v>
      </c>
      <c r="AE21" s="640"/>
      <c r="AF21" s="640"/>
      <c r="AG21" s="640"/>
      <c r="AH21" s="640"/>
      <c r="AI21" s="640"/>
      <c r="AJ21" s="640"/>
      <c r="AK21" s="640"/>
      <c r="AL21" s="641">
        <v>23</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v>5</v>
      </c>
      <c r="BH21" s="637"/>
      <c r="BI21" s="637"/>
      <c r="BJ21" s="637"/>
      <c r="BK21" s="637"/>
      <c r="BL21" s="637"/>
      <c r="BM21" s="637"/>
      <c r="BN21" s="638"/>
      <c r="BO21" s="639">
        <v>0</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15">
      <c r="B22" s="633" t="s">
        <v>267</v>
      </c>
      <c r="C22" s="634"/>
      <c r="D22" s="634"/>
      <c r="E22" s="634"/>
      <c r="F22" s="634"/>
      <c r="G22" s="634"/>
      <c r="H22" s="634"/>
      <c r="I22" s="634"/>
      <c r="J22" s="634"/>
      <c r="K22" s="634"/>
      <c r="L22" s="634"/>
      <c r="M22" s="634"/>
      <c r="N22" s="634"/>
      <c r="O22" s="634"/>
      <c r="P22" s="634"/>
      <c r="Q22" s="635"/>
      <c r="R22" s="636">
        <v>2936319</v>
      </c>
      <c r="S22" s="637"/>
      <c r="T22" s="637"/>
      <c r="U22" s="637"/>
      <c r="V22" s="637"/>
      <c r="W22" s="637"/>
      <c r="X22" s="637"/>
      <c r="Y22" s="638"/>
      <c r="Z22" s="639">
        <v>12.5</v>
      </c>
      <c r="AA22" s="639"/>
      <c r="AB22" s="639"/>
      <c r="AC22" s="639"/>
      <c r="AD22" s="640">
        <v>2936319</v>
      </c>
      <c r="AE22" s="640"/>
      <c r="AF22" s="640"/>
      <c r="AG22" s="640"/>
      <c r="AH22" s="640"/>
      <c r="AI22" s="640"/>
      <c r="AJ22" s="640"/>
      <c r="AK22" s="640"/>
      <c r="AL22" s="641">
        <v>23</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15">
      <c r="B23" s="633" t="s">
        <v>270</v>
      </c>
      <c r="C23" s="634"/>
      <c r="D23" s="634"/>
      <c r="E23" s="634"/>
      <c r="F23" s="634"/>
      <c r="G23" s="634"/>
      <c r="H23" s="634"/>
      <c r="I23" s="634"/>
      <c r="J23" s="634"/>
      <c r="K23" s="634"/>
      <c r="L23" s="634"/>
      <c r="M23" s="634"/>
      <c r="N23" s="634"/>
      <c r="O23" s="634"/>
      <c r="P23" s="634"/>
      <c r="Q23" s="635"/>
      <c r="R23" s="636">
        <v>364902</v>
      </c>
      <c r="S23" s="637"/>
      <c r="T23" s="637"/>
      <c r="U23" s="637"/>
      <c r="V23" s="637"/>
      <c r="W23" s="637"/>
      <c r="X23" s="637"/>
      <c r="Y23" s="638"/>
      <c r="Z23" s="639">
        <v>1.6</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v>327780</v>
      </c>
      <c r="BH23" s="637"/>
      <c r="BI23" s="637"/>
      <c r="BJ23" s="637"/>
      <c r="BK23" s="637"/>
      <c r="BL23" s="637"/>
      <c r="BM23" s="637"/>
      <c r="BN23" s="638"/>
      <c r="BO23" s="639">
        <v>4.2</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15">
      <c r="B24" s="633" t="s">
        <v>277</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11351206</v>
      </c>
      <c r="CS24" s="626"/>
      <c r="CT24" s="626"/>
      <c r="CU24" s="626"/>
      <c r="CV24" s="626"/>
      <c r="CW24" s="626"/>
      <c r="CX24" s="626"/>
      <c r="CY24" s="627"/>
      <c r="CZ24" s="630">
        <v>50.7</v>
      </c>
      <c r="DA24" s="631"/>
      <c r="DB24" s="631"/>
      <c r="DC24" s="647"/>
      <c r="DD24" s="671">
        <v>7357522</v>
      </c>
      <c r="DE24" s="626"/>
      <c r="DF24" s="626"/>
      <c r="DG24" s="626"/>
      <c r="DH24" s="626"/>
      <c r="DI24" s="626"/>
      <c r="DJ24" s="626"/>
      <c r="DK24" s="627"/>
      <c r="DL24" s="671">
        <v>6407112</v>
      </c>
      <c r="DM24" s="626"/>
      <c r="DN24" s="626"/>
      <c r="DO24" s="626"/>
      <c r="DP24" s="626"/>
      <c r="DQ24" s="626"/>
      <c r="DR24" s="626"/>
      <c r="DS24" s="626"/>
      <c r="DT24" s="626"/>
      <c r="DU24" s="626"/>
      <c r="DV24" s="627"/>
      <c r="DW24" s="630">
        <v>49.9</v>
      </c>
      <c r="DX24" s="631"/>
      <c r="DY24" s="631"/>
      <c r="DZ24" s="631"/>
      <c r="EA24" s="631"/>
      <c r="EB24" s="631"/>
      <c r="EC24" s="632"/>
    </row>
    <row r="25" spans="2:133" ht="11.25" customHeight="1" x14ac:dyDescent="0.15">
      <c r="B25" s="633" t="s">
        <v>280</v>
      </c>
      <c r="C25" s="634"/>
      <c r="D25" s="634"/>
      <c r="E25" s="634"/>
      <c r="F25" s="634"/>
      <c r="G25" s="634"/>
      <c r="H25" s="634"/>
      <c r="I25" s="634"/>
      <c r="J25" s="634"/>
      <c r="K25" s="634"/>
      <c r="L25" s="634"/>
      <c r="M25" s="634"/>
      <c r="N25" s="634"/>
      <c r="O25" s="634"/>
      <c r="P25" s="634"/>
      <c r="Q25" s="635"/>
      <c r="R25" s="636">
        <v>13350671</v>
      </c>
      <c r="S25" s="637"/>
      <c r="T25" s="637"/>
      <c r="U25" s="637"/>
      <c r="V25" s="637"/>
      <c r="W25" s="637"/>
      <c r="X25" s="637"/>
      <c r="Y25" s="638"/>
      <c r="Z25" s="639">
        <v>56.8</v>
      </c>
      <c r="AA25" s="639"/>
      <c r="AB25" s="639"/>
      <c r="AC25" s="639"/>
      <c r="AD25" s="640">
        <v>12657983</v>
      </c>
      <c r="AE25" s="640"/>
      <c r="AF25" s="640"/>
      <c r="AG25" s="640"/>
      <c r="AH25" s="640"/>
      <c r="AI25" s="640"/>
      <c r="AJ25" s="640"/>
      <c r="AK25" s="640"/>
      <c r="AL25" s="641">
        <v>99</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3760018</v>
      </c>
      <c r="CS25" s="668"/>
      <c r="CT25" s="668"/>
      <c r="CU25" s="668"/>
      <c r="CV25" s="668"/>
      <c r="CW25" s="668"/>
      <c r="CX25" s="668"/>
      <c r="CY25" s="669"/>
      <c r="CZ25" s="641">
        <v>16.8</v>
      </c>
      <c r="DA25" s="666"/>
      <c r="DB25" s="666"/>
      <c r="DC25" s="670"/>
      <c r="DD25" s="645">
        <v>3385932</v>
      </c>
      <c r="DE25" s="668"/>
      <c r="DF25" s="668"/>
      <c r="DG25" s="668"/>
      <c r="DH25" s="668"/>
      <c r="DI25" s="668"/>
      <c r="DJ25" s="668"/>
      <c r="DK25" s="669"/>
      <c r="DL25" s="645">
        <v>3279104</v>
      </c>
      <c r="DM25" s="668"/>
      <c r="DN25" s="668"/>
      <c r="DO25" s="668"/>
      <c r="DP25" s="668"/>
      <c r="DQ25" s="668"/>
      <c r="DR25" s="668"/>
      <c r="DS25" s="668"/>
      <c r="DT25" s="668"/>
      <c r="DU25" s="668"/>
      <c r="DV25" s="669"/>
      <c r="DW25" s="641">
        <v>25.6</v>
      </c>
      <c r="DX25" s="666"/>
      <c r="DY25" s="666"/>
      <c r="DZ25" s="666"/>
      <c r="EA25" s="666"/>
      <c r="EB25" s="666"/>
      <c r="EC25" s="667"/>
    </row>
    <row r="26" spans="2:133" ht="11.25" customHeight="1" x14ac:dyDescent="0.15">
      <c r="B26" s="633" t="s">
        <v>283</v>
      </c>
      <c r="C26" s="634"/>
      <c r="D26" s="634"/>
      <c r="E26" s="634"/>
      <c r="F26" s="634"/>
      <c r="G26" s="634"/>
      <c r="H26" s="634"/>
      <c r="I26" s="634"/>
      <c r="J26" s="634"/>
      <c r="K26" s="634"/>
      <c r="L26" s="634"/>
      <c r="M26" s="634"/>
      <c r="N26" s="634"/>
      <c r="O26" s="634"/>
      <c r="P26" s="634"/>
      <c r="Q26" s="635"/>
      <c r="R26" s="636">
        <v>6182</v>
      </c>
      <c r="S26" s="637"/>
      <c r="T26" s="637"/>
      <c r="U26" s="637"/>
      <c r="V26" s="637"/>
      <c r="W26" s="637"/>
      <c r="X26" s="637"/>
      <c r="Y26" s="638"/>
      <c r="Z26" s="639">
        <v>0</v>
      </c>
      <c r="AA26" s="639"/>
      <c r="AB26" s="639"/>
      <c r="AC26" s="639"/>
      <c r="AD26" s="640">
        <v>6182</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2108193</v>
      </c>
      <c r="CS26" s="637"/>
      <c r="CT26" s="637"/>
      <c r="CU26" s="637"/>
      <c r="CV26" s="637"/>
      <c r="CW26" s="637"/>
      <c r="CX26" s="637"/>
      <c r="CY26" s="638"/>
      <c r="CZ26" s="641">
        <v>9.4</v>
      </c>
      <c r="DA26" s="666"/>
      <c r="DB26" s="666"/>
      <c r="DC26" s="670"/>
      <c r="DD26" s="645">
        <v>1884199</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6"/>
      <c r="DY26" s="666"/>
      <c r="DZ26" s="666"/>
      <c r="EA26" s="666"/>
      <c r="EB26" s="666"/>
      <c r="EC26" s="667"/>
    </row>
    <row r="27" spans="2:133" ht="11.25" customHeight="1" x14ac:dyDescent="0.15">
      <c r="B27" s="633" t="s">
        <v>286</v>
      </c>
      <c r="C27" s="634"/>
      <c r="D27" s="634"/>
      <c r="E27" s="634"/>
      <c r="F27" s="634"/>
      <c r="G27" s="634"/>
      <c r="H27" s="634"/>
      <c r="I27" s="634"/>
      <c r="J27" s="634"/>
      <c r="K27" s="634"/>
      <c r="L27" s="634"/>
      <c r="M27" s="634"/>
      <c r="N27" s="634"/>
      <c r="O27" s="634"/>
      <c r="P27" s="634"/>
      <c r="Q27" s="635"/>
      <c r="R27" s="636">
        <v>54614</v>
      </c>
      <c r="S27" s="637"/>
      <c r="T27" s="637"/>
      <c r="U27" s="637"/>
      <c r="V27" s="637"/>
      <c r="W27" s="637"/>
      <c r="X27" s="637"/>
      <c r="Y27" s="638"/>
      <c r="Z27" s="639">
        <v>0.2</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7841590</v>
      </c>
      <c r="BH27" s="637"/>
      <c r="BI27" s="637"/>
      <c r="BJ27" s="637"/>
      <c r="BK27" s="637"/>
      <c r="BL27" s="637"/>
      <c r="BM27" s="637"/>
      <c r="BN27" s="638"/>
      <c r="BO27" s="639">
        <v>100</v>
      </c>
      <c r="BP27" s="639"/>
      <c r="BQ27" s="639"/>
      <c r="BR27" s="639"/>
      <c r="BS27" s="640">
        <v>174493</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5675449</v>
      </c>
      <c r="CS27" s="668"/>
      <c r="CT27" s="668"/>
      <c r="CU27" s="668"/>
      <c r="CV27" s="668"/>
      <c r="CW27" s="668"/>
      <c r="CX27" s="668"/>
      <c r="CY27" s="669"/>
      <c r="CZ27" s="641">
        <v>25.3</v>
      </c>
      <c r="DA27" s="666"/>
      <c r="DB27" s="666"/>
      <c r="DC27" s="670"/>
      <c r="DD27" s="645">
        <v>2077529</v>
      </c>
      <c r="DE27" s="668"/>
      <c r="DF27" s="668"/>
      <c r="DG27" s="668"/>
      <c r="DH27" s="668"/>
      <c r="DI27" s="668"/>
      <c r="DJ27" s="668"/>
      <c r="DK27" s="669"/>
      <c r="DL27" s="645">
        <v>1242947</v>
      </c>
      <c r="DM27" s="668"/>
      <c r="DN27" s="668"/>
      <c r="DO27" s="668"/>
      <c r="DP27" s="668"/>
      <c r="DQ27" s="668"/>
      <c r="DR27" s="668"/>
      <c r="DS27" s="668"/>
      <c r="DT27" s="668"/>
      <c r="DU27" s="668"/>
      <c r="DV27" s="669"/>
      <c r="DW27" s="641">
        <v>9.6999999999999993</v>
      </c>
      <c r="DX27" s="666"/>
      <c r="DY27" s="666"/>
      <c r="DZ27" s="666"/>
      <c r="EA27" s="666"/>
      <c r="EB27" s="666"/>
      <c r="EC27" s="667"/>
    </row>
    <row r="28" spans="2:133" ht="11.25" customHeight="1" x14ac:dyDescent="0.15">
      <c r="B28" s="633" t="s">
        <v>289</v>
      </c>
      <c r="C28" s="634"/>
      <c r="D28" s="634"/>
      <c r="E28" s="634"/>
      <c r="F28" s="634"/>
      <c r="G28" s="634"/>
      <c r="H28" s="634"/>
      <c r="I28" s="634"/>
      <c r="J28" s="634"/>
      <c r="K28" s="634"/>
      <c r="L28" s="634"/>
      <c r="M28" s="634"/>
      <c r="N28" s="634"/>
      <c r="O28" s="634"/>
      <c r="P28" s="634"/>
      <c r="Q28" s="635"/>
      <c r="R28" s="636">
        <v>402374</v>
      </c>
      <c r="S28" s="637"/>
      <c r="T28" s="637"/>
      <c r="U28" s="637"/>
      <c r="V28" s="637"/>
      <c r="W28" s="637"/>
      <c r="X28" s="637"/>
      <c r="Y28" s="638"/>
      <c r="Z28" s="639">
        <v>1.7</v>
      </c>
      <c r="AA28" s="639"/>
      <c r="AB28" s="639"/>
      <c r="AC28" s="639"/>
      <c r="AD28" s="640">
        <v>50987</v>
      </c>
      <c r="AE28" s="640"/>
      <c r="AF28" s="640"/>
      <c r="AG28" s="640"/>
      <c r="AH28" s="640"/>
      <c r="AI28" s="640"/>
      <c r="AJ28" s="640"/>
      <c r="AK28" s="640"/>
      <c r="AL28" s="641">
        <v>0.4</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1915739</v>
      </c>
      <c r="CS28" s="637"/>
      <c r="CT28" s="637"/>
      <c r="CU28" s="637"/>
      <c r="CV28" s="637"/>
      <c r="CW28" s="637"/>
      <c r="CX28" s="637"/>
      <c r="CY28" s="638"/>
      <c r="CZ28" s="641">
        <v>8.5</v>
      </c>
      <c r="DA28" s="666"/>
      <c r="DB28" s="666"/>
      <c r="DC28" s="670"/>
      <c r="DD28" s="645">
        <v>1894061</v>
      </c>
      <c r="DE28" s="637"/>
      <c r="DF28" s="637"/>
      <c r="DG28" s="637"/>
      <c r="DH28" s="637"/>
      <c r="DI28" s="637"/>
      <c r="DJ28" s="637"/>
      <c r="DK28" s="638"/>
      <c r="DL28" s="645">
        <v>1885061</v>
      </c>
      <c r="DM28" s="637"/>
      <c r="DN28" s="637"/>
      <c r="DO28" s="637"/>
      <c r="DP28" s="637"/>
      <c r="DQ28" s="637"/>
      <c r="DR28" s="637"/>
      <c r="DS28" s="637"/>
      <c r="DT28" s="637"/>
      <c r="DU28" s="637"/>
      <c r="DV28" s="638"/>
      <c r="DW28" s="641">
        <v>14.7</v>
      </c>
      <c r="DX28" s="666"/>
      <c r="DY28" s="666"/>
      <c r="DZ28" s="666"/>
      <c r="EA28" s="666"/>
      <c r="EB28" s="666"/>
      <c r="EC28" s="667"/>
    </row>
    <row r="29" spans="2:133" ht="11.25" customHeight="1" x14ac:dyDescent="0.15">
      <c r="B29" s="633" t="s">
        <v>291</v>
      </c>
      <c r="C29" s="634"/>
      <c r="D29" s="634"/>
      <c r="E29" s="634"/>
      <c r="F29" s="634"/>
      <c r="G29" s="634"/>
      <c r="H29" s="634"/>
      <c r="I29" s="634"/>
      <c r="J29" s="634"/>
      <c r="K29" s="634"/>
      <c r="L29" s="634"/>
      <c r="M29" s="634"/>
      <c r="N29" s="634"/>
      <c r="O29" s="634"/>
      <c r="P29" s="634"/>
      <c r="Q29" s="635"/>
      <c r="R29" s="636">
        <v>38624</v>
      </c>
      <c r="S29" s="637"/>
      <c r="T29" s="637"/>
      <c r="U29" s="637"/>
      <c r="V29" s="637"/>
      <c r="W29" s="637"/>
      <c r="X29" s="637"/>
      <c r="Y29" s="638"/>
      <c r="Z29" s="639">
        <v>0.2</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1915710</v>
      </c>
      <c r="CS29" s="668"/>
      <c r="CT29" s="668"/>
      <c r="CU29" s="668"/>
      <c r="CV29" s="668"/>
      <c r="CW29" s="668"/>
      <c r="CX29" s="668"/>
      <c r="CY29" s="669"/>
      <c r="CZ29" s="641">
        <v>8.5</v>
      </c>
      <c r="DA29" s="666"/>
      <c r="DB29" s="666"/>
      <c r="DC29" s="670"/>
      <c r="DD29" s="645">
        <v>1894032</v>
      </c>
      <c r="DE29" s="668"/>
      <c r="DF29" s="668"/>
      <c r="DG29" s="668"/>
      <c r="DH29" s="668"/>
      <c r="DI29" s="668"/>
      <c r="DJ29" s="668"/>
      <c r="DK29" s="669"/>
      <c r="DL29" s="645">
        <v>1885032</v>
      </c>
      <c r="DM29" s="668"/>
      <c r="DN29" s="668"/>
      <c r="DO29" s="668"/>
      <c r="DP29" s="668"/>
      <c r="DQ29" s="668"/>
      <c r="DR29" s="668"/>
      <c r="DS29" s="668"/>
      <c r="DT29" s="668"/>
      <c r="DU29" s="668"/>
      <c r="DV29" s="669"/>
      <c r="DW29" s="641">
        <v>14.7</v>
      </c>
      <c r="DX29" s="666"/>
      <c r="DY29" s="666"/>
      <c r="DZ29" s="666"/>
      <c r="EA29" s="666"/>
      <c r="EB29" s="666"/>
      <c r="EC29" s="667"/>
    </row>
    <row r="30" spans="2:133" ht="11.25" customHeight="1" x14ac:dyDescent="0.15">
      <c r="B30" s="633" t="s">
        <v>293</v>
      </c>
      <c r="C30" s="634"/>
      <c r="D30" s="634"/>
      <c r="E30" s="634"/>
      <c r="F30" s="634"/>
      <c r="G30" s="634"/>
      <c r="H30" s="634"/>
      <c r="I30" s="634"/>
      <c r="J30" s="634"/>
      <c r="K30" s="634"/>
      <c r="L30" s="634"/>
      <c r="M30" s="634"/>
      <c r="N30" s="634"/>
      <c r="O30" s="634"/>
      <c r="P30" s="634"/>
      <c r="Q30" s="635"/>
      <c r="R30" s="636">
        <v>4541594</v>
      </c>
      <c r="S30" s="637"/>
      <c r="T30" s="637"/>
      <c r="U30" s="637"/>
      <c r="V30" s="637"/>
      <c r="W30" s="637"/>
      <c r="X30" s="637"/>
      <c r="Y30" s="638"/>
      <c r="Z30" s="639">
        <v>19.3</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1841267</v>
      </c>
      <c r="CS30" s="637"/>
      <c r="CT30" s="637"/>
      <c r="CU30" s="637"/>
      <c r="CV30" s="637"/>
      <c r="CW30" s="637"/>
      <c r="CX30" s="637"/>
      <c r="CY30" s="638"/>
      <c r="CZ30" s="641">
        <v>8.1999999999999993</v>
      </c>
      <c r="DA30" s="666"/>
      <c r="DB30" s="666"/>
      <c r="DC30" s="670"/>
      <c r="DD30" s="645">
        <v>1820308</v>
      </c>
      <c r="DE30" s="637"/>
      <c r="DF30" s="637"/>
      <c r="DG30" s="637"/>
      <c r="DH30" s="637"/>
      <c r="DI30" s="637"/>
      <c r="DJ30" s="637"/>
      <c r="DK30" s="638"/>
      <c r="DL30" s="645">
        <v>1811308</v>
      </c>
      <c r="DM30" s="637"/>
      <c r="DN30" s="637"/>
      <c r="DO30" s="637"/>
      <c r="DP30" s="637"/>
      <c r="DQ30" s="637"/>
      <c r="DR30" s="637"/>
      <c r="DS30" s="637"/>
      <c r="DT30" s="637"/>
      <c r="DU30" s="637"/>
      <c r="DV30" s="638"/>
      <c r="DW30" s="641">
        <v>14.1</v>
      </c>
      <c r="DX30" s="666"/>
      <c r="DY30" s="666"/>
      <c r="DZ30" s="666"/>
      <c r="EA30" s="666"/>
      <c r="EB30" s="666"/>
      <c r="EC30" s="667"/>
    </row>
    <row r="31" spans="2:133" ht="11.25" customHeight="1" x14ac:dyDescent="0.15">
      <c r="B31" s="649" t="s">
        <v>297</v>
      </c>
      <c r="C31" s="650"/>
      <c r="D31" s="650"/>
      <c r="E31" s="650"/>
      <c r="F31" s="650"/>
      <c r="G31" s="650"/>
      <c r="H31" s="650"/>
      <c r="I31" s="650"/>
      <c r="J31" s="650"/>
      <c r="K31" s="650"/>
      <c r="L31" s="650"/>
      <c r="M31" s="650"/>
      <c r="N31" s="650"/>
      <c r="O31" s="650"/>
      <c r="P31" s="650"/>
      <c r="Q31" s="651"/>
      <c r="R31" s="636">
        <v>50788</v>
      </c>
      <c r="S31" s="637"/>
      <c r="T31" s="637"/>
      <c r="U31" s="637"/>
      <c r="V31" s="637"/>
      <c r="W31" s="637"/>
      <c r="X31" s="637"/>
      <c r="Y31" s="638"/>
      <c r="Z31" s="639">
        <v>0.2</v>
      </c>
      <c r="AA31" s="639"/>
      <c r="AB31" s="639"/>
      <c r="AC31" s="639"/>
      <c r="AD31" s="640">
        <v>50788</v>
      </c>
      <c r="AE31" s="640"/>
      <c r="AF31" s="640"/>
      <c r="AG31" s="640"/>
      <c r="AH31" s="640"/>
      <c r="AI31" s="640"/>
      <c r="AJ31" s="640"/>
      <c r="AK31" s="640"/>
      <c r="AL31" s="641">
        <v>0.4</v>
      </c>
      <c r="AM31" s="642"/>
      <c r="AN31" s="642"/>
      <c r="AO31" s="643"/>
      <c r="AP31" s="682" t="s">
        <v>298</v>
      </c>
      <c r="AQ31" s="683"/>
      <c r="AR31" s="683"/>
      <c r="AS31" s="683"/>
      <c r="AT31" s="688" t="s">
        <v>299</v>
      </c>
      <c r="AU31" s="200"/>
      <c r="AV31" s="200"/>
      <c r="AW31" s="200"/>
      <c r="AX31" s="622" t="s">
        <v>177</v>
      </c>
      <c r="AY31" s="623"/>
      <c r="AZ31" s="623"/>
      <c r="BA31" s="623"/>
      <c r="BB31" s="623"/>
      <c r="BC31" s="623"/>
      <c r="BD31" s="623"/>
      <c r="BE31" s="623"/>
      <c r="BF31" s="624"/>
      <c r="BG31" s="692">
        <v>99.6</v>
      </c>
      <c r="BH31" s="680"/>
      <c r="BI31" s="680"/>
      <c r="BJ31" s="680"/>
      <c r="BK31" s="680"/>
      <c r="BL31" s="680"/>
      <c r="BM31" s="631">
        <v>98.7</v>
      </c>
      <c r="BN31" s="680"/>
      <c r="BO31" s="680"/>
      <c r="BP31" s="680"/>
      <c r="BQ31" s="681"/>
      <c r="BR31" s="692">
        <v>99.4</v>
      </c>
      <c r="BS31" s="680"/>
      <c r="BT31" s="680"/>
      <c r="BU31" s="680"/>
      <c r="BV31" s="680"/>
      <c r="BW31" s="680"/>
      <c r="BX31" s="631">
        <v>98.6</v>
      </c>
      <c r="BY31" s="680"/>
      <c r="BZ31" s="680"/>
      <c r="CA31" s="680"/>
      <c r="CB31" s="681"/>
      <c r="CD31" s="674"/>
      <c r="CE31" s="675"/>
      <c r="CF31" s="633" t="s">
        <v>300</v>
      </c>
      <c r="CG31" s="634"/>
      <c r="CH31" s="634"/>
      <c r="CI31" s="634"/>
      <c r="CJ31" s="634"/>
      <c r="CK31" s="634"/>
      <c r="CL31" s="634"/>
      <c r="CM31" s="634"/>
      <c r="CN31" s="634"/>
      <c r="CO31" s="634"/>
      <c r="CP31" s="634"/>
      <c r="CQ31" s="635"/>
      <c r="CR31" s="636">
        <v>74443</v>
      </c>
      <c r="CS31" s="668"/>
      <c r="CT31" s="668"/>
      <c r="CU31" s="668"/>
      <c r="CV31" s="668"/>
      <c r="CW31" s="668"/>
      <c r="CX31" s="668"/>
      <c r="CY31" s="669"/>
      <c r="CZ31" s="641">
        <v>0.3</v>
      </c>
      <c r="DA31" s="666"/>
      <c r="DB31" s="666"/>
      <c r="DC31" s="670"/>
      <c r="DD31" s="645">
        <v>73724</v>
      </c>
      <c r="DE31" s="668"/>
      <c r="DF31" s="668"/>
      <c r="DG31" s="668"/>
      <c r="DH31" s="668"/>
      <c r="DI31" s="668"/>
      <c r="DJ31" s="668"/>
      <c r="DK31" s="669"/>
      <c r="DL31" s="645">
        <v>73724</v>
      </c>
      <c r="DM31" s="668"/>
      <c r="DN31" s="668"/>
      <c r="DO31" s="668"/>
      <c r="DP31" s="668"/>
      <c r="DQ31" s="668"/>
      <c r="DR31" s="668"/>
      <c r="DS31" s="668"/>
      <c r="DT31" s="668"/>
      <c r="DU31" s="668"/>
      <c r="DV31" s="669"/>
      <c r="DW31" s="641">
        <v>0.6</v>
      </c>
      <c r="DX31" s="666"/>
      <c r="DY31" s="666"/>
      <c r="DZ31" s="666"/>
      <c r="EA31" s="666"/>
      <c r="EB31" s="666"/>
      <c r="EC31" s="667"/>
    </row>
    <row r="32" spans="2:133" ht="11.25" customHeight="1" x14ac:dyDescent="0.15">
      <c r="B32" s="633" t="s">
        <v>301</v>
      </c>
      <c r="C32" s="634"/>
      <c r="D32" s="634"/>
      <c r="E32" s="634"/>
      <c r="F32" s="634"/>
      <c r="G32" s="634"/>
      <c r="H32" s="634"/>
      <c r="I32" s="634"/>
      <c r="J32" s="634"/>
      <c r="K32" s="634"/>
      <c r="L32" s="634"/>
      <c r="M32" s="634"/>
      <c r="N32" s="634"/>
      <c r="O32" s="634"/>
      <c r="P32" s="634"/>
      <c r="Q32" s="635"/>
      <c r="R32" s="636">
        <v>1760836</v>
      </c>
      <c r="S32" s="637"/>
      <c r="T32" s="637"/>
      <c r="U32" s="637"/>
      <c r="V32" s="637"/>
      <c r="W32" s="637"/>
      <c r="X32" s="637"/>
      <c r="Y32" s="638"/>
      <c r="Z32" s="639">
        <v>7.5</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302</v>
      </c>
      <c r="AX32" s="633" t="s">
        <v>303</v>
      </c>
      <c r="AY32" s="634"/>
      <c r="AZ32" s="634"/>
      <c r="BA32" s="634"/>
      <c r="BB32" s="634"/>
      <c r="BC32" s="634"/>
      <c r="BD32" s="634"/>
      <c r="BE32" s="634"/>
      <c r="BF32" s="635"/>
      <c r="BG32" s="693">
        <v>99.5</v>
      </c>
      <c r="BH32" s="668"/>
      <c r="BI32" s="668"/>
      <c r="BJ32" s="668"/>
      <c r="BK32" s="668"/>
      <c r="BL32" s="668"/>
      <c r="BM32" s="642">
        <v>98.2</v>
      </c>
      <c r="BN32" s="668"/>
      <c r="BO32" s="668"/>
      <c r="BP32" s="668"/>
      <c r="BQ32" s="691"/>
      <c r="BR32" s="693">
        <v>99.1</v>
      </c>
      <c r="BS32" s="668"/>
      <c r="BT32" s="668"/>
      <c r="BU32" s="668"/>
      <c r="BV32" s="668"/>
      <c r="BW32" s="668"/>
      <c r="BX32" s="642">
        <v>98</v>
      </c>
      <c r="BY32" s="668"/>
      <c r="BZ32" s="668"/>
      <c r="CA32" s="668"/>
      <c r="CB32" s="691"/>
      <c r="CD32" s="676"/>
      <c r="CE32" s="677"/>
      <c r="CF32" s="633" t="s">
        <v>304</v>
      </c>
      <c r="CG32" s="634"/>
      <c r="CH32" s="634"/>
      <c r="CI32" s="634"/>
      <c r="CJ32" s="634"/>
      <c r="CK32" s="634"/>
      <c r="CL32" s="634"/>
      <c r="CM32" s="634"/>
      <c r="CN32" s="634"/>
      <c r="CO32" s="634"/>
      <c r="CP32" s="634"/>
      <c r="CQ32" s="635"/>
      <c r="CR32" s="636">
        <v>29</v>
      </c>
      <c r="CS32" s="637"/>
      <c r="CT32" s="637"/>
      <c r="CU32" s="637"/>
      <c r="CV32" s="637"/>
      <c r="CW32" s="637"/>
      <c r="CX32" s="637"/>
      <c r="CY32" s="638"/>
      <c r="CZ32" s="641">
        <v>0</v>
      </c>
      <c r="DA32" s="666"/>
      <c r="DB32" s="666"/>
      <c r="DC32" s="670"/>
      <c r="DD32" s="645">
        <v>29</v>
      </c>
      <c r="DE32" s="637"/>
      <c r="DF32" s="637"/>
      <c r="DG32" s="637"/>
      <c r="DH32" s="637"/>
      <c r="DI32" s="637"/>
      <c r="DJ32" s="637"/>
      <c r="DK32" s="638"/>
      <c r="DL32" s="645">
        <v>29</v>
      </c>
      <c r="DM32" s="637"/>
      <c r="DN32" s="637"/>
      <c r="DO32" s="637"/>
      <c r="DP32" s="637"/>
      <c r="DQ32" s="637"/>
      <c r="DR32" s="637"/>
      <c r="DS32" s="637"/>
      <c r="DT32" s="637"/>
      <c r="DU32" s="637"/>
      <c r="DV32" s="638"/>
      <c r="DW32" s="641">
        <v>0</v>
      </c>
      <c r="DX32" s="666"/>
      <c r="DY32" s="666"/>
      <c r="DZ32" s="666"/>
      <c r="EA32" s="666"/>
      <c r="EB32" s="666"/>
      <c r="EC32" s="667"/>
    </row>
    <row r="33" spans="2:133" ht="11.25" customHeight="1" x14ac:dyDescent="0.15">
      <c r="B33" s="633" t="s">
        <v>305</v>
      </c>
      <c r="C33" s="634"/>
      <c r="D33" s="634"/>
      <c r="E33" s="634"/>
      <c r="F33" s="634"/>
      <c r="G33" s="634"/>
      <c r="H33" s="634"/>
      <c r="I33" s="634"/>
      <c r="J33" s="634"/>
      <c r="K33" s="634"/>
      <c r="L33" s="634"/>
      <c r="M33" s="634"/>
      <c r="N33" s="634"/>
      <c r="O33" s="634"/>
      <c r="P33" s="634"/>
      <c r="Q33" s="635"/>
      <c r="R33" s="636">
        <v>75274</v>
      </c>
      <c r="S33" s="637"/>
      <c r="T33" s="637"/>
      <c r="U33" s="637"/>
      <c r="V33" s="637"/>
      <c r="W33" s="637"/>
      <c r="X33" s="637"/>
      <c r="Y33" s="638"/>
      <c r="Z33" s="639">
        <v>0.3</v>
      </c>
      <c r="AA33" s="639"/>
      <c r="AB33" s="639"/>
      <c r="AC33" s="639"/>
      <c r="AD33" s="640">
        <v>12751</v>
      </c>
      <c r="AE33" s="640"/>
      <c r="AF33" s="640"/>
      <c r="AG33" s="640"/>
      <c r="AH33" s="640"/>
      <c r="AI33" s="640"/>
      <c r="AJ33" s="640"/>
      <c r="AK33" s="640"/>
      <c r="AL33" s="641">
        <v>0.1</v>
      </c>
      <c r="AM33" s="642"/>
      <c r="AN33" s="642"/>
      <c r="AO33" s="643"/>
      <c r="AP33" s="686"/>
      <c r="AQ33" s="687"/>
      <c r="AR33" s="687"/>
      <c r="AS33" s="687"/>
      <c r="AT33" s="690"/>
      <c r="AU33" s="201"/>
      <c r="AV33" s="201"/>
      <c r="AW33" s="201"/>
      <c r="AX33" s="657" t="s">
        <v>306</v>
      </c>
      <c r="AY33" s="658"/>
      <c r="AZ33" s="658"/>
      <c r="BA33" s="658"/>
      <c r="BB33" s="658"/>
      <c r="BC33" s="658"/>
      <c r="BD33" s="658"/>
      <c r="BE33" s="658"/>
      <c r="BF33" s="659"/>
      <c r="BG33" s="694">
        <v>99.6</v>
      </c>
      <c r="BH33" s="695"/>
      <c r="BI33" s="695"/>
      <c r="BJ33" s="695"/>
      <c r="BK33" s="695"/>
      <c r="BL33" s="695"/>
      <c r="BM33" s="696">
        <v>98.9</v>
      </c>
      <c r="BN33" s="695"/>
      <c r="BO33" s="695"/>
      <c r="BP33" s="695"/>
      <c r="BQ33" s="697"/>
      <c r="BR33" s="694">
        <v>99.6</v>
      </c>
      <c r="BS33" s="695"/>
      <c r="BT33" s="695"/>
      <c r="BU33" s="695"/>
      <c r="BV33" s="695"/>
      <c r="BW33" s="695"/>
      <c r="BX33" s="696">
        <v>98.9</v>
      </c>
      <c r="BY33" s="695"/>
      <c r="BZ33" s="695"/>
      <c r="CA33" s="695"/>
      <c r="CB33" s="697"/>
      <c r="CD33" s="633" t="s">
        <v>307</v>
      </c>
      <c r="CE33" s="634"/>
      <c r="CF33" s="634"/>
      <c r="CG33" s="634"/>
      <c r="CH33" s="634"/>
      <c r="CI33" s="634"/>
      <c r="CJ33" s="634"/>
      <c r="CK33" s="634"/>
      <c r="CL33" s="634"/>
      <c r="CM33" s="634"/>
      <c r="CN33" s="634"/>
      <c r="CO33" s="634"/>
      <c r="CP33" s="634"/>
      <c r="CQ33" s="635"/>
      <c r="CR33" s="636">
        <v>8176034</v>
      </c>
      <c r="CS33" s="668"/>
      <c r="CT33" s="668"/>
      <c r="CU33" s="668"/>
      <c r="CV33" s="668"/>
      <c r="CW33" s="668"/>
      <c r="CX33" s="668"/>
      <c r="CY33" s="669"/>
      <c r="CZ33" s="641">
        <v>36.5</v>
      </c>
      <c r="DA33" s="666"/>
      <c r="DB33" s="666"/>
      <c r="DC33" s="670"/>
      <c r="DD33" s="645">
        <v>6672289</v>
      </c>
      <c r="DE33" s="668"/>
      <c r="DF33" s="668"/>
      <c r="DG33" s="668"/>
      <c r="DH33" s="668"/>
      <c r="DI33" s="668"/>
      <c r="DJ33" s="668"/>
      <c r="DK33" s="669"/>
      <c r="DL33" s="645">
        <v>4879339</v>
      </c>
      <c r="DM33" s="668"/>
      <c r="DN33" s="668"/>
      <c r="DO33" s="668"/>
      <c r="DP33" s="668"/>
      <c r="DQ33" s="668"/>
      <c r="DR33" s="668"/>
      <c r="DS33" s="668"/>
      <c r="DT33" s="668"/>
      <c r="DU33" s="668"/>
      <c r="DV33" s="669"/>
      <c r="DW33" s="641">
        <v>38</v>
      </c>
      <c r="DX33" s="666"/>
      <c r="DY33" s="666"/>
      <c r="DZ33" s="666"/>
      <c r="EA33" s="666"/>
      <c r="EB33" s="666"/>
      <c r="EC33" s="667"/>
    </row>
    <row r="34" spans="2:133" ht="11.25" customHeight="1" x14ac:dyDescent="0.15">
      <c r="B34" s="633" t="s">
        <v>308</v>
      </c>
      <c r="C34" s="634"/>
      <c r="D34" s="634"/>
      <c r="E34" s="634"/>
      <c r="F34" s="634"/>
      <c r="G34" s="634"/>
      <c r="H34" s="634"/>
      <c r="I34" s="634"/>
      <c r="J34" s="634"/>
      <c r="K34" s="634"/>
      <c r="L34" s="634"/>
      <c r="M34" s="634"/>
      <c r="N34" s="634"/>
      <c r="O34" s="634"/>
      <c r="P34" s="634"/>
      <c r="Q34" s="635"/>
      <c r="R34" s="636">
        <v>318646</v>
      </c>
      <c r="S34" s="637"/>
      <c r="T34" s="637"/>
      <c r="U34" s="637"/>
      <c r="V34" s="637"/>
      <c r="W34" s="637"/>
      <c r="X34" s="637"/>
      <c r="Y34" s="638"/>
      <c r="Z34" s="639">
        <v>1.4</v>
      </c>
      <c r="AA34" s="639"/>
      <c r="AB34" s="639"/>
      <c r="AC34" s="639"/>
      <c r="AD34" s="640" t="s">
        <v>122</v>
      </c>
      <c r="AE34" s="640"/>
      <c r="AF34" s="640"/>
      <c r="AG34" s="640"/>
      <c r="AH34" s="640"/>
      <c r="AI34" s="640"/>
      <c r="AJ34" s="640"/>
      <c r="AK34" s="640"/>
      <c r="AL34" s="641" t="s">
        <v>122</v>
      </c>
      <c r="AM34" s="642"/>
      <c r="AN34" s="642"/>
      <c r="AO34" s="643"/>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3" t="s">
        <v>309</v>
      </c>
      <c r="CE34" s="634"/>
      <c r="CF34" s="634"/>
      <c r="CG34" s="634"/>
      <c r="CH34" s="634"/>
      <c r="CI34" s="634"/>
      <c r="CJ34" s="634"/>
      <c r="CK34" s="634"/>
      <c r="CL34" s="634"/>
      <c r="CM34" s="634"/>
      <c r="CN34" s="634"/>
      <c r="CO34" s="634"/>
      <c r="CP34" s="634"/>
      <c r="CQ34" s="635"/>
      <c r="CR34" s="636">
        <v>3052987</v>
      </c>
      <c r="CS34" s="637"/>
      <c r="CT34" s="637"/>
      <c r="CU34" s="637"/>
      <c r="CV34" s="637"/>
      <c r="CW34" s="637"/>
      <c r="CX34" s="637"/>
      <c r="CY34" s="638"/>
      <c r="CZ34" s="641">
        <v>13.6</v>
      </c>
      <c r="DA34" s="666"/>
      <c r="DB34" s="666"/>
      <c r="DC34" s="670"/>
      <c r="DD34" s="645">
        <v>2327015</v>
      </c>
      <c r="DE34" s="637"/>
      <c r="DF34" s="637"/>
      <c r="DG34" s="637"/>
      <c r="DH34" s="637"/>
      <c r="DI34" s="637"/>
      <c r="DJ34" s="637"/>
      <c r="DK34" s="638"/>
      <c r="DL34" s="645">
        <v>1709979</v>
      </c>
      <c r="DM34" s="637"/>
      <c r="DN34" s="637"/>
      <c r="DO34" s="637"/>
      <c r="DP34" s="637"/>
      <c r="DQ34" s="637"/>
      <c r="DR34" s="637"/>
      <c r="DS34" s="637"/>
      <c r="DT34" s="637"/>
      <c r="DU34" s="637"/>
      <c r="DV34" s="638"/>
      <c r="DW34" s="641">
        <v>13.3</v>
      </c>
      <c r="DX34" s="666"/>
      <c r="DY34" s="666"/>
      <c r="DZ34" s="666"/>
      <c r="EA34" s="666"/>
      <c r="EB34" s="666"/>
      <c r="EC34" s="667"/>
    </row>
    <row r="35" spans="2:133" ht="11.25" customHeight="1" x14ac:dyDescent="0.15">
      <c r="B35" s="633" t="s">
        <v>310</v>
      </c>
      <c r="C35" s="634"/>
      <c r="D35" s="634"/>
      <c r="E35" s="634"/>
      <c r="F35" s="634"/>
      <c r="G35" s="634"/>
      <c r="H35" s="634"/>
      <c r="I35" s="634"/>
      <c r="J35" s="634"/>
      <c r="K35" s="634"/>
      <c r="L35" s="634"/>
      <c r="M35" s="634"/>
      <c r="N35" s="634"/>
      <c r="O35" s="634"/>
      <c r="P35" s="634"/>
      <c r="Q35" s="635"/>
      <c r="R35" s="636">
        <v>280988</v>
      </c>
      <c r="S35" s="637"/>
      <c r="T35" s="637"/>
      <c r="U35" s="637"/>
      <c r="V35" s="637"/>
      <c r="W35" s="637"/>
      <c r="X35" s="637"/>
      <c r="Y35" s="638"/>
      <c r="Z35" s="639">
        <v>1.2</v>
      </c>
      <c r="AA35" s="639"/>
      <c r="AB35" s="639"/>
      <c r="AC35" s="639"/>
      <c r="AD35" s="640" t="s">
        <v>122</v>
      </c>
      <c r="AE35" s="640"/>
      <c r="AF35" s="640"/>
      <c r="AG35" s="640"/>
      <c r="AH35" s="640"/>
      <c r="AI35" s="640"/>
      <c r="AJ35" s="640"/>
      <c r="AK35" s="640"/>
      <c r="AL35" s="641" t="s">
        <v>122</v>
      </c>
      <c r="AM35" s="642"/>
      <c r="AN35" s="642"/>
      <c r="AO35" s="643"/>
      <c r="AP35" s="206"/>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101463</v>
      </c>
      <c r="CS35" s="668"/>
      <c r="CT35" s="668"/>
      <c r="CU35" s="668"/>
      <c r="CV35" s="668"/>
      <c r="CW35" s="668"/>
      <c r="CX35" s="668"/>
      <c r="CY35" s="669"/>
      <c r="CZ35" s="641">
        <v>0.5</v>
      </c>
      <c r="DA35" s="666"/>
      <c r="DB35" s="666"/>
      <c r="DC35" s="670"/>
      <c r="DD35" s="645">
        <v>89205</v>
      </c>
      <c r="DE35" s="668"/>
      <c r="DF35" s="668"/>
      <c r="DG35" s="668"/>
      <c r="DH35" s="668"/>
      <c r="DI35" s="668"/>
      <c r="DJ35" s="668"/>
      <c r="DK35" s="669"/>
      <c r="DL35" s="645">
        <v>85873</v>
      </c>
      <c r="DM35" s="668"/>
      <c r="DN35" s="668"/>
      <c r="DO35" s="668"/>
      <c r="DP35" s="668"/>
      <c r="DQ35" s="668"/>
      <c r="DR35" s="668"/>
      <c r="DS35" s="668"/>
      <c r="DT35" s="668"/>
      <c r="DU35" s="668"/>
      <c r="DV35" s="669"/>
      <c r="DW35" s="641">
        <v>0.7</v>
      </c>
      <c r="DX35" s="666"/>
      <c r="DY35" s="666"/>
      <c r="DZ35" s="666"/>
      <c r="EA35" s="666"/>
      <c r="EB35" s="666"/>
      <c r="EC35" s="667"/>
    </row>
    <row r="36" spans="2:133" ht="11.25" customHeight="1" x14ac:dyDescent="0.15">
      <c r="B36" s="633" t="s">
        <v>314</v>
      </c>
      <c r="C36" s="634"/>
      <c r="D36" s="634"/>
      <c r="E36" s="634"/>
      <c r="F36" s="634"/>
      <c r="G36" s="634"/>
      <c r="H36" s="634"/>
      <c r="I36" s="634"/>
      <c r="J36" s="634"/>
      <c r="K36" s="634"/>
      <c r="L36" s="634"/>
      <c r="M36" s="634"/>
      <c r="N36" s="634"/>
      <c r="O36" s="634"/>
      <c r="P36" s="634"/>
      <c r="Q36" s="635"/>
      <c r="R36" s="636">
        <v>431525</v>
      </c>
      <c r="S36" s="637"/>
      <c r="T36" s="637"/>
      <c r="U36" s="637"/>
      <c r="V36" s="637"/>
      <c r="W36" s="637"/>
      <c r="X36" s="637"/>
      <c r="Y36" s="638"/>
      <c r="Z36" s="639">
        <v>1.8</v>
      </c>
      <c r="AA36" s="639"/>
      <c r="AB36" s="639"/>
      <c r="AC36" s="639"/>
      <c r="AD36" s="640" t="s">
        <v>122</v>
      </c>
      <c r="AE36" s="640"/>
      <c r="AF36" s="640"/>
      <c r="AG36" s="640"/>
      <c r="AH36" s="640"/>
      <c r="AI36" s="640"/>
      <c r="AJ36" s="640"/>
      <c r="AK36" s="640"/>
      <c r="AL36" s="641" t="s">
        <v>122</v>
      </c>
      <c r="AM36" s="642"/>
      <c r="AN36" s="642"/>
      <c r="AO36" s="643"/>
      <c r="AP36" s="206"/>
      <c r="AQ36" s="702" t="s">
        <v>315</v>
      </c>
      <c r="AR36" s="703"/>
      <c r="AS36" s="703"/>
      <c r="AT36" s="703"/>
      <c r="AU36" s="703"/>
      <c r="AV36" s="703"/>
      <c r="AW36" s="703"/>
      <c r="AX36" s="703"/>
      <c r="AY36" s="704"/>
      <c r="AZ36" s="625">
        <v>3253584</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143676</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2777502</v>
      </c>
      <c r="CS36" s="637"/>
      <c r="CT36" s="637"/>
      <c r="CU36" s="637"/>
      <c r="CV36" s="637"/>
      <c r="CW36" s="637"/>
      <c r="CX36" s="637"/>
      <c r="CY36" s="638"/>
      <c r="CZ36" s="641">
        <v>12.4</v>
      </c>
      <c r="DA36" s="666"/>
      <c r="DB36" s="666"/>
      <c r="DC36" s="670"/>
      <c r="DD36" s="645">
        <v>2596341</v>
      </c>
      <c r="DE36" s="637"/>
      <c r="DF36" s="637"/>
      <c r="DG36" s="637"/>
      <c r="DH36" s="637"/>
      <c r="DI36" s="637"/>
      <c r="DJ36" s="637"/>
      <c r="DK36" s="638"/>
      <c r="DL36" s="645">
        <v>1628872</v>
      </c>
      <c r="DM36" s="637"/>
      <c r="DN36" s="637"/>
      <c r="DO36" s="637"/>
      <c r="DP36" s="637"/>
      <c r="DQ36" s="637"/>
      <c r="DR36" s="637"/>
      <c r="DS36" s="637"/>
      <c r="DT36" s="637"/>
      <c r="DU36" s="637"/>
      <c r="DV36" s="638"/>
      <c r="DW36" s="641">
        <v>12.7</v>
      </c>
      <c r="DX36" s="666"/>
      <c r="DY36" s="666"/>
      <c r="DZ36" s="666"/>
      <c r="EA36" s="666"/>
      <c r="EB36" s="666"/>
      <c r="EC36" s="667"/>
    </row>
    <row r="37" spans="2:133" ht="11.25" customHeight="1" x14ac:dyDescent="0.15">
      <c r="B37" s="633" t="s">
        <v>318</v>
      </c>
      <c r="C37" s="634"/>
      <c r="D37" s="634"/>
      <c r="E37" s="634"/>
      <c r="F37" s="634"/>
      <c r="G37" s="634"/>
      <c r="H37" s="634"/>
      <c r="I37" s="634"/>
      <c r="J37" s="634"/>
      <c r="K37" s="634"/>
      <c r="L37" s="634"/>
      <c r="M37" s="634"/>
      <c r="N37" s="634"/>
      <c r="O37" s="634"/>
      <c r="P37" s="634"/>
      <c r="Q37" s="635"/>
      <c r="R37" s="636">
        <v>590781</v>
      </c>
      <c r="S37" s="637"/>
      <c r="T37" s="637"/>
      <c r="U37" s="637"/>
      <c r="V37" s="637"/>
      <c r="W37" s="637"/>
      <c r="X37" s="637"/>
      <c r="Y37" s="638"/>
      <c r="Z37" s="639">
        <v>2.5</v>
      </c>
      <c r="AA37" s="639"/>
      <c r="AB37" s="639"/>
      <c r="AC37" s="639"/>
      <c r="AD37" s="640">
        <v>1756</v>
      </c>
      <c r="AE37" s="640"/>
      <c r="AF37" s="640"/>
      <c r="AG37" s="640"/>
      <c r="AH37" s="640"/>
      <c r="AI37" s="640"/>
      <c r="AJ37" s="640"/>
      <c r="AK37" s="640"/>
      <c r="AL37" s="641">
        <v>0</v>
      </c>
      <c r="AM37" s="642"/>
      <c r="AN37" s="642"/>
      <c r="AO37" s="643"/>
      <c r="AQ37" s="699" t="s">
        <v>319</v>
      </c>
      <c r="AR37" s="700"/>
      <c r="AS37" s="700"/>
      <c r="AT37" s="700"/>
      <c r="AU37" s="700"/>
      <c r="AV37" s="700"/>
      <c r="AW37" s="700"/>
      <c r="AX37" s="700"/>
      <c r="AY37" s="701"/>
      <c r="AZ37" s="636">
        <v>711346</v>
      </c>
      <c r="BA37" s="637"/>
      <c r="BB37" s="637"/>
      <c r="BC37" s="637"/>
      <c r="BD37" s="668"/>
      <c r="BE37" s="668"/>
      <c r="BF37" s="691"/>
      <c r="BG37" s="633" t="s">
        <v>320</v>
      </c>
      <c r="BH37" s="634"/>
      <c r="BI37" s="634"/>
      <c r="BJ37" s="634"/>
      <c r="BK37" s="634"/>
      <c r="BL37" s="634"/>
      <c r="BM37" s="634"/>
      <c r="BN37" s="634"/>
      <c r="BO37" s="634"/>
      <c r="BP37" s="634"/>
      <c r="BQ37" s="634"/>
      <c r="BR37" s="634"/>
      <c r="BS37" s="634"/>
      <c r="BT37" s="634"/>
      <c r="BU37" s="635"/>
      <c r="BV37" s="636">
        <v>102964</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358867</v>
      </c>
      <c r="CS37" s="668"/>
      <c r="CT37" s="668"/>
      <c r="CU37" s="668"/>
      <c r="CV37" s="668"/>
      <c r="CW37" s="668"/>
      <c r="CX37" s="668"/>
      <c r="CY37" s="669"/>
      <c r="CZ37" s="641">
        <v>1.6</v>
      </c>
      <c r="DA37" s="666"/>
      <c r="DB37" s="666"/>
      <c r="DC37" s="670"/>
      <c r="DD37" s="645">
        <v>358867</v>
      </c>
      <c r="DE37" s="668"/>
      <c r="DF37" s="668"/>
      <c r="DG37" s="668"/>
      <c r="DH37" s="668"/>
      <c r="DI37" s="668"/>
      <c r="DJ37" s="668"/>
      <c r="DK37" s="669"/>
      <c r="DL37" s="645">
        <v>235963</v>
      </c>
      <c r="DM37" s="668"/>
      <c r="DN37" s="668"/>
      <c r="DO37" s="668"/>
      <c r="DP37" s="668"/>
      <c r="DQ37" s="668"/>
      <c r="DR37" s="668"/>
      <c r="DS37" s="668"/>
      <c r="DT37" s="668"/>
      <c r="DU37" s="668"/>
      <c r="DV37" s="669"/>
      <c r="DW37" s="641">
        <v>1.8</v>
      </c>
      <c r="DX37" s="666"/>
      <c r="DY37" s="666"/>
      <c r="DZ37" s="666"/>
      <c r="EA37" s="666"/>
      <c r="EB37" s="666"/>
      <c r="EC37" s="667"/>
    </row>
    <row r="38" spans="2:133" ht="11.25" customHeight="1" x14ac:dyDescent="0.15">
      <c r="B38" s="633" t="s">
        <v>322</v>
      </c>
      <c r="C38" s="634"/>
      <c r="D38" s="634"/>
      <c r="E38" s="634"/>
      <c r="F38" s="634"/>
      <c r="G38" s="634"/>
      <c r="H38" s="634"/>
      <c r="I38" s="634"/>
      <c r="J38" s="634"/>
      <c r="K38" s="634"/>
      <c r="L38" s="634"/>
      <c r="M38" s="634"/>
      <c r="N38" s="634"/>
      <c r="O38" s="634"/>
      <c r="P38" s="634"/>
      <c r="Q38" s="635"/>
      <c r="R38" s="636">
        <v>1613142</v>
      </c>
      <c r="S38" s="637"/>
      <c r="T38" s="637"/>
      <c r="U38" s="637"/>
      <c r="V38" s="637"/>
      <c r="W38" s="637"/>
      <c r="X38" s="637"/>
      <c r="Y38" s="638"/>
      <c r="Z38" s="639">
        <v>6.9</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601300</v>
      </c>
      <c r="BA38" s="637"/>
      <c r="BB38" s="637"/>
      <c r="BC38" s="637"/>
      <c r="BD38" s="668"/>
      <c r="BE38" s="668"/>
      <c r="BF38" s="691"/>
      <c r="BG38" s="633" t="s">
        <v>324</v>
      </c>
      <c r="BH38" s="634"/>
      <c r="BI38" s="634"/>
      <c r="BJ38" s="634"/>
      <c r="BK38" s="634"/>
      <c r="BL38" s="634"/>
      <c r="BM38" s="634"/>
      <c r="BN38" s="634"/>
      <c r="BO38" s="634"/>
      <c r="BP38" s="634"/>
      <c r="BQ38" s="634"/>
      <c r="BR38" s="634"/>
      <c r="BS38" s="634"/>
      <c r="BT38" s="634"/>
      <c r="BU38" s="635"/>
      <c r="BV38" s="636">
        <v>5237</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1855077</v>
      </c>
      <c r="CS38" s="637"/>
      <c r="CT38" s="637"/>
      <c r="CU38" s="637"/>
      <c r="CV38" s="637"/>
      <c r="CW38" s="637"/>
      <c r="CX38" s="637"/>
      <c r="CY38" s="638"/>
      <c r="CZ38" s="641">
        <v>8.3000000000000007</v>
      </c>
      <c r="DA38" s="666"/>
      <c r="DB38" s="666"/>
      <c r="DC38" s="670"/>
      <c r="DD38" s="645">
        <v>1501006</v>
      </c>
      <c r="DE38" s="637"/>
      <c r="DF38" s="637"/>
      <c r="DG38" s="637"/>
      <c r="DH38" s="637"/>
      <c r="DI38" s="637"/>
      <c r="DJ38" s="637"/>
      <c r="DK38" s="638"/>
      <c r="DL38" s="645">
        <v>1454615</v>
      </c>
      <c r="DM38" s="637"/>
      <c r="DN38" s="637"/>
      <c r="DO38" s="637"/>
      <c r="DP38" s="637"/>
      <c r="DQ38" s="637"/>
      <c r="DR38" s="637"/>
      <c r="DS38" s="637"/>
      <c r="DT38" s="637"/>
      <c r="DU38" s="637"/>
      <c r="DV38" s="638"/>
      <c r="DW38" s="641">
        <v>11.3</v>
      </c>
      <c r="DX38" s="666"/>
      <c r="DY38" s="666"/>
      <c r="DZ38" s="666"/>
      <c r="EA38" s="666"/>
      <c r="EB38" s="666"/>
      <c r="EC38" s="667"/>
    </row>
    <row r="39" spans="2:133" ht="11.25" customHeight="1" x14ac:dyDescent="0.15">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v>85861</v>
      </c>
      <c r="BA39" s="637"/>
      <c r="BB39" s="637"/>
      <c r="BC39" s="637"/>
      <c r="BD39" s="668"/>
      <c r="BE39" s="668"/>
      <c r="BF39" s="691"/>
      <c r="BG39" s="633" t="s">
        <v>328</v>
      </c>
      <c r="BH39" s="634"/>
      <c r="BI39" s="634"/>
      <c r="BJ39" s="634"/>
      <c r="BK39" s="634"/>
      <c r="BL39" s="634"/>
      <c r="BM39" s="634"/>
      <c r="BN39" s="634"/>
      <c r="BO39" s="634"/>
      <c r="BP39" s="634"/>
      <c r="BQ39" s="634"/>
      <c r="BR39" s="634"/>
      <c r="BS39" s="634"/>
      <c r="BT39" s="634"/>
      <c r="BU39" s="635"/>
      <c r="BV39" s="636">
        <v>7713</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175305</v>
      </c>
      <c r="CS39" s="668"/>
      <c r="CT39" s="668"/>
      <c r="CU39" s="668"/>
      <c r="CV39" s="668"/>
      <c r="CW39" s="668"/>
      <c r="CX39" s="668"/>
      <c r="CY39" s="669"/>
      <c r="CZ39" s="641">
        <v>0.8</v>
      </c>
      <c r="DA39" s="666"/>
      <c r="DB39" s="666"/>
      <c r="DC39" s="670"/>
      <c r="DD39" s="645">
        <v>158722</v>
      </c>
      <c r="DE39" s="668"/>
      <c r="DF39" s="668"/>
      <c r="DG39" s="668"/>
      <c r="DH39" s="668"/>
      <c r="DI39" s="668"/>
      <c r="DJ39" s="668"/>
      <c r="DK39" s="669"/>
      <c r="DL39" s="645" t="s">
        <v>122</v>
      </c>
      <c r="DM39" s="668"/>
      <c r="DN39" s="668"/>
      <c r="DO39" s="668"/>
      <c r="DP39" s="668"/>
      <c r="DQ39" s="668"/>
      <c r="DR39" s="668"/>
      <c r="DS39" s="668"/>
      <c r="DT39" s="668"/>
      <c r="DU39" s="668"/>
      <c r="DV39" s="669"/>
      <c r="DW39" s="641" t="s">
        <v>122</v>
      </c>
      <c r="DX39" s="666"/>
      <c r="DY39" s="666"/>
      <c r="DZ39" s="666"/>
      <c r="EA39" s="666"/>
      <c r="EB39" s="666"/>
      <c r="EC39" s="667"/>
    </row>
    <row r="40" spans="2:133" ht="11.25" customHeight="1" x14ac:dyDescent="0.15">
      <c r="B40" s="633" t="s">
        <v>330</v>
      </c>
      <c r="C40" s="634"/>
      <c r="D40" s="634"/>
      <c r="E40" s="634"/>
      <c r="F40" s="634"/>
      <c r="G40" s="634"/>
      <c r="H40" s="634"/>
      <c r="I40" s="634"/>
      <c r="J40" s="634"/>
      <c r="K40" s="634"/>
      <c r="L40" s="634"/>
      <c r="M40" s="634"/>
      <c r="N40" s="634"/>
      <c r="O40" s="634"/>
      <c r="P40" s="634"/>
      <c r="Q40" s="635"/>
      <c r="R40" s="636">
        <v>52142</v>
      </c>
      <c r="S40" s="637"/>
      <c r="T40" s="637"/>
      <c r="U40" s="637"/>
      <c r="V40" s="637"/>
      <c r="W40" s="637"/>
      <c r="X40" s="637"/>
      <c r="Y40" s="638"/>
      <c r="Z40" s="639">
        <v>0.2</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t="s">
        <v>122</v>
      </c>
      <c r="BA40" s="637"/>
      <c r="BB40" s="637"/>
      <c r="BC40" s="637"/>
      <c r="BD40" s="668"/>
      <c r="BE40" s="668"/>
      <c r="BF40" s="691"/>
      <c r="BG40" s="684" t="s">
        <v>332</v>
      </c>
      <c r="BH40" s="685"/>
      <c r="BI40" s="685"/>
      <c r="BJ40" s="685"/>
      <c r="BK40" s="685"/>
      <c r="BL40" s="202"/>
      <c r="BM40" s="634" t="s">
        <v>333</v>
      </c>
      <c r="BN40" s="634"/>
      <c r="BO40" s="634"/>
      <c r="BP40" s="634"/>
      <c r="BQ40" s="634"/>
      <c r="BR40" s="634"/>
      <c r="BS40" s="634"/>
      <c r="BT40" s="634"/>
      <c r="BU40" s="635"/>
      <c r="BV40" s="636">
        <v>112</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213700</v>
      </c>
      <c r="CS40" s="637"/>
      <c r="CT40" s="637"/>
      <c r="CU40" s="637"/>
      <c r="CV40" s="637"/>
      <c r="CW40" s="637"/>
      <c r="CX40" s="637"/>
      <c r="CY40" s="638"/>
      <c r="CZ40" s="641">
        <v>1</v>
      </c>
      <c r="DA40" s="666"/>
      <c r="DB40" s="666"/>
      <c r="DC40" s="670"/>
      <c r="DD40" s="645" t="s">
        <v>122</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6"/>
      <c r="DY40" s="666"/>
      <c r="DZ40" s="666"/>
      <c r="EA40" s="666"/>
      <c r="EB40" s="666"/>
      <c r="EC40" s="667"/>
    </row>
    <row r="41" spans="2:133" ht="11.25" customHeight="1" x14ac:dyDescent="0.15">
      <c r="B41" s="657" t="s">
        <v>335</v>
      </c>
      <c r="C41" s="658"/>
      <c r="D41" s="658"/>
      <c r="E41" s="658"/>
      <c r="F41" s="658"/>
      <c r="G41" s="658"/>
      <c r="H41" s="658"/>
      <c r="I41" s="658"/>
      <c r="J41" s="658"/>
      <c r="K41" s="658"/>
      <c r="L41" s="658"/>
      <c r="M41" s="658"/>
      <c r="N41" s="658"/>
      <c r="O41" s="658"/>
      <c r="P41" s="658"/>
      <c r="Q41" s="659"/>
      <c r="R41" s="708">
        <v>23516039</v>
      </c>
      <c r="S41" s="709"/>
      <c r="T41" s="709"/>
      <c r="U41" s="709"/>
      <c r="V41" s="709"/>
      <c r="W41" s="709"/>
      <c r="X41" s="709"/>
      <c r="Y41" s="713"/>
      <c r="Z41" s="714">
        <v>100</v>
      </c>
      <c r="AA41" s="714"/>
      <c r="AB41" s="714"/>
      <c r="AC41" s="714"/>
      <c r="AD41" s="715">
        <v>12780447</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380009</v>
      </c>
      <c r="BA41" s="637"/>
      <c r="BB41" s="637"/>
      <c r="BC41" s="637"/>
      <c r="BD41" s="668"/>
      <c r="BE41" s="668"/>
      <c r="BF41" s="691"/>
      <c r="BG41" s="684"/>
      <c r="BH41" s="685"/>
      <c r="BI41" s="685"/>
      <c r="BJ41" s="685"/>
      <c r="BK41" s="685"/>
      <c r="BL41" s="202"/>
      <c r="BM41" s="634" t="s">
        <v>337</v>
      </c>
      <c r="BN41" s="634"/>
      <c r="BO41" s="634"/>
      <c r="BP41" s="634"/>
      <c r="BQ41" s="634"/>
      <c r="BR41" s="634"/>
      <c r="BS41" s="634"/>
      <c r="BT41" s="634"/>
      <c r="BU41" s="635"/>
      <c r="BV41" s="636" t="s">
        <v>122</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68"/>
      <c r="CT41" s="668"/>
      <c r="CU41" s="668"/>
      <c r="CV41" s="668"/>
      <c r="CW41" s="668"/>
      <c r="CX41" s="668"/>
      <c r="CY41" s="669"/>
      <c r="CZ41" s="641" t="s">
        <v>122</v>
      </c>
      <c r="DA41" s="666"/>
      <c r="DB41" s="666"/>
      <c r="DC41" s="670"/>
      <c r="DD41" s="645" t="s">
        <v>122</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15">
      <c r="AQ42" s="705" t="s">
        <v>339</v>
      </c>
      <c r="AR42" s="706"/>
      <c r="AS42" s="706"/>
      <c r="AT42" s="706"/>
      <c r="AU42" s="706"/>
      <c r="AV42" s="706"/>
      <c r="AW42" s="706"/>
      <c r="AX42" s="706"/>
      <c r="AY42" s="707"/>
      <c r="AZ42" s="708">
        <v>1475068</v>
      </c>
      <c r="BA42" s="709"/>
      <c r="BB42" s="709"/>
      <c r="BC42" s="709"/>
      <c r="BD42" s="695"/>
      <c r="BE42" s="695"/>
      <c r="BF42" s="697"/>
      <c r="BG42" s="686"/>
      <c r="BH42" s="687"/>
      <c r="BI42" s="687"/>
      <c r="BJ42" s="687"/>
      <c r="BK42" s="687"/>
      <c r="BL42" s="203"/>
      <c r="BM42" s="658" t="s">
        <v>340</v>
      </c>
      <c r="BN42" s="658"/>
      <c r="BO42" s="658"/>
      <c r="BP42" s="658"/>
      <c r="BQ42" s="658"/>
      <c r="BR42" s="658"/>
      <c r="BS42" s="658"/>
      <c r="BT42" s="658"/>
      <c r="BU42" s="659"/>
      <c r="BV42" s="708">
        <v>428</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2879904</v>
      </c>
      <c r="CS42" s="668"/>
      <c r="CT42" s="668"/>
      <c r="CU42" s="668"/>
      <c r="CV42" s="668"/>
      <c r="CW42" s="668"/>
      <c r="CX42" s="668"/>
      <c r="CY42" s="669"/>
      <c r="CZ42" s="641">
        <v>12.9</v>
      </c>
      <c r="DA42" s="666"/>
      <c r="DB42" s="666"/>
      <c r="DC42" s="670"/>
      <c r="DD42" s="645">
        <v>354009</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15">
      <c r="B43" s="196" t="s">
        <v>342</v>
      </c>
      <c r="CD43" s="633" t="s">
        <v>343</v>
      </c>
      <c r="CE43" s="634"/>
      <c r="CF43" s="634"/>
      <c r="CG43" s="634"/>
      <c r="CH43" s="634"/>
      <c r="CI43" s="634"/>
      <c r="CJ43" s="634"/>
      <c r="CK43" s="634"/>
      <c r="CL43" s="634"/>
      <c r="CM43" s="634"/>
      <c r="CN43" s="634"/>
      <c r="CO43" s="634"/>
      <c r="CP43" s="634"/>
      <c r="CQ43" s="635"/>
      <c r="CR43" s="636">
        <v>68866</v>
      </c>
      <c r="CS43" s="668"/>
      <c r="CT43" s="668"/>
      <c r="CU43" s="668"/>
      <c r="CV43" s="668"/>
      <c r="CW43" s="668"/>
      <c r="CX43" s="668"/>
      <c r="CY43" s="669"/>
      <c r="CZ43" s="641">
        <v>0.3</v>
      </c>
      <c r="DA43" s="666"/>
      <c r="DB43" s="666"/>
      <c r="DC43" s="670"/>
      <c r="DD43" s="645">
        <v>68866</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15">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2869499</v>
      </c>
      <c r="CS44" s="637"/>
      <c r="CT44" s="637"/>
      <c r="CU44" s="637"/>
      <c r="CV44" s="637"/>
      <c r="CW44" s="637"/>
      <c r="CX44" s="637"/>
      <c r="CY44" s="638"/>
      <c r="CZ44" s="641">
        <v>12.8</v>
      </c>
      <c r="DA44" s="642"/>
      <c r="DB44" s="642"/>
      <c r="DC44" s="648"/>
      <c r="DD44" s="645">
        <v>353083</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15">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1714439</v>
      </c>
      <c r="CS45" s="668"/>
      <c r="CT45" s="668"/>
      <c r="CU45" s="668"/>
      <c r="CV45" s="668"/>
      <c r="CW45" s="668"/>
      <c r="CX45" s="668"/>
      <c r="CY45" s="669"/>
      <c r="CZ45" s="641">
        <v>7.7</v>
      </c>
      <c r="DA45" s="666"/>
      <c r="DB45" s="666"/>
      <c r="DC45" s="670"/>
      <c r="DD45" s="645">
        <v>54354</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15">
      <c r="B46" s="207"/>
      <c r="CD46" s="674"/>
      <c r="CE46" s="675"/>
      <c r="CF46" s="633" t="s">
        <v>348</v>
      </c>
      <c r="CG46" s="634"/>
      <c r="CH46" s="634"/>
      <c r="CI46" s="634"/>
      <c r="CJ46" s="634"/>
      <c r="CK46" s="634"/>
      <c r="CL46" s="634"/>
      <c r="CM46" s="634"/>
      <c r="CN46" s="634"/>
      <c r="CO46" s="634"/>
      <c r="CP46" s="634"/>
      <c r="CQ46" s="635"/>
      <c r="CR46" s="636">
        <v>1143251</v>
      </c>
      <c r="CS46" s="637"/>
      <c r="CT46" s="637"/>
      <c r="CU46" s="637"/>
      <c r="CV46" s="637"/>
      <c r="CW46" s="637"/>
      <c r="CX46" s="637"/>
      <c r="CY46" s="638"/>
      <c r="CZ46" s="641">
        <v>5.0999999999999996</v>
      </c>
      <c r="DA46" s="642"/>
      <c r="DB46" s="642"/>
      <c r="DC46" s="648"/>
      <c r="DD46" s="645">
        <v>295614</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15">
      <c r="B47" s="207"/>
      <c r="CD47" s="674"/>
      <c r="CE47" s="675"/>
      <c r="CF47" s="633" t="s">
        <v>349</v>
      </c>
      <c r="CG47" s="634"/>
      <c r="CH47" s="634"/>
      <c r="CI47" s="634"/>
      <c r="CJ47" s="634"/>
      <c r="CK47" s="634"/>
      <c r="CL47" s="634"/>
      <c r="CM47" s="634"/>
      <c r="CN47" s="634"/>
      <c r="CO47" s="634"/>
      <c r="CP47" s="634"/>
      <c r="CQ47" s="635"/>
      <c r="CR47" s="636">
        <v>10405</v>
      </c>
      <c r="CS47" s="668"/>
      <c r="CT47" s="668"/>
      <c r="CU47" s="668"/>
      <c r="CV47" s="668"/>
      <c r="CW47" s="668"/>
      <c r="CX47" s="668"/>
      <c r="CY47" s="669"/>
      <c r="CZ47" s="641">
        <v>0</v>
      </c>
      <c r="DA47" s="666"/>
      <c r="DB47" s="666"/>
      <c r="DC47" s="670"/>
      <c r="DD47" s="645">
        <v>926</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x14ac:dyDescent="0.15">
      <c r="B48" s="207"/>
      <c r="CD48" s="676"/>
      <c r="CE48" s="677"/>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15">
      <c r="B49" s="207"/>
      <c r="CD49" s="657" t="s">
        <v>351</v>
      </c>
      <c r="CE49" s="658"/>
      <c r="CF49" s="658"/>
      <c r="CG49" s="658"/>
      <c r="CH49" s="658"/>
      <c r="CI49" s="658"/>
      <c r="CJ49" s="658"/>
      <c r="CK49" s="658"/>
      <c r="CL49" s="658"/>
      <c r="CM49" s="658"/>
      <c r="CN49" s="658"/>
      <c r="CO49" s="658"/>
      <c r="CP49" s="658"/>
      <c r="CQ49" s="659"/>
      <c r="CR49" s="708">
        <v>22407144</v>
      </c>
      <c r="CS49" s="695"/>
      <c r="CT49" s="695"/>
      <c r="CU49" s="695"/>
      <c r="CV49" s="695"/>
      <c r="CW49" s="695"/>
      <c r="CX49" s="695"/>
      <c r="CY49" s="724"/>
      <c r="CZ49" s="716">
        <v>100</v>
      </c>
      <c r="DA49" s="725"/>
      <c r="DB49" s="725"/>
      <c r="DC49" s="726"/>
      <c r="DD49" s="727">
        <v>14383820</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pfqZaa0cyXujVK8mAf/f4uejfF5BLu17/Sl24NDjFdXkkz89q1hp70SS+bAPVaqGmfw2hUmUJBbRLOTI24E9Xg==" saltValue="f5pbnXutPVqwITVO/QJBM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55" zoomScaleNormal="55"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7"/>
    </row>
    <row r="5" spans="1:131" s="218" customFormat="1" ht="26.25" customHeight="1" x14ac:dyDescent="0.15">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7" t="s">
        <v>371</v>
      </c>
      <c r="DH5" s="778"/>
      <c r="DI5" s="778"/>
      <c r="DJ5" s="778"/>
      <c r="DK5" s="779"/>
      <c r="DL5" s="777" t="s">
        <v>372</v>
      </c>
      <c r="DM5" s="778"/>
      <c r="DN5" s="778"/>
      <c r="DO5" s="778"/>
      <c r="DP5" s="779"/>
      <c r="DQ5" s="746" t="s">
        <v>373</v>
      </c>
      <c r="DR5" s="747"/>
      <c r="DS5" s="747"/>
      <c r="DT5" s="747"/>
      <c r="DU5" s="748"/>
      <c r="DV5" s="746" t="s">
        <v>364</v>
      </c>
      <c r="DW5" s="747"/>
      <c r="DX5" s="747"/>
      <c r="DY5" s="747"/>
      <c r="DZ5" s="753"/>
      <c r="EA5" s="217"/>
    </row>
    <row r="6" spans="1:131" s="218" customFormat="1" ht="26.25" customHeight="1" thickBot="1" x14ac:dyDescent="0.2">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80"/>
      <c r="DH6" s="781"/>
      <c r="DI6" s="781"/>
      <c r="DJ6" s="781"/>
      <c r="DK6" s="782"/>
      <c r="DL6" s="780"/>
      <c r="DM6" s="781"/>
      <c r="DN6" s="781"/>
      <c r="DO6" s="781"/>
      <c r="DP6" s="782"/>
      <c r="DQ6" s="749"/>
      <c r="DR6" s="750"/>
      <c r="DS6" s="750"/>
      <c r="DT6" s="750"/>
      <c r="DU6" s="751"/>
      <c r="DV6" s="749"/>
      <c r="DW6" s="750"/>
      <c r="DX6" s="750"/>
      <c r="DY6" s="750"/>
      <c r="DZ6" s="755"/>
      <c r="EA6" s="217"/>
    </row>
    <row r="7" spans="1:131" s="218" customFormat="1" ht="26.25" customHeight="1" thickTop="1" x14ac:dyDescent="0.15">
      <c r="A7" s="219">
        <v>1</v>
      </c>
      <c r="B7" s="763" t="s">
        <v>374</v>
      </c>
      <c r="C7" s="764"/>
      <c r="D7" s="764"/>
      <c r="E7" s="764"/>
      <c r="F7" s="764"/>
      <c r="G7" s="764"/>
      <c r="H7" s="764"/>
      <c r="I7" s="764"/>
      <c r="J7" s="764"/>
      <c r="K7" s="764"/>
      <c r="L7" s="764"/>
      <c r="M7" s="764"/>
      <c r="N7" s="764"/>
      <c r="O7" s="764"/>
      <c r="P7" s="765"/>
      <c r="Q7" s="766">
        <v>23516</v>
      </c>
      <c r="R7" s="767"/>
      <c r="S7" s="767"/>
      <c r="T7" s="767"/>
      <c r="U7" s="767"/>
      <c r="V7" s="767">
        <v>22407</v>
      </c>
      <c r="W7" s="767"/>
      <c r="X7" s="767"/>
      <c r="Y7" s="767"/>
      <c r="Z7" s="767"/>
      <c r="AA7" s="767">
        <v>1109</v>
      </c>
      <c r="AB7" s="767"/>
      <c r="AC7" s="767"/>
      <c r="AD7" s="767"/>
      <c r="AE7" s="768"/>
      <c r="AF7" s="769">
        <v>661</v>
      </c>
      <c r="AG7" s="770"/>
      <c r="AH7" s="770"/>
      <c r="AI7" s="770"/>
      <c r="AJ7" s="771"/>
      <c r="AK7" s="772">
        <v>281</v>
      </c>
      <c r="AL7" s="773"/>
      <c r="AM7" s="773"/>
      <c r="AN7" s="773"/>
      <c r="AO7" s="773"/>
      <c r="AP7" s="773">
        <v>20043</v>
      </c>
      <c r="AQ7" s="773"/>
      <c r="AR7" s="773"/>
      <c r="AS7" s="773"/>
      <c r="AT7" s="773"/>
      <c r="AU7" s="774"/>
      <c r="AV7" s="774"/>
      <c r="AW7" s="774"/>
      <c r="AX7" s="774"/>
      <c r="AY7" s="775"/>
      <c r="AZ7" s="214"/>
      <c r="BA7" s="214"/>
      <c r="BB7" s="214"/>
      <c r="BC7" s="214"/>
      <c r="BD7" s="214"/>
      <c r="BE7" s="215"/>
      <c r="BF7" s="215"/>
      <c r="BG7" s="215"/>
      <c r="BH7" s="215"/>
      <c r="BI7" s="215"/>
      <c r="BJ7" s="215"/>
      <c r="BK7" s="215"/>
      <c r="BL7" s="215"/>
      <c r="BM7" s="215"/>
      <c r="BN7" s="215"/>
      <c r="BO7" s="215"/>
      <c r="BP7" s="215"/>
      <c r="BQ7" s="219">
        <v>1</v>
      </c>
      <c r="BR7" s="220"/>
      <c r="BS7" s="759" t="s">
        <v>548</v>
      </c>
      <c r="BT7" s="760"/>
      <c r="BU7" s="760"/>
      <c r="BV7" s="760"/>
      <c r="BW7" s="760"/>
      <c r="BX7" s="760"/>
      <c r="BY7" s="760"/>
      <c r="BZ7" s="760"/>
      <c r="CA7" s="760"/>
      <c r="CB7" s="760"/>
      <c r="CC7" s="760"/>
      <c r="CD7" s="760"/>
      <c r="CE7" s="760"/>
      <c r="CF7" s="760"/>
      <c r="CG7" s="776"/>
      <c r="CH7" s="762">
        <v>1</v>
      </c>
      <c r="CI7" s="757"/>
      <c r="CJ7" s="757"/>
      <c r="CK7" s="757"/>
      <c r="CL7" s="758"/>
      <c r="CM7" s="762">
        <v>153</v>
      </c>
      <c r="CN7" s="757"/>
      <c r="CO7" s="757"/>
      <c r="CP7" s="757"/>
      <c r="CQ7" s="758"/>
      <c r="CR7" s="762">
        <v>105</v>
      </c>
      <c r="CS7" s="757"/>
      <c r="CT7" s="757"/>
      <c r="CU7" s="757"/>
      <c r="CV7" s="758"/>
      <c r="CW7" s="756" t="s">
        <v>555</v>
      </c>
      <c r="CX7" s="757"/>
      <c r="CY7" s="757"/>
      <c r="CZ7" s="757"/>
      <c r="DA7" s="758"/>
      <c r="DB7" s="756" t="s">
        <v>555</v>
      </c>
      <c r="DC7" s="757"/>
      <c r="DD7" s="757"/>
      <c r="DE7" s="757"/>
      <c r="DF7" s="758"/>
      <c r="DG7" s="756" t="s">
        <v>555</v>
      </c>
      <c r="DH7" s="757"/>
      <c r="DI7" s="757"/>
      <c r="DJ7" s="757"/>
      <c r="DK7" s="758"/>
      <c r="DL7" s="756" t="s">
        <v>555</v>
      </c>
      <c r="DM7" s="757"/>
      <c r="DN7" s="757"/>
      <c r="DO7" s="757"/>
      <c r="DP7" s="758"/>
      <c r="DQ7" s="756" t="s">
        <v>555</v>
      </c>
      <c r="DR7" s="757"/>
      <c r="DS7" s="757"/>
      <c r="DT7" s="757"/>
      <c r="DU7" s="758"/>
      <c r="DV7" s="759"/>
      <c r="DW7" s="760"/>
      <c r="DX7" s="760"/>
      <c r="DY7" s="760"/>
      <c r="DZ7" s="761"/>
      <c r="EA7" s="217"/>
    </row>
    <row r="8" spans="1:131" s="218" customFormat="1" ht="26.25" customHeight="1" x14ac:dyDescent="0.15">
      <c r="A8" s="221">
        <v>2</v>
      </c>
      <c r="B8" s="794"/>
      <c r="C8" s="795"/>
      <c r="D8" s="795"/>
      <c r="E8" s="795"/>
      <c r="F8" s="795"/>
      <c r="G8" s="795"/>
      <c r="H8" s="795"/>
      <c r="I8" s="795"/>
      <c r="J8" s="795"/>
      <c r="K8" s="795"/>
      <c r="L8" s="795"/>
      <c r="M8" s="795"/>
      <c r="N8" s="795"/>
      <c r="O8" s="795"/>
      <c r="P8" s="796"/>
      <c r="Q8" s="797"/>
      <c r="R8" s="798"/>
      <c r="S8" s="798"/>
      <c r="T8" s="798"/>
      <c r="U8" s="798"/>
      <c r="V8" s="798"/>
      <c r="W8" s="798"/>
      <c r="X8" s="798"/>
      <c r="Y8" s="798"/>
      <c r="Z8" s="798"/>
      <c r="AA8" s="798"/>
      <c r="AB8" s="798"/>
      <c r="AC8" s="798"/>
      <c r="AD8" s="798"/>
      <c r="AE8" s="799"/>
      <c r="AF8" s="800"/>
      <c r="AG8" s="801"/>
      <c r="AH8" s="801"/>
      <c r="AI8" s="801"/>
      <c r="AJ8" s="802"/>
      <c r="AK8" s="783"/>
      <c r="AL8" s="784"/>
      <c r="AM8" s="784"/>
      <c r="AN8" s="784"/>
      <c r="AO8" s="784"/>
      <c r="AP8" s="784"/>
      <c r="AQ8" s="784"/>
      <c r="AR8" s="784"/>
      <c r="AS8" s="784"/>
      <c r="AT8" s="784"/>
      <c r="AU8" s="785"/>
      <c r="AV8" s="785"/>
      <c r="AW8" s="785"/>
      <c r="AX8" s="785"/>
      <c r="AY8" s="786"/>
      <c r="AZ8" s="214"/>
      <c r="BA8" s="214"/>
      <c r="BB8" s="214"/>
      <c r="BC8" s="214"/>
      <c r="BD8" s="214"/>
      <c r="BE8" s="215"/>
      <c r="BF8" s="215"/>
      <c r="BG8" s="215"/>
      <c r="BH8" s="215"/>
      <c r="BI8" s="215"/>
      <c r="BJ8" s="215"/>
      <c r="BK8" s="215"/>
      <c r="BL8" s="215"/>
      <c r="BM8" s="215"/>
      <c r="BN8" s="215"/>
      <c r="BO8" s="215"/>
      <c r="BP8" s="215"/>
      <c r="BQ8" s="221">
        <v>2</v>
      </c>
      <c r="BR8" s="222" t="s">
        <v>563</v>
      </c>
      <c r="BS8" s="787" t="s">
        <v>549</v>
      </c>
      <c r="BT8" s="788"/>
      <c r="BU8" s="788"/>
      <c r="BV8" s="788"/>
      <c r="BW8" s="788"/>
      <c r="BX8" s="788"/>
      <c r="BY8" s="788"/>
      <c r="BZ8" s="788"/>
      <c r="CA8" s="788"/>
      <c r="CB8" s="788"/>
      <c r="CC8" s="788"/>
      <c r="CD8" s="788"/>
      <c r="CE8" s="788"/>
      <c r="CF8" s="788"/>
      <c r="CG8" s="789"/>
      <c r="CH8" s="790">
        <v>1</v>
      </c>
      <c r="CI8" s="791"/>
      <c r="CJ8" s="791"/>
      <c r="CK8" s="791"/>
      <c r="CL8" s="792"/>
      <c r="CM8" s="790">
        <v>340</v>
      </c>
      <c r="CN8" s="791"/>
      <c r="CO8" s="791"/>
      <c r="CP8" s="791"/>
      <c r="CQ8" s="792"/>
      <c r="CR8" s="790">
        <v>5</v>
      </c>
      <c r="CS8" s="791"/>
      <c r="CT8" s="791"/>
      <c r="CU8" s="791"/>
      <c r="CV8" s="792"/>
      <c r="CW8" s="803" t="s">
        <v>555</v>
      </c>
      <c r="CX8" s="791"/>
      <c r="CY8" s="791"/>
      <c r="CZ8" s="791"/>
      <c r="DA8" s="792"/>
      <c r="DB8" s="790">
        <v>99</v>
      </c>
      <c r="DC8" s="791"/>
      <c r="DD8" s="791"/>
      <c r="DE8" s="791"/>
      <c r="DF8" s="792"/>
      <c r="DG8" s="790" t="s">
        <v>555</v>
      </c>
      <c r="DH8" s="791"/>
      <c r="DI8" s="791"/>
      <c r="DJ8" s="791"/>
      <c r="DK8" s="792"/>
      <c r="DL8" s="790" t="s">
        <v>555</v>
      </c>
      <c r="DM8" s="791"/>
      <c r="DN8" s="791"/>
      <c r="DO8" s="791"/>
      <c r="DP8" s="792"/>
      <c r="DQ8" s="790" t="s">
        <v>555</v>
      </c>
      <c r="DR8" s="791"/>
      <c r="DS8" s="791"/>
      <c r="DT8" s="791"/>
      <c r="DU8" s="792"/>
      <c r="DV8" s="787"/>
      <c r="DW8" s="788"/>
      <c r="DX8" s="788"/>
      <c r="DY8" s="788"/>
      <c r="DZ8" s="793"/>
      <c r="EA8" s="217"/>
    </row>
    <row r="9" spans="1:131" s="218" customFormat="1" ht="26.25" customHeight="1" x14ac:dyDescent="0.15">
      <c r="A9" s="221">
        <v>3</v>
      </c>
      <c r="B9" s="794"/>
      <c r="C9" s="795"/>
      <c r="D9" s="795"/>
      <c r="E9" s="795"/>
      <c r="F9" s="795"/>
      <c r="G9" s="795"/>
      <c r="H9" s="795"/>
      <c r="I9" s="795"/>
      <c r="J9" s="795"/>
      <c r="K9" s="795"/>
      <c r="L9" s="795"/>
      <c r="M9" s="795"/>
      <c r="N9" s="795"/>
      <c r="O9" s="795"/>
      <c r="P9" s="796"/>
      <c r="Q9" s="797"/>
      <c r="R9" s="798"/>
      <c r="S9" s="798"/>
      <c r="T9" s="798"/>
      <c r="U9" s="798"/>
      <c r="V9" s="798"/>
      <c r="W9" s="798"/>
      <c r="X9" s="798"/>
      <c r="Y9" s="798"/>
      <c r="Z9" s="798"/>
      <c r="AA9" s="798"/>
      <c r="AB9" s="798"/>
      <c r="AC9" s="798"/>
      <c r="AD9" s="798"/>
      <c r="AE9" s="799"/>
      <c r="AF9" s="800"/>
      <c r="AG9" s="801"/>
      <c r="AH9" s="801"/>
      <c r="AI9" s="801"/>
      <c r="AJ9" s="802"/>
      <c r="AK9" s="783"/>
      <c r="AL9" s="784"/>
      <c r="AM9" s="784"/>
      <c r="AN9" s="784"/>
      <c r="AO9" s="784"/>
      <c r="AP9" s="784"/>
      <c r="AQ9" s="784"/>
      <c r="AR9" s="784"/>
      <c r="AS9" s="784"/>
      <c r="AT9" s="784"/>
      <c r="AU9" s="785"/>
      <c r="AV9" s="785"/>
      <c r="AW9" s="785"/>
      <c r="AX9" s="785"/>
      <c r="AY9" s="786"/>
      <c r="AZ9" s="214"/>
      <c r="BA9" s="214"/>
      <c r="BB9" s="214"/>
      <c r="BC9" s="214"/>
      <c r="BD9" s="214"/>
      <c r="BE9" s="215"/>
      <c r="BF9" s="215"/>
      <c r="BG9" s="215"/>
      <c r="BH9" s="215"/>
      <c r="BI9" s="215"/>
      <c r="BJ9" s="215"/>
      <c r="BK9" s="215"/>
      <c r="BL9" s="215"/>
      <c r="BM9" s="215"/>
      <c r="BN9" s="215"/>
      <c r="BO9" s="215"/>
      <c r="BP9" s="215"/>
      <c r="BQ9" s="221">
        <v>3</v>
      </c>
      <c r="BR9" s="222"/>
      <c r="BS9" s="787"/>
      <c r="BT9" s="788"/>
      <c r="BU9" s="788"/>
      <c r="BV9" s="788"/>
      <c r="BW9" s="788"/>
      <c r="BX9" s="788"/>
      <c r="BY9" s="788"/>
      <c r="BZ9" s="788"/>
      <c r="CA9" s="788"/>
      <c r="CB9" s="788"/>
      <c r="CC9" s="788"/>
      <c r="CD9" s="788"/>
      <c r="CE9" s="788"/>
      <c r="CF9" s="788"/>
      <c r="CG9" s="789"/>
      <c r="CH9" s="790"/>
      <c r="CI9" s="791"/>
      <c r="CJ9" s="791"/>
      <c r="CK9" s="791"/>
      <c r="CL9" s="792"/>
      <c r="CM9" s="790"/>
      <c r="CN9" s="791"/>
      <c r="CO9" s="791"/>
      <c r="CP9" s="791"/>
      <c r="CQ9" s="792"/>
      <c r="CR9" s="790"/>
      <c r="CS9" s="791"/>
      <c r="CT9" s="791"/>
      <c r="CU9" s="791"/>
      <c r="CV9" s="792"/>
      <c r="CW9" s="790"/>
      <c r="CX9" s="791"/>
      <c r="CY9" s="791"/>
      <c r="CZ9" s="791"/>
      <c r="DA9" s="792"/>
      <c r="DB9" s="790"/>
      <c r="DC9" s="791"/>
      <c r="DD9" s="791"/>
      <c r="DE9" s="791"/>
      <c r="DF9" s="792"/>
      <c r="DG9" s="790"/>
      <c r="DH9" s="791"/>
      <c r="DI9" s="791"/>
      <c r="DJ9" s="791"/>
      <c r="DK9" s="792"/>
      <c r="DL9" s="790"/>
      <c r="DM9" s="791"/>
      <c r="DN9" s="791"/>
      <c r="DO9" s="791"/>
      <c r="DP9" s="792"/>
      <c r="DQ9" s="790"/>
      <c r="DR9" s="791"/>
      <c r="DS9" s="791"/>
      <c r="DT9" s="791"/>
      <c r="DU9" s="792"/>
      <c r="DV9" s="787"/>
      <c r="DW9" s="788"/>
      <c r="DX9" s="788"/>
      <c r="DY9" s="788"/>
      <c r="DZ9" s="793"/>
      <c r="EA9" s="217"/>
    </row>
    <row r="10" spans="1:131" s="218" customFormat="1" ht="26.25" customHeight="1" x14ac:dyDescent="0.15">
      <c r="A10" s="221">
        <v>4</v>
      </c>
      <c r="B10" s="794"/>
      <c r="C10" s="795"/>
      <c r="D10" s="795"/>
      <c r="E10" s="795"/>
      <c r="F10" s="795"/>
      <c r="G10" s="795"/>
      <c r="H10" s="795"/>
      <c r="I10" s="795"/>
      <c r="J10" s="795"/>
      <c r="K10" s="795"/>
      <c r="L10" s="795"/>
      <c r="M10" s="795"/>
      <c r="N10" s="795"/>
      <c r="O10" s="795"/>
      <c r="P10" s="796"/>
      <c r="Q10" s="797"/>
      <c r="R10" s="798"/>
      <c r="S10" s="798"/>
      <c r="T10" s="798"/>
      <c r="U10" s="798"/>
      <c r="V10" s="798"/>
      <c r="W10" s="798"/>
      <c r="X10" s="798"/>
      <c r="Y10" s="798"/>
      <c r="Z10" s="798"/>
      <c r="AA10" s="798"/>
      <c r="AB10" s="798"/>
      <c r="AC10" s="798"/>
      <c r="AD10" s="798"/>
      <c r="AE10" s="799"/>
      <c r="AF10" s="800"/>
      <c r="AG10" s="801"/>
      <c r="AH10" s="801"/>
      <c r="AI10" s="801"/>
      <c r="AJ10" s="802"/>
      <c r="AK10" s="783"/>
      <c r="AL10" s="784"/>
      <c r="AM10" s="784"/>
      <c r="AN10" s="784"/>
      <c r="AO10" s="784"/>
      <c r="AP10" s="784"/>
      <c r="AQ10" s="784"/>
      <c r="AR10" s="784"/>
      <c r="AS10" s="784"/>
      <c r="AT10" s="784"/>
      <c r="AU10" s="785"/>
      <c r="AV10" s="785"/>
      <c r="AW10" s="785"/>
      <c r="AX10" s="785"/>
      <c r="AY10" s="786"/>
      <c r="AZ10" s="214"/>
      <c r="BA10" s="214"/>
      <c r="BB10" s="214"/>
      <c r="BC10" s="214"/>
      <c r="BD10" s="214"/>
      <c r="BE10" s="215"/>
      <c r="BF10" s="215"/>
      <c r="BG10" s="215"/>
      <c r="BH10" s="215"/>
      <c r="BI10" s="215"/>
      <c r="BJ10" s="215"/>
      <c r="BK10" s="215"/>
      <c r="BL10" s="215"/>
      <c r="BM10" s="215"/>
      <c r="BN10" s="215"/>
      <c r="BO10" s="215"/>
      <c r="BP10" s="215"/>
      <c r="BQ10" s="221">
        <v>4</v>
      </c>
      <c r="BR10" s="222"/>
      <c r="BS10" s="787"/>
      <c r="BT10" s="788"/>
      <c r="BU10" s="788"/>
      <c r="BV10" s="788"/>
      <c r="BW10" s="788"/>
      <c r="BX10" s="788"/>
      <c r="BY10" s="788"/>
      <c r="BZ10" s="788"/>
      <c r="CA10" s="788"/>
      <c r="CB10" s="788"/>
      <c r="CC10" s="788"/>
      <c r="CD10" s="788"/>
      <c r="CE10" s="788"/>
      <c r="CF10" s="788"/>
      <c r="CG10" s="789"/>
      <c r="CH10" s="790"/>
      <c r="CI10" s="791"/>
      <c r="CJ10" s="791"/>
      <c r="CK10" s="791"/>
      <c r="CL10" s="792"/>
      <c r="CM10" s="790"/>
      <c r="CN10" s="791"/>
      <c r="CO10" s="791"/>
      <c r="CP10" s="791"/>
      <c r="CQ10" s="792"/>
      <c r="CR10" s="790"/>
      <c r="CS10" s="791"/>
      <c r="CT10" s="791"/>
      <c r="CU10" s="791"/>
      <c r="CV10" s="792"/>
      <c r="CW10" s="790"/>
      <c r="CX10" s="791"/>
      <c r="CY10" s="791"/>
      <c r="CZ10" s="791"/>
      <c r="DA10" s="792"/>
      <c r="DB10" s="790"/>
      <c r="DC10" s="791"/>
      <c r="DD10" s="791"/>
      <c r="DE10" s="791"/>
      <c r="DF10" s="792"/>
      <c r="DG10" s="790"/>
      <c r="DH10" s="791"/>
      <c r="DI10" s="791"/>
      <c r="DJ10" s="791"/>
      <c r="DK10" s="792"/>
      <c r="DL10" s="790"/>
      <c r="DM10" s="791"/>
      <c r="DN10" s="791"/>
      <c r="DO10" s="791"/>
      <c r="DP10" s="792"/>
      <c r="DQ10" s="790"/>
      <c r="DR10" s="791"/>
      <c r="DS10" s="791"/>
      <c r="DT10" s="791"/>
      <c r="DU10" s="792"/>
      <c r="DV10" s="787"/>
      <c r="DW10" s="788"/>
      <c r="DX10" s="788"/>
      <c r="DY10" s="788"/>
      <c r="DZ10" s="793"/>
      <c r="EA10" s="217"/>
    </row>
    <row r="11" spans="1:131" s="218" customFormat="1" ht="26.25" customHeight="1" x14ac:dyDescent="0.15">
      <c r="A11" s="221">
        <v>5</v>
      </c>
      <c r="B11" s="794"/>
      <c r="C11" s="795"/>
      <c r="D11" s="795"/>
      <c r="E11" s="795"/>
      <c r="F11" s="795"/>
      <c r="G11" s="795"/>
      <c r="H11" s="795"/>
      <c r="I11" s="795"/>
      <c r="J11" s="795"/>
      <c r="K11" s="795"/>
      <c r="L11" s="795"/>
      <c r="M11" s="795"/>
      <c r="N11" s="795"/>
      <c r="O11" s="795"/>
      <c r="P11" s="796"/>
      <c r="Q11" s="797"/>
      <c r="R11" s="798"/>
      <c r="S11" s="798"/>
      <c r="T11" s="798"/>
      <c r="U11" s="798"/>
      <c r="V11" s="798"/>
      <c r="W11" s="798"/>
      <c r="X11" s="798"/>
      <c r="Y11" s="798"/>
      <c r="Z11" s="798"/>
      <c r="AA11" s="798"/>
      <c r="AB11" s="798"/>
      <c r="AC11" s="798"/>
      <c r="AD11" s="798"/>
      <c r="AE11" s="799"/>
      <c r="AF11" s="800"/>
      <c r="AG11" s="801"/>
      <c r="AH11" s="801"/>
      <c r="AI11" s="801"/>
      <c r="AJ11" s="802"/>
      <c r="AK11" s="783"/>
      <c r="AL11" s="784"/>
      <c r="AM11" s="784"/>
      <c r="AN11" s="784"/>
      <c r="AO11" s="784"/>
      <c r="AP11" s="784"/>
      <c r="AQ11" s="784"/>
      <c r="AR11" s="784"/>
      <c r="AS11" s="784"/>
      <c r="AT11" s="784"/>
      <c r="AU11" s="785"/>
      <c r="AV11" s="785"/>
      <c r="AW11" s="785"/>
      <c r="AX11" s="785"/>
      <c r="AY11" s="786"/>
      <c r="AZ11" s="214"/>
      <c r="BA11" s="214"/>
      <c r="BB11" s="214"/>
      <c r="BC11" s="214"/>
      <c r="BD11" s="214"/>
      <c r="BE11" s="215"/>
      <c r="BF11" s="215"/>
      <c r="BG11" s="215"/>
      <c r="BH11" s="215"/>
      <c r="BI11" s="215"/>
      <c r="BJ11" s="215"/>
      <c r="BK11" s="215"/>
      <c r="BL11" s="215"/>
      <c r="BM11" s="215"/>
      <c r="BN11" s="215"/>
      <c r="BO11" s="215"/>
      <c r="BP11" s="215"/>
      <c r="BQ11" s="221">
        <v>5</v>
      </c>
      <c r="BR11" s="222"/>
      <c r="BS11" s="787"/>
      <c r="BT11" s="788"/>
      <c r="BU11" s="788"/>
      <c r="BV11" s="788"/>
      <c r="BW11" s="788"/>
      <c r="BX11" s="788"/>
      <c r="BY11" s="788"/>
      <c r="BZ11" s="788"/>
      <c r="CA11" s="788"/>
      <c r="CB11" s="788"/>
      <c r="CC11" s="788"/>
      <c r="CD11" s="788"/>
      <c r="CE11" s="788"/>
      <c r="CF11" s="788"/>
      <c r="CG11" s="789"/>
      <c r="CH11" s="790"/>
      <c r="CI11" s="791"/>
      <c r="CJ11" s="791"/>
      <c r="CK11" s="791"/>
      <c r="CL11" s="792"/>
      <c r="CM11" s="790"/>
      <c r="CN11" s="791"/>
      <c r="CO11" s="791"/>
      <c r="CP11" s="791"/>
      <c r="CQ11" s="792"/>
      <c r="CR11" s="790"/>
      <c r="CS11" s="791"/>
      <c r="CT11" s="791"/>
      <c r="CU11" s="791"/>
      <c r="CV11" s="792"/>
      <c r="CW11" s="790"/>
      <c r="CX11" s="791"/>
      <c r="CY11" s="791"/>
      <c r="CZ11" s="791"/>
      <c r="DA11" s="792"/>
      <c r="DB11" s="790"/>
      <c r="DC11" s="791"/>
      <c r="DD11" s="791"/>
      <c r="DE11" s="791"/>
      <c r="DF11" s="792"/>
      <c r="DG11" s="790"/>
      <c r="DH11" s="791"/>
      <c r="DI11" s="791"/>
      <c r="DJ11" s="791"/>
      <c r="DK11" s="792"/>
      <c r="DL11" s="790"/>
      <c r="DM11" s="791"/>
      <c r="DN11" s="791"/>
      <c r="DO11" s="791"/>
      <c r="DP11" s="792"/>
      <c r="DQ11" s="790"/>
      <c r="DR11" s="791"/>
      <c r="DS11" s="791"/>
      <c r="DT11" s="791"/>
      <c r="DU11" s="792"/>
      <c r="DV11" s="787"/>
      <c r="DW11" s="788"/>
      <c r="DX11" s="788"/>
      <c r="DY11" s="788"/>
      <c r="DZ11" s="793"/>
      <c r="EA11" s="217"/>
    </row>
    <row r="12" spans="1:131" s="218" customFormat="1" ht="26.25" customHeight="1" x14ac:dyDescent="0.15">
      <c r="A12" s="221">
        <v>6</v>
      </c>
      <c r="B12" s="794"/>
      <c r="C12" s="795"/>
      <c r="D12" s="795"/>
      <c r="E12" s="795"/>
      <c r="F12" s="795"/>
      <c r="G12" s="795"/>
      <c r="H12" s="795"/>
      <c r="I12" s="795"/>
      <c r="J12" s="795"/>
      <c r="K12" s="795"/>
      <c r="L12" s="795"/>
      <c r="M12" s="795"/>
      <c r="N12" s="795"/>
      <c r="O12" s="795"/>
      <c r="P12" s="796"/>
      <c r="Q12" s="797"/>
      <c r="R12" s="798"/>
      <c r="S12" s="798"/>
      <c r="T12" s="798"/>
      <c r="U12" s="798"/>
      <c r="V12" s="798"/>
      <c r="W12" s="798"/>
      <c r="X12" s="798"/>
      <c r="Y12" s="798"/>
      <c r="Z12" s="798"/>
      <c r="AA12" s="798"/>
      <c r="AB12" s="798"/>
      <c r="AC12" s="798"/>
      <c r="AD12" s="798"/>
      <c r="AE12" s="799"/>
      <c r="AF12" s="800"/>
      <c r="AG12" s="801"/>
      <c r="AH12" s="801"/>
      <c r="AI12" s="801"/>
      <c r="AJ12" s="802"/>
      <c r="AK12" s="783"/>
      <c r="AL12" s="784"/>
      <c r="AM12" s="784"/>
      <c r="AN12" s="784"/>
      <c r="AO12" s="784"/>
      <c r="AP12" s="784"/>
      <c r="AQ12" s="784"/>
      <c r="AR12" s="784"/>
      <c r="AS12" s="784"/>
      <c r="AT12" s="784"/>
      <c r="AU12" s="785"/>
      <c r="AV12" s="785"/>
      <c r="AW12" s="785"/>
      <c r="AX12" s="785"/>
      <c r="AY12" s="786"/>
      <c r="AZ12" s="214"/>
      <c r="BA12" s="214"/>
      <c r="BB12" s="214"/>
      <c r="BC12" s="214"/>
      <c r="BD12" s="214"/>
      <c r="BE12" s="215"/>
      <c r="BF12" s="215"/>
      <c r="BG12" s="215"/>
      <c r="BH12" s="215"/>
      <c r="BI12" s="215"/>
      <c r="BJ12" s="215"/>
      <c r="BK12" s="215"/>
      <c r="BL12" s="215"/>
      <c r="BM12" s="215"/>
      <c r="BN12" s="215"/>
      <c r="BO12" s="215"/>
      <c r="BP12" s="215"/>
      <c r="BQ12" s="221">
        <v>6</v>
      </c>
      <c r="BR12" s="222"/>
      <c r="BS12" s="787"/>
      <c r="BT12" s="788"/>
      <c r="BU12" s="788"/>
      <c r="BV12" s="788"/>
      <c r="BW12" s="788"/>
      <c r="BX12" s="788"/>
      <c r="BY12" s="788"/>
      <c r="BZ12" s="788"/>
      <c r="CA12" s="788"/>
      <c r="CB12" s="788"/>
      <c r="CC12" s="788"/>
      <c r="CD12" s="788"/>
      <c r="CE12" s="788"/>
      <c r="CF12" s="788"/>
      <c r="CG12" s="789"/>
      <c r="CH12" s="790"/>
      <c r="CI12" s="791"/>
      <c r="CJ12" s="791"/>
      <c r="CK12" s="791"/>
      <c r="CL12" s="792"/>
      <c r="CM12" s="790"/>
      <c r="CN12" s="791"/>
      <c r="CO12" s="791"/>
      <c r="CP12" s="791"/>
      <c r="CQ12" s="792"/>
      <c r="CR12" s="790"/>
      <c r="CS12" s="791"/>
      <c r="CT12" s="791"/>
      <c r="CU12" s="791"/>
      <c r="CV12" s="792"/>
      <c r="CW12" s="790"/>
      <c r="CX12" s="791"/>
      <c r="CY12" s="791"/>
      <c r="CZ12" s="791"/>
      <c r="DA12" s="792"/>
      <c r="DB12" s="790"/>
      <c r="DC12" s="791"/>
      <c r="DD12" s="791"/>
      <c r="DE12" s="791"/>
      <c r="DF12" s="792"/>
      <c r="DG12" s="790"/>
      <c r="DH12" s="791"/>
      <c r="DI12" s="791"/>
      <c r="DJ12" s="791"/>
      <c r="DK12" s="792"/>
      <c r="DL12" s="790"/>
      <c r="DM12" s="791"/>
      <c r="DN12" s="791"/>
      <c r="DO12" s="791"/>
      <c r="DP12" s="792"/>
      <c r="DQ12" s="790"/>
      <c r="DR12" s="791"/>
      <c r="DS12" s="791"/>
      <c r="DT12" s="791"/>
      <c r="DU12" s="792"/>
      <c r="DV12" s="787"/>
      <c r="DW12" s="788"/>
      <c r="DX12" s="788"/>
      <c r="DY12" s="788"/>
      <c r="DZ12" s="793"/>
      <c r="EA12" s="217"/>
    </row>
    <row r="13" spans="1:131" s="218" customFormat="1" ht="26.25" customHeight="1" x14ac:dyDescent="0.15">
      <c r="A13" s="221">
        <v>7</v>
      </c>
      <c r="B13" s="794"/>
      <c r="C13" s="795"/>
      <c r="D13" s="795"/>
      <c r="E13" s="795"/>
      <c r="F13" s="795"/>
      <c r="G13" s="795"/>
      <c r="H13" s="795"/>
      <c r="I13" s="795"/>
      <c r="J13" s="795"/>
      <c r="K13" s="795"/>
      <c r="L13" s="795"/>
      <c r="M13" s="795"/>
      <c r="N13" s="795"/>
      <c r="O13" s="795"/>
      <c r="P13" s="796"/>
      <c r="Q13" s="797"/>
      <c r="R13" s="798"/>
      <c r="S13" s="798"/>
      <c r="T13" s="798"/>
      <c r="U13" s="798"/>
      <c r="V13" s="798"/>
      <c r="W13" s="798"/>
      <c r="X13" s="798"/>
      <c r="Y13" s="798"/>
      <c r="Z13" s="798"/>
      <c r="AA13" s="798"/>
      <c r="AB13" s="798"/>
      <c r="AC13" s="798"/>
      <c r="AD13" s="798"/>
      <c r="AE13" s="799"/>
      <c r="AF13" s="800"/>
      <c r="AG13" s="801"/>
      <c r="AH13" s="801"/>
      <c r="AI13" s="801"/>
      <c r="AJ13" s="802"/>
      <c r="AK13" s="783"/>
      <c r="AL13" s="784"/>
      <c r="AM13" s="784"/>
      <c r="AN13" s="784"/>
      <c r="AO13" s="784"/>
      <c r="AP13" s="784"/>
      <c r="AQ13" s="784"/>
      <c r="AR13" s="784"/>
      <c r="AS13" s="784"/>
      <c r="AT13" s="784"/>
      <c r="AU13" s="785"/>
      <c r="AV13" s="785"/>
      <c r="AW13" s="785"/>
      <c r="AX13" s="785"/>
      <c r="AY13" s="786"/>
      <c r="AZ13" s="214"/>
      <c r="BA13" s="214"/>
      <c r="BB13" s="214"/>
      <c r="BC13" s="214"/>
      <c r="BD13" s="214"/>
      <c r="BE13" s="215"/>
      <c r="BF13" s="215"/>
      <c r="BG13" s="215"/>
      <c r="BH13" s="215"/>
      <c r="BI13" s="215"/>
      <c r="BJ13" s="215"/>
      <c r="BK13" s="215"/>
      <c r="BL13" s="215"/>
      <c r="BM13" s="215"/>
      <c r="BN13" s="215"/>
      <c r="BO13" s="215"/>
      <c r="BP13" s="215"/>
      <c r="BQ13" s="221">
        <v>7</v>
      </c>
      <c r="BR13" s="222"/>
      <c r="BS13" s="787"/>
      <c r="BT13" s="788"/>
      <c r="BU13" s="788"/>
      <c r="BV13" s="788"/>
      <c r="BW13" s="788"/>
      <c r="BX13" s="788"/>
      <c r="BY13" s="788"/>
      <c r="BZ13" s="788"/>
      <c r="CA13" s="788"/>
      <c r="CB13" s="788"/>
      <c r="CC13" s="788"/>
      <c r="CD13" s="788"/>
      <c r="CE13" s="788"/>
      <c r="CF13" s="788"/>
      <c r="CG13" s="789"/>
      <c r="CH13" s="790"/>
      <c r="CI13" s="791"/>
      <c r="CJ13" s="791"/>
      <c r="CK13" s="791"/>
      <c r="CL13" s="792"/>
      <c r="CM13" s="790"/>
      <c r="CN13" s="791"/>
      <c r="CO13" s="791"/>
      <c r="CP13" s="791"/>
      <c r="CQ13" s="792"/>
      <c r="CR13" s="790"/>
      <c r="CS13" s="791"/>
      <c r="CT13" s="791"/>
      <c r="CU13" s="791"/>
      <c r="CV13" s="792"/>
      <c r="CW13" s="790"/>
      <c r="CX13" s="791"/>
      <c r="CY13" s="791"/>
      <c r="CZ13" s="791"/>
      <c r="DA13" s="792"/>
      <c r="DB13" s="790"/>
      <c r="DC13" s="791"/>
      <c r="DD13" s="791"/>
      <c r="DE13" s="791"/>
      <c r="DF13" s="792"/>
      <c r="DG13" s="790"/>
      <c r="DH13" s="791"/>
      <c r="DI13" s="791"/>
      <c r="DJ13" s="791"/>
      <c r="DK13" s="792"/>
      <c r="DL13" s="790"/>
      <c r="DM13" s="791"/>
      <c r="DN13" s="791"/>
      <c r="DO13" s="791"/>
      <c r="DP13" s="792"/>
      <c r="DQ13" s="790"/>
      <c r="DR13" s="791"/>
      <c r="DS13" s="791"/>
      <c r="DT13" s="791"/>
      <c r="DU13" s="792"/>
      <c r="DV13" s="787"/>
      <c r="DW13" s="788"/>
      <c r="DX13" s="788"/>
      <c r="DY13" s="788"/>
      <c r="DZ13" s="793"/>
      <c r="EA13" s="217"/>
    </row>
    <row r="14" spans="1:131" s="218" customFormat="1" ht="26.25" customHeight="1" x14ac:dyDescent="0.15">
      <c r="A14" s="221">
        <v>8</v>
      </c>
      <c r="B14" s="794"/>
      <c r="C14" s="795"/>
      <c r="D14" s="795"/>
      <c r="E14" s="795"/>
      <c r="F14" s="795"/>
      <c r="G14" s="795"/>
      <c r="H14" s="795"/>
      <c r="I14" s="795"/>
      <c r="J14" s="795"/>
      <c r="K14" s="795"/>
      <c r="L14" s="795"/>
      <c r="M14" s="795"/>
      <c r="N14" s="795"/>
      <c r="O14" s="795"/>
      <c r="P14" s="796"/>
      <c r="Q14" s="797"/>
      <c r="R14" s="798"/>
      <c r="S14" s="798"/>
      <c r="T14" s="798"/>
      <c r="U14" s="798"/>
      <c r="V14" s="798"/>
      <c r="W14" s="798"/>
      <c r="X14" s="798"/>
      <c r="Y14" s="798"/>
      <c r="Z14" s="798"/>
      <c r="AA14" s="798"/>
      <c r="AB14" s="798"/>
      <c r="AC14" s="798"/>
      <c r="AD14" s="798"/>
      <c r="AE14" s="799"/>
      <c r="AF14" s="800"/>
      <c r="AG14" s="801"/>
      <c r="AH14" s="801"/>
      <c r="AI14" s="801"/>
      <c r="AJ14" s="802"/>
      <c r="AK14" s="783"/>
      <c r="AL14" s="784"/>
      <c r="AM14" s="784"/>
      <c r="AN14" s="784"/>
      <c r="AO14" s="784"/>
      <c r="AP14" s="784"/>
      <c r="AQ14" s="784"/>
      <c r="AR14" s="784"/>
      <c r="AS14" s="784"/>
      <c r="AT14" s="784"/>
      <c r="AU14" s="785"/>
      <c r="AV14" s="785"/>
      <c r="AW14" s="785"/>
      <c r="AX14" s="785"/>
      <c r="AY14" s="786"/>
      <c r="AZ14" s="214"/>
      <c r="BA14" s="214"/>
      <c r="BB14" s="214"/>
      <c r="BC14" s="214"/>
      <c r="BD14" s="214"/>
      <c r="BE14" s="215"/>
      <c r="BF14" s="215"/>
      <c r="BG14" s="215"/>
      <c r="BH14" s="215"/>
      <c r="BI14" s="215"/>
      <c r="BJ14" s="215"/>
      <c r="BK14" s="215"/>
      <c r="BL14" s="215"/>
      <c r="BM14" s="215"/>
      <c r="BN14" s="215"/>
      <c r="BO14" s="215"/>
      <c r="BP14" s="215"/>
      <c r="BQ14" s="221">
        <v>8</v>
      </c>
      <c r="BR14" s="222"/>
      <c r="BS14" s="787"/>
      <c r="BT14" s="788"/>
      <c r="BU14" s="788"/>
      <c r="BV14" s="788"/>
      <c r="BW14" s="788"/>
      <c r="BX14" s="788"/>
      <c r="BY14" s="788"/>
      <c r="BZ14" s="788"/>
      <c r="CA14" s="788"/>
      <c r="CB14" s="788"/>
      <c r="CC14" s="788"/>
      <c r="CD14" s="788"/>
      <c r="CE14" s="788"/>
      <c r="CF14" s="788"/>
      <c r="CG14" s="789"/>
      <c r="CH14" s="790"/>
      <c r="CI14" s="791"/>
      <c r="CJ14" s="791"/>
      <c r="CK14" s="791"/>
      <c r="CL14" s="792"/>
      <c r="CM14" s="790"/>
      <c r="CN14" s="791"/>
      <c r="CO14" s="791"/>
      <c r="CP14" s="791"/>
      <c r="CQ14" s="792"/>
      <c r="CR14" s="790"/>
      <c r="CS14" s="791"/>
      <c r="CT14" s="791"/>
      <c r="CU14" s="791"/>
      <c r="CV14" s="792"/>
      <c r="CW14" s="790"/>
      <c r="CX14" s="791"/>
      <c r="CY14" s="791"/>
      <c r="CZ14" s="791"/>
      <c r="DA14" s="792"/>
      <c r="DB14" s="790"/>
      <c r="DC14" s="791"/>
      <c r="DD14" s="791"/>
      <c r="DE14" s="791"/>
      <c r="DF14" s="792"/>
      <c r="DG14" s="790"/>
      <c r="DH14" s="791"/>
      <c r="DI14" s="791"/>
      <c r="DJ14" s="791"/>
      <c r="DK14" s="792"/>
      <c r="DL14" s="790"/>
      <c r="DM14" s="791"/>
      <c r="DN14" s="791"/>
      <c r="DO14" s="791"/>
      <c r="DP14" s="792"/>
      <c r="DQ14" s="790"/>
      <c r="DR14" s="791"/>
      <c r="DS14" s="791"/>
      <c r="DT14" s="791"/>
      <c r="DU14" s="792"/>
      <c r="DV14" s="787"/>
      <c r="DW14" s="788"/>
      <c r="DX14" s="788"/>
      <c r="DY14" s="788"/>
      <c r="DZ14" s="793"/>
      <c r="EA14" s="217"/>
    </row>
    <row r="15" spans="1:131" s="218" customFormat="1" ht="26.25" customHeight="1" x14ac:dyDescent="0.15">
      <c r="A15" s="221">
        <v>9</v>
      </c>
      <c r="B15" s="794"/>
      <c r="C15" s="795"/>
      <c r="D15" s="795"/>
      <c r="E15" s="795"/>
      <c r="F15" s="795"/>
      <c r="G15" s="795"/>
      <c r="H15" s="795"/>
      <c r="I15" s="795"/>
      <c r="J15" s="795"/>
      <c r="K15" s="795"/>
      <c r="L15" s="795"/>
      <c r="M15" s="795"/>
      <c r="N15" s="795"/>
      <c r="O15" s="795"/>
      <c r="P15" s="796"/>
      <c r="Q15" s="797"/>
      <c r="R15" s="798"/>
      <c r="S15" s="798"/>
      <c r="T15" s="798"/>
      <c r="U15" s="798"/>
      <c r="V15" s="798"/>
      <c r="W15" s="798"/>
      <c r="X15" s="798"/>
      <c r="Y15" s="798"/>
      <c r="Z15" s="798"/>
      <c r="AA15" s="798"/>
      <c r="AB15" s="798"/>
      <c r="AC15" s="798"/>
      <c r="AD15" s="798"/>
      <c r="AE15" s="799"/>
      <c r="AF15" s="800"/>
      <c r="AG15" s="801"/>
      <c r="AH15" s="801"/>
      <c r="AI15" s="801"/>
      <c r="AJ15" s="802"/>
      <c r="AK15" s="783"/>
      <c r="AL15" s="784"/>
      <c r="AM15" s="784"/>
      <c r="AN15" s="784"/>
      <c r="AO15" s="784"/>
      <c r="AP15" s="784"/>
      <c r="AQ15" s="784"/>
      <c r="AR15" s="784"/>
      <c r="AS15" s="784"/>
      <c r="AT15" s="784"/>
      <c r="AU15" s="785"/>
      <c r="AV15" s="785"/>
      <c r="AW15" s="785"/>
      <c r="AX15" s="785"/>
      <c r="AY15" s="786"/>
      <c r="AZ15" s="214"/>
      <c r="BA15" s="214"/>
      <c r="BB15" s="214"/>
      <c r="BC15" s="214"/>
      <c r="BD15" s="214"/>
      <c r="BE15" s="215"/>
      <c r="BF15" s="215"/>
      <c r="BG15" s="215"/>
      <c r="BH15" s="215"/>
      <c r="BI15" s="215"/>
      <c r="BJ15" s="215"/>
      <c r="BK15" s="215"/>
      <c r="BL15" s="215"/>
      <c r="BM15" s="215"/>
      <c r="BN15" s="215"/>
      <c r="BO15" s="215"/>
      <c r="BP15" s="215"/>
      <c r="BQ15" s="221">
        <v>9</v>
      </c>
      <c r="BR15" s="222"/>
      <c r="BS15" s="787"/>
      <c r="BT15" s="788"/>
      <c r="BU15" s="788"/>
      <c r="BV15" s="788"/>
      <c r="BW15" s="788"/>
      <c r="BX15" s="788"/>
      <c r="BY15" s="788"/>
      <c r="BZ15" s="788"/>
      <c r="CA15" s="788"/>
      <c r="CB15" s="788"/>
      <c r="CC15" s="788"/>
      <c r="CD15" s="788"/>
      <c r="CE15" s="788"/>
      <c r="CF15" s="788"/>
      <c r="CG15" s="789"/>
      <c r="CH15" s="790"/>
      <c r="CI15" s="791"/>
      <c r="CJ15" s="791"/>
      <c r="CK15" s="791"/>
      <c r="CL15" s="792"/>
      <c r="CM15" s="790"/>
      <c r="CN15" s="791"/>
      <c r="CO15" s="791"/>
      <c r="CP15" s="791"/>
      <c r="CQ15" s="792"/>
      <c r="CR15" s="790"/>
      <c r="CS15" s="791"/>
      <c r="CT15" s="791"/>
      <c r="CU15" s="791"/>
      <c r="CV15" s="792"/>
      <c r="CW15" s="790"/>
      <c r="CX15" s="791"/>
      <c r="CY15" s="791"/>
      <c r="CZ15" s="791"/>
      <c r="DA15" s="792"/>
      <c r="DB15" s="790"/>
      <c r="DC15" s="791"/>
      <c r="DD15" s="791"/>
      <c r="DE15" s="791"/>
      <c r="DF15" s="792"/>
      <c r="DG15" s="790"/>
      <c r="DH15" s="791"/>
      <c r="DI15" s="791"/>
      <c r="DJ15" s="791"/>
      <c r="DK15" s="792"/>
      <c r="DL15" s="790"/>
      <c r="DM15" s="791"/>
      <c r="DN15" s="791"/>
      <c r="DO15" s="791"/>
      <c r="DP15" s="792"/>
      <c r="DQ15" s="790"/>
      <c r="DR15" s="791"/>
      <c r="DS15" s="791"/>
      <c r="DT15" s="791"/>
      <c r="DU15" s="792"/>
      <c r="DV15" s="787"/>
      <c r="DW15" s="788"/>
      <c r="DX15" s="788"/>
      <c r="DY15" s="788"/>
      <c r="DZ15" s="793"/>
      <c r="EA15" s="217"/>
    </row>
    <row r="16" spans="1:131" s="218" customFormat="1" ht="26.25" customHeight="1" x14ac:dyDescent="0.15">
      <c r="A16" s="221">
        <v>10</v>
      </c>
      <c r="B16" s="794"/>
      <c r="C16" s="795"/>
      <c r="D16" s="795"/>
      <c r="E16" s="795"/>
      <c r="F16" s="795"/>
      <c r="G16" s="795"/>
      <c r="H16" s="795"/>
      <c r="I16" s="795"/>
      <c r="J16" s="795"/>
      <c r="K16" s="795"/>
      <c r="L16" s="795"/>
      <c r="M16" s="795"/>
      <c r="N16" s="795"/>
      <c r="O16" s="795"/>
      <c r="P16" s="796"/>
      <c r="Q16" s="797"/>
      <c r="R16" s="798"/>
      <c r="S16" s="798"/>
      <c r="T16" s="798"/>
      <c r="U16" s="798"/>
      <c r="V16" s="798"/>
      <c r="W16" s="798"/>
      <c r="X16" s="798"/>
      <c r="Y16" s="798"/>
      <c r="Z16" s="798"/>
      <c r="AA16" s="798"/>
      <c r="AB16" s="798"/>
      <c r="AC16" s="798"/>
      <c r="AD16" s="798"/>
      <c r="AE16" s="799"/>
      <c r="AF16" s="800"/>
      <c r="AG16" s="801"/>
      <c r="AH16" s="801"/>
      <c r="AI16" s="801"/>
      <c r="AJ16" s="802"/>
      <c r="AK16" s="783"/>
      <c r="AL16" s="784"/>
      <c r="AM16" s="784"/>
      <c r="AN16" s="784"/>
      <c r="AO16" s="784"/>
      <c r="AP16" s="784"/>
      <c r="AQ16" s="784"/>
      <c r="AR16" s="784"/>
      <c r="AS16" s="784"/>
      <c r="AT16" s="784"/>
      <c r="AU16" s="785"/>
      <c r="AV16" s="785"/>
      <c r="AW16" s="785"/>
      <c r="AX16" s="785"/>
      <c r="AY16" s="786"/>
      <c r="AZ16" s="214"/>
      <c r="BA16" s="214"/>
      <c r="BB16" s="214"/>
      <c r="BC16" s="214"/>
      <c r="BD16" s="214"/>
      <c r="BE16" s="215"/>
      <c r="BF16" s="215"/>
      <c r="BG16" s="215"/>
      <c r="BH16" s="215"/>
      <c r="BI16" s="215"/>
      <c r="BJ16" s="215"/>
      <c r="BK16" s="215"/>
      <c r="BL16" s="215"/>
      <c r="BM16" s="215"/>
      <c r="BN16" s="215"/>
      <c r="BO16" s="215"/>
      <c r="BP16" s="215"/>
      <c r="BQ16" s="221">
        <v>10</v>
      </c>
      <c r="BR16" s="222"/>
      <c r="BS16" s="787"/>
      <c r="BT16" s="788"/>
      <c r="BU16" s="788"/>
      <c r="BV16" s="788"/>
      <c r="BW16" s="788"/>
      <c r="BX16" s="788"/>
      <c r="BY16" s="788"/>
      <c r="BZ16" s="788"/>
      <c r="CA16" s="788"/>
      <c r="CB16" s="788"/>
      <c r="CC16" s="788"/>
      <c r="CD16" s="788"/>
      <c r="CE16" s="788"/>
      <c r="CF16" s="788"/>
      <c r="CG16" s="789"/>
      <c r="CH16" s="790"/>
      <c r="CI16" s="791"/>
      <c r="CJ16" s="791"/>
      <c r="CK16" s="791"/>
      <c r="CL16" s="792"/>
      <c r="CM16" s="790"/>
      <c r="CN16" s="791"/>
      <c r="CO16" s="791"/>
      <c r="CP16" s="791"/>
      <c r="CQ16" s="792"/>
      <c r="CR16" s="790"/>
      <c r="CS16" s="791"/>
      <c r="CT16" s="791"/>
      <c r="CU16" s="791"/>
      <c r="CV16" s="792"/>
      <c r="CW16" s="790"/>
      <c r="CX16" s="791"/>
      <c r="CY16" s="791"/>
      <c r="CZ16" s="791"/>
      <c r="DA16" s="792"/>
      <c r="DB16" s="790"/>
      <c r="DC16" s="791"/>
      <c r="DD16" s="791"/>
      <c r="DE16" s="791"/>
      <c r="DF16" s="792"/>
      <c r="DG16" s="790"/>
      <c r="DH16" s="791"/>
      <c r="DI16" s="791"/>
      <c r="DJ16" s="791"/>
      <c r="DK16" s="792"/>
      <c r="DL16" s="790"/>
      <c r="DM16" s="791"/>
      <c r="DN16" s="791"/>
      <c r="DO16" s="791"/>
      <c r="DP16" s="792"/>
      <c r="DQ16" s="790"/>
      <c r="DR16" s="791"/>
      <c r="DS16" s="791"/>
      <c r="DT16" s="791"/>
      <c r="DU16" s="792"/>
      <c r="DV16" s="787"/>
      <c r="DW16" s="788"/>
      <c r="DX16" s="788"/>
      <c r="DY16" s="788"/>
      <c r="DZ16" s="793"/>
      <c r="EA16" s="217"/>
    </row>
    <row r="17" spans="1:131" s="218" customFormat="1" ht="26.25" customHeight="1" x14ac:dyDescent="0.15">
      <c r="A17" s="221">
        <v>11</v>
      </c>
      <c r="B17" s="794"/>
      <c r="C17" s="795"/>
      <c r="D17" s="795"/>
      <c r="E17" s="795"/>
      <c r="F17" s="795"/>
      <c r="G17" s="795"/>
      <c r="H17" s="795"/>
      <c r="I17" s="795"/>
      <c r="J17" s="795"/>
      <c r="K17" s="795"/>
      <c r="L17" s="795"/>
      <c r="M17" s="795"/>
      <c r="N17" s="795"/>
      <c r="O17" s="795"/>
      <c r="P17" s="796"/>
      <c r="Q17" s="797"/>
      <c r="R17" s="798"/>
      <c r="S17" s="798"/>
      <c r="T17" s="798"/>
      <c r="U17" s="798"/>
      <c r="V17" s="798"/>
      <c r="W17" s="798"/>
      <c r="X17" s="798"/>
      <c r="Y17" s="798"/>
      <c r="Z17" s="798"/>
      <c r="AA17" s="798"/>
      <c r="AB17" s="798"/>
      <c r="AC17" s="798"/>
      <c r="AD17" s="798"/>
      <c r="AE17" s="799"/>
      <c r="AF17" s="800"/>
      <c r="AG17" s="801"/>
      <c r="AH17" s="801"/>
      <c r="AI17" s="801"/>
      <c r="AJ17" s="802"/>
      <c r="AK17" s="783"/>
      <c r="AL17" s="784"/>
      <c r="AM17" s="784"/>
      <c r="AN17" s="784"/>
      <c r="AO17" s="784"/>
      <c r="AP17" s="784"/>
      <c r="AQ17" s="784"/>
      <c r="AR17" s="784"/>
      <c r="AS17" s="784"/>
      <c r="AT17" s="784"/>
      <c r="AU17" s="785"/>
      <c r="AV17" s="785"/>
      <c r="AW17" s="785"/>
      <c r="AX17" s="785"/>
      <c r="AY17" s="786"/>
      <c r="AZ17" s="214"/>
      <c r="BA17" s="214"/>
      <c r="BB17" s="214"/>
      <c r="BC17" s="214"/>
      <c r="BD17" s="214"/>
      <c r="BE17" s="215"/>
      <c r="BF17" s="215"/>
      <c r="BG17" s="215"/>
      <c r="BH17" s="215"/>
      <c r="BI17" s="215"/>
      <c r="BJ17" s="215"/>
      <c r="BK17" s="215"/>
      <c r="BL17" s="215"/>
      <c r="BM17" s="215"/>
      <c r="BN17" s="215"/>
      <c r="BO17" s="215"/>
      <c r="BP17" s="215"/>
      <c r="BQ17" s="221">
        <v>11</v>
      </c>
      <c r="BR17" s="222"/>
      <c r="BS17" s="787"/>
      <c r="BT17" s="788"/>
      <c r="BU17" s="788"/>
      <c r="BV17" s="788"/>
      <c r="BW17" s="788"/>
      <c r="BX17" s="788"/>
      <c r="BY17" s="788"/>
      <c r="BZ17" s="788"/>
      <c r="CA17" s="788"/>
      <c r="CB17" s="788"/>
      <c r="CC17" s="788"/>
      <c r="CD17" s="788"/>
      <c r="CE17" s="788"/>
      <c r="CF17" s="788"/>
      <c r="CG17" s="789"/>
      <c r="CH17" s="790"/>
      <c r="CI17" s="791"/>
      <c r="CJ17" s="791"/>
      <c r="CK17" s="791"/>
      <c r="CL17" s="792"/>
      <c r="CM17" s="790"/>
      <c r="CN17" s="791"/>
      <c r="CO17" s="791"/>
      <c r="CP17" s="791"/>
      <c r="CQ17" s="792"/>
      <c r="CR17" s="790"/>
      <c r="CS17" s="791"/>
      <c r="CT17" s="791"/>
      <c r="CU17" s="791"/>
      <c r="CV17" s="792"/>
      <c r="CW17" s="790"/>
      <c r="CX17" s="791"/>
      <c r="CY17" s="791"/>
      <c r="CZ17" s="791"/>
      <c r="DA17" s="792"/>
      <c r="DB17" s="790"/>
      <c r="DC17" s="791"/>
      <c r="DD17" s="791"/>
      <c r="DE17" s="791"/>
      <c r="DF17" s="792"/>
      <c r="DG17" s="790"/>
      <c r="DH17" s="791"/>
      <c r="DI17" s="791"/>
      <c r="DJ17" s="791"/>
      <c r="DK17" s="792"/>
      <c r="DL17" s="790"/>
      <c r="DM17" s="791"/>
      <c r="DN17" s="791"/>
      <c r="DO17" s="791"/>
      <c r="DP17" s="792"/>
      <c r="DQ17" s="790"/>
      <c r="DR17" s="791"/>
      <c r="DS17" s="791"/>
      <c r="DT17" s="791"/>
      <c r="DU17" s="792"/>
      <c r="DV17" s="787"/>
      <c r="DW17" s="788"/>
      <c r="DX17" s="788"/>
      <c r="DY17" s="788"/>
      <c r="DZ17" s="793"/>
      <c r="EA17" s="217"/>
    </row>
    <row r="18" spans="1:131" s="218" customFormat="1" ht="26.25" customHeight="1" x14ac:dyDescent="0.15">
      <c r="A18" s="221">
        <v>12</v>
      </c>
      <c r="B18" s="794"/>
      <c r="C18" s="795"/>
      <c r="D18" s="795"/>
      <c r="E18" s="795"/>
      <c r="F18" s="795"/>
      <c r="G18" s="795"/>
      <c r="H18" s="795"/>
      <c r="I18" s="795"/>
      <c r="J18" s="795"/>
      <c r="K18" s="795"/>
      <c r="L18" s="795"/>
      <c r="M18" s="795"/>
      <c r="N18" s="795"/>
      <c r="O18" s="795"/>
      <c r="P18" s="796"/>
      <c r="Q18" s="797"/>
      <c r="R18" s="798"/>
      <c r="S18" s="798"/>
      <c r="T18" s="798"/>
      <c r="U18" s="798"/>
      <c r="V18" s="798"/>
      <c r="W18" s="798"/>
      <c r="X18" s="798"/>
      <c r="Y18" s="798"/>
      <c r="Z18" s="798"/>
      <c r="AA18" s="798"/>
      <c r="AB18" s="798"/>
      <c r="AC18" s="798"/>
      <c r="AD18" s="798"/>
      <c r="AE18" s="799"/>
      <c r="AF18" s="800"/>
      <c r="AG18" s="801"/>
      <c r="AH18" s="801"/>
      <c r="AI18" s="801"/>
      <c r="AJ18" s="802"/>
      <c r="AK18" s="783"/>
      <c r="AL18" s="784"/>
      <c r="AM18" s="784"/>
      <c r="AN18" s="784"/>
      <c r="AO18" s="784"/>
      <c r="AP18" s="784"/>
      <c r="AQ18" s="784"/>
      <c r="AR18" s="784"/>
      <c r="AS18" s="784"/>
      <c r="AT18" s="784"/>
      <c r="AU18" s="785"/>
      <c r="AV18" s="785"/>
      <c r="AW18" s="785"/>
      <c r="AX18" s="785"/>
      <c r="AY18" s="786"/>
      <c r="AZ18" s="214"/>
      <c r="BA18" s="214"/>
      <c r="BB18" s="214"/>
      <c r="BC18" s="214"/>
      <c r="BD18" s="214"/>
      <c r="BE18" s="215"/>
      <c r="BF18" s="215"/>
      <c r="BG18" s="215"/>
      <c r="BH18" s="215"/>
      <c r="BI18" s="215"/>
      <c r="BJ18" s="215"/>
      <c r="BK18" s="215"/>
      <c r="BL18" s="215"/>
      <c r="BM18" s="215"/>
      <c r="BN18" s="215"/>
      <c r="BO18" s="215"/>
      <c r="BP18" s="215"/>
      <c r="BQ18" s="221">
        <v>12</v>
      </c>
      <c r="BR18" s="222"/>
      <c r="BS18" s="787"/>
      <c r="BT18" s="788"/>
      <c r="BU18" s="788"/>
      <c r="BV18" s="788"/>
      <c r="BW18" s="788"/>
      <c r="BX18" s="788"/>
      <c r="BY18" s="788"/>
      <c r="BZ18" s="788"/>
      <c r="CA18" s="788"/>
      <c r="CB18" s="788"/>
      <c r="CC18" s="788"/>
      <c r="CD18" s="788"/>
      <c r="CE18" s="788"/>
      <c r="CF18" s="788"/>
      <c r="CG18" s="789"/>
      <c r="CH18" s="790"/>
      <c r="CI18" s="791"/>
      <c r="CJ18" s="791"/>
      <c r="CK18" s="791"/>
      <c r="CL18" s="792"/>
      <c r="CM18" s="790"/>
      <c r="CN18" s="791"/>
      <c r="CO18" s="791"/>
      <c r="CP18" s="791"/>
      <c r="CQ18" s="792"/>
      <c r="CR18" s="790"/>
      <c r="CS18" s="791"/>
      <c r="CT18" s="791"/>
      <c r="CU18" s="791"/>
      <c r="CV18" s="792"/>
      <c r="CW18" s="790"/>
      <c r="CX18" s="791"/>
      <c r="CY18" s="791"/>
      <c r="CZ18" s="791"/>
      <c r="DA18" s="792"/>
      <c r="DB18" s="790"/>
      <c r="DC18" s="791"/>
      <c r="DD18" s="791"/>
      <c r="DE18" s="791"/>
      <c r="DF18" s="792"/>
      <c r="DG18" s="790"/>
      <c r="DH18" s="791"/>
      <c r="DI18" s="791"/>
      <c r="DJ18" s="791"/>
      <c r="DK18" s="792"/>
      <c r="DL18" s="790"/>
      <c r="DM18" s="791"/>
      <c r="DN18" s="791"/>
      <c r="DO18" s="791"/>
      <c r="DP18" s="792"/>
      <c r="DQ18" s="790"/>
      <c r="DR18" s="791"/>
      <c r="DS18" s="791"/>
      <c r="DT18" s="791"/>
      <c r="DU18" s="792"/>
      <c r="DV18" s="787"/>
      <c r="DW18" s="788"/>
      <c r="DX18" s="788"/>
      <c r="DY18" s="788"/>
      <c r="DZ18" s="793"/>
      <c r="EA18" s="217"/>
    </row>
    <row r="19" spans="1:131" s="218" customFormat="1" ht="26.25" customHeight="1" x14ac:dyDescent="0.15">
      <c r="A19" s="221">
        <v>13</v>
      </c>
      <c r="B19" s="794"/>
      <c r="C19" s="795"/>
      <c r="D19" s="795"/>
      <c r="E19" s="795"/>
      <c r="F19" s="795"/>
      <c r="G19" s="795"/>
      <c r="H19" s="795"/>
      <c r="I19" s="795"/>
      <c r="J19" s="795"/>
      <c r="K19" s="795"/>
      <c r="L19" s="795"/>
      <c r="M19" s="795"/>
      <c r="N19" s="795"/>
      <c r="O19" s="795"/>
      <c r="P19" s="796"/>
      <c r="Q19" s="797"/>
      <c r="R19" s="798"/>
      <c r="S19" s="798"/>
      <c r="T19" s="798"/>
      <c r="U19" s="798"/>
      <c r="V19" s="798"/>
      <c r="W19" s="798"/>
      <c r="X19" s="798"/>
      <c r="Y19" s="798"/>
      <c r="Z19" s="798"/>
      <c r="AA19" s="798"/>
      <c r="AB19" s="798"/>
      <c r="AC19" s="798"/>
      <c r="AD19" s="798"/>
      <c r="AE19" s="799"/>
      <c r="AF19" s="800"/>
      <c r="AG19" s="801"/>
      <c r="AH19" s="801"/>
      <c r="AI19" s="801"/>
      <c r="AJ19" s="802"/>
      <c r="AK19" s="783"/>
      <c r="AL19" s="784"/>
      <c r="AM19" s="784"/>
      <c r="AN19" s="784"/>
      <c r="AO19" s="784"/>
      <c r="AP19" s="784"/>
      <c r="AQ19" s="784"/>
      <c r="AR19" s="784"/>
      <c r="AS19" s="784"/>
      <c r="AT19" s="784"/>
      <c r="AU19" s="785"/>
      <c r="AV19" s="785"/>
      <c r="AW19" s="785"/>
      <c r="AX19" s="785"/>
      <c r="AY19" s="786"/>
      <c r="AZ19" s="214"/>
      <c r="BA19" s="214"/>
      <c r="BB19" s="214"/>
      <c r="BC19" s="214"/>
      <c r="BD19" s="214"/>
      <c r="BE19" s="215"/>
      <c r="BF19" s="215"/>
      <c r="BG19" s="215"/>
      <c r="BH19" s="215"/>
      <c r="BI19" s="215"/>
      <c r="BJ19" s="215"/>
      <c r="BK19" s="215"/>
      <c r="BL19" s="215"/>
      <c r="BM19" s="215"/>
      <c r="BN19" s="215"/>
      <c r="BO19" s="215"/>
      <c r="BP19" s="215"/>
      <c r="BQ19" s="221">
        <v>13</v>
      </c>
      <c r="BR19" s="222"/>
      <c r="BS19" s="787"/>
      <c r="BT19" s="788"/>
      <c r="BU19" s="788"/>
      <c r="BV19" s="788"/>
      <c r="BW19" s="788"/>
      <c r="BX19" s="788"/>
      <c r="BY19" s="788"/>
      <c r="BZ19" s="788"/>
      <c r="CA19" s="788"/>
      <c r="CB19" s="788"/>
      <c r="CC19" s="788"/>
      <c r="CD19" s="788"/>
      <c r="CE19" s="788"/>
      <c r="CF19" s="788"/>
      <c r="CG19" s="789"/>
      <c r="CH19" s="790"/>
      <c r="CI19" s="791"/>
      <c r="CJ19" s="791"/>
      <c r="CK19" s="791"/>
      <c r="CL19" s="792"/>
      <c r="CM19" s="790"/>
      <c r="CN19" s="791"/>
      <c r="CO19" s="791"/>
      <c r="CP19" s="791"/>
      <c r="CQ19" s="792"/>
      <c r="CR19" s="790"/>
      <c r="CS19" s="791"/>
      <c r="CT19" s="791"/>
      <c r="CU19" s="791"/>
      <c r="CV19" s="792"/>
      <c r="CW19" s="790"/>
      <c r="CX19" s="791"/>
      <c r="CY19" s="791"/>
      <c r="CZ19" s="791"/>
      <c r="DA19" s="792"/>
      <c r="DB19" s="790"/>
      <c r="DC19" s="791"/>
      <c r="DD19" s="791"/>
      <c r="DE19" s="791"/>
      <c r="DF19" s="792"/>
      <c r="DG19" s="790"/>
      <c r="DH19" s="791"/>
      <c r="DI19" s="791"/>
      <c r="DJ19" s="791"/>
      <c r="DK19" s="792"/>
      <c r="DL19" s="790"/>
      <c r="DM19" s="791"/>
      <c r="DN19" s="791"/>
      <c r="DO19" s="791"/>
      <c r="DP19" s="792"/>
      <c r="DQ19" s="790"/>
      <c r="DR19" s="791"/>
      <c r="DS19" s="791"/>
      <c r="DT19" s="791"/>
      <c r="DU19" s="792"/>
      <c r="DV19" s="787"/>
      <c r="DW19" s="788"/>
      <c r="DX19" s="788"/>
      <c r="DY19" s="788"/>
      <c r="DZ19" s="793"/>
      <c r="EA19" s="217"/>
    </row>
    <row r="20" spans="1:131" s="218" customFormat="1" ht="26.25" customHeight="1" x14ac:dyDescent="0.15">
      <c r="A20" s="221">
        <v>14</v>
      </c>
      <c r="B20" s="794"/>
      <c r="C20" s="795"/>
      <c r="D20" s="795"/>
      <c r="E20" s="795"/>
      <c r="F20" s="795"/>
      <c r="G20" s="795"/>
      <c r="H20" s="795"/>
      <c r="I20" s="795"/>
      <c r="J20" s="795"/>
      <c r="K20" s="795"/>
      <c r="L20" s="795"/>
      <c r="M20" s="795"/>
      <c r="N20" s="795"/>
      <c r="O20" s="795"/>
      <c r="P20" s="796"/>
      <c r="Q20" s="797"/>
      <c r="R20" s="798"/>
      <c r="S20" s="798"/>
      <c r="T20" s="798"/>
      <c r="U20" s="798"/>
      <c r="V20" s="798"/>
      <c r="W20" s="798"/>
      <c r="X20" s="798"/>
      <c r="Y20" s="798"/>
      <c r="Z20" s="798"/>
      <c r="AA20" s="798"/>
      <c r="AB20" s="798"/>
      <c r="AC20" s="798"/>
      <c r="AD20" s="798"/>
      <c r="AE20" s="799"/>
      <c r="AF20" s="800"/>
      <c r="AG20" s="801"/>
      <c r="AH20" s="801"/>
      <c r="AI20" s="801"/>
      <c r="AJ20" s="802"/>
      <c r="AK20" s="783"/>
      <c r="AL20" s="784"/>
      <c r="AM20" s="784"/>
      <c r="AN20" s="784"/>
      <c r="AO20" s="784"/>
      <c r="AP20" s="784"/>
      <c r="AQ20" s="784"/>
      <c r="AR20" s="784"/>
      <c r="AS20" s="784"/>
      <c r="AT20" s="784"/>
      <c r="AU20" s="785"/>
      <c r="AV20" s="785"/>
      <c r="AW20" s="785"/>
      <c r="AX20" s="785"/>
      <c r="AY20" s="786"/>
      <c r="AZ20" s="214"/>
      <c r="BA20" s="214"/>
      <c r="BB20" s="214"/>
      <c r="BC20" s="214"/>
      <c r="BD20" s="214"/>
      <c r="BE20" s="215"/>
      <c r="BF20" s="215"/>
      <c r="BG20" s="215"/>
      <c r="BH20" s="215"/>
      <c r="BI20" s="215"/>
      <c r="BJ20" s="215"/>
      <c r="BK20" s="215"/>
      <c r="BL20" s="215"/>
      <c r="BM20" s="215"/>
      <c r="BN20" s="215"/>
      <c r="BO20" s="215"/>
      <c r="BP20" s="215"/>
      <c r="BQ20" s="221">
        <v>14</v>
      </c>
      <c r="BR20" s="222"/>
      <c r="BS20" s="787"/>
      <c r="BT20" s="788"/>
      <c r="BU20" s="788"/>
      <c r="BV20" s="788"/>
      <c r="BW20" s="788"/>
      <c r="BX20" s="788"/>
      <c r="BY20" s="788"/>
      <c r="BZ20" s="788"/>
      <c r="CA20" s="788"/>
      <c r="CB20" s="788"/>
      <c r="CC20" s="788"/>
      <c r="CD20" s="788"/>
      <c r="CE20" s="788"/>
      <c r="CF20" s="788"/>
      <c r="CG20" s="789"/>
      <c r="CH20" s="790"/>
      <c r="CI20" s="791"/>
      <c r="CJ20" s="791"/>
      <c r="CK20" s="791"/>
      <c r="CL20" s="792"/>
      <c r="CM20" s="790"/>
      <c r="CN20" s="791"/>
      <c r="CO20" s="791"/>
      <c r="CP20" s="791"/>
      <c r="CQ20" s="792"/>
      <c r="CR20" s="790"/>
      <c r="CS20" s="791"/>
      <c r="CT20" s="791"/>
      <c r="CU20" s="791"/>
      <c r="CV20" s="792"/>
      <c r="CW20" s="790"/>
      <c r="CX20" s="791"/>
      <c r="CY20" s="791"/>
      <c r="CZ20" s="791"/>
      <c r="DA20" s="792"/>
      <c r="DB20" s="790"/>
      <c r="DC20" s="791"/>
      <c r="DD20" s="791"/>
      <c r="DE20" s="791"/>
      <c r="DF20" s="792"/>
      <c r="DG20" s="790"/>
      <c r="DH20" s="791"/>
      <c r="DI20" s="791"/>
      <c r="DJ20" s="791"/>
      <c r="DK20" s="792"/>
      <c r="DL20" s="790"/>
      <c r="DM20" s="791"/>
      <c r="DN20" s="791"/>
      <c r="DO20" s="791"/>
      <c r="DP20" s="792"/>
      <c r="DQ20" s="790"/>
      <c r="DR20" s="791"/>
      <c r="DS20" s="791"/>
      <c r="DT20" s="791"/>
      <c r="DU20" s="792"/>
      <c r="DV20" s="787"/>
      <c r="DW20" s="788"/>
      <c r="DX20" s="788"/>
      <c r="DY20" s="788"/>
      <c r="DZ20" s="793"/>
      <c r="EA20" s="217"/>
    </row>
    <row r="21" spans="1:131" s="218" customFormat="1" ht="26.25" customHeight="1" thickBot="1" x14ac:dyDescent="0.2">
      <c r="A21" s="221">
        <v>15</v>
      </c>
      <c r="B21" s="794"/>
      <c r="C21" s="795"/>
      <c r="D21" s="795"/>
      <c r="E21" s="795"/>
      <c r="F21" s="795"/>
      <c r="G21" s="795"/>
      <c r="H21" s="795"/>
      <c r="I21" s="795"/>
      <c r="J21" s="795"/>
      <c r="K21" s="795"/>
      <c r="L21" s="795"/>
      <c r="M21" s="795"/>
      <c r="N21" s="795"/>
      <c r="O21" s="795"/>
      <c r="P21" s="796"/>
      <c r="Q21" s="797"/>
      <c r="R21" s="798"/>
      <c r="S21" s="798"/>
      <c r="T21" s="798"/>
      <c r="U21" s="798"/>
      <c r="V21" s="798"/>
      <c r="W21" s="798"/>
      <c r="X21" s="798"/>
      <c r="Y21" s="798"/>
      <c r="Z21" s="798"/>
      <c r="AA21" s="798"/>
      <c r="AB21" s="798"/>
      <c r="AC21" s="798"/>
      <c r="AD21" s="798"/>
      <c r="AE21" s="799"/>
      <c r="AF21" s="800"/>
      <c r="AG21" s="801"/>
      <c r="AH21" s="801"/>
      <c r="AI21" s="801"/>
      <c r="AJ21" s="802"/>
      <c r="AK21" s="783"/>
      <c r="AL21" s="784"/>
      <c r="AM21" s="784"/>
      <c r="AN21" s="784"/>
      <c r="AO21" s="784"/>
      <c r="AP21" s="784"/>
      <c r="AQ21" s="784"/>
      <c r="AR21" s="784"/>
      <c r="AS21" s="784"/>
      <c r="AT21" s="784"/>
      <c r="AU21" s="785"/>
      <c r="AV21" s="785"/>
      <c r="AW21" s="785"/>
      <c r="AX21" s="785"/>
      <c r="AY21" s="786"/>
      <c r="AZ21" s="214"/>
      <c r="BA21" s="214"/>
      <c r="BB21" s="214"/>
      <c r="BC21" s="214"/>
      <c r="BD21" s="214"/>
      <c r="BE21" s="215"/>
      <c r="BF21" s="215"/>
      <c r="BG21" s="215"/>
      <c r="BH21" s="215"/>
      <c r="BI21" s="215"/>
      <c r="BJ21" s="215"/>
      <c r="BK21" s="215"/>
      <c r="BL21" s="215"/>
      <c r="BM21" s="215"/>
      <c r="BN21" s="215"/>
      <c r="BO21" s="215"/>
      <c r="BP21" s="215"/>
      <c r="BQ21" s="221">
        <v>15</v>
      </c>
      <c r="BR21" s="222"/>
      <c r="BS21" s="787"/>
      <c r="BT21" s="788"/>
      <c r="BU21" s="788"/>
      <c r="BV21" s="788"/>
      <c r="BW21" s="788"/>
      <c r="BX21" s="788"/>
      <c r="BY21" s="788"/>
      <c r="BZ21" s="788"/>
      <c r="CA21" s="788"/>
      <c r="CB21" s="788"/>
      <c r="CC21" s="788"/>
      <c r="CD21" s="788"/>
      <c r="CE21" s="788"/>
      <c r="CF21" s="788"/>
      <c r="CG21" s="789"/>
      <c r="CH21" s="790"/>
      <c r="CI21" s="791"/>
      <c r="CJ21" s="791"/>
      <c r="CK21" s="791"/>
      <c r="CL21" s="792"/>
      <c r="CM21" s="790"/>
      <c r="CN21" s="791"/>
      <c r="CO21" s="791"/>
      <c r="CP21" s="791"/>
      <c r="CQ21" s="792"/>
      <c r="CR21" s="790"/>
      <c r="CS21" s="791"/>
      <c r="CT21" s="791"/>
      <c r="CU21" s="791"/>
      <c r="CV21" s="792"/>
      <c r="CW21" s="790"/>
      <c r="CX21" s="791"/>
      <c r="CY21" s="791"/>
      <c r="CZ21" s="791"/>
      <c r="DA21" s="792"/>
      <c r="DB21" s="790"/>
      <c r="DC21" s="791"/>
      <c r="DD21" s="791"/>
      <c r="DE21" s="791"/>
      <c r="DF21" s="792"/>
      <c r="DG21" s="790"/>
      <c r="DH21" s="791"/>
      <c r="DI21" s="791"/>
      <c r="DJ21" s="791"/>
      <c r="DK21" s="792"/>
      <c r="DL21" s="790"/>
      <c r="DM21" s="791"/>
      <c r="DN21" s="791"/>
      <c r="DO21" s="791"/>
      <c r="DP21" s="792"/>
      <c r="DQ21" s="790"/>
      <c r="DR21" s="791"/>
      <c r="DS21" s="791"/>
      <c r="DT21" s="791"/>
      <c r="DU21" s="792"/>
      <c r="DV21" s="787"/>
      <c r="DW21" s="788"/>
      <c r="DX21" s="788"/>
      <c r="DY21" s="788"/>
      <c r="DZ21" s="793"/>
      <c r="EA21" s="217"/>
    </row>
    <row r="22" spans="1:131" s="218" customFormat="1" ht="26.25" customHeight="1" x14ac:dyDescent="0.15">
      <c r="A22" s="221">
        <v>16</v>
      </c>
      <c r="B22" s="794"/>
      <c r="C22" s="795"/>
      <c r="D22" s="795"/>
      <c r="E22" s="795"/>
      <c r="F22" s="795"/>
      <c r="G22" s="795"/>
      <c r="H22" s="795"/>
      <c r="I22" s="795"/>
      <c r="J22" s="795"/>
      <c r="K22" s="795"/>
      <c r="L22" s="795"/>
      <c r="M22" s="795"/>
      <c r="N22" s="795"/>
      <c r="O22" s="795"/>
      <c r="P22" s="796"/>
      <c r="Q22" s="814"/>
      <c r="R22" s="815"/>
      <c r="S22" s="815"/>
      <c r="T22" s="815"/>
      <c r="U22" s="815"/>
      <c r="V22" s="815"/>
      <c r="W22" s="815"/>
      <c r="X22" s="815"/>
      <c r="Y22" s="815"/>
      <c r="Z22" s="815"/>
      <c r="AA22" s="815"/>
      <c r="AB22" s="815"/>
      <c r="AC22" s="815"/>
      <c r="AD22" s="815"/>
      <c r="AE22" s="816"/>
      <c r="AF22" s="800"/>
      <c r="AG22" s="801"/>
      <c r="AH22" s="801"/>
      <c r="AI22" s="801"/>
      <c r="AJ22" s="802"/>
      <c r="AK22" s="817"/>
      <c r="AL22" s="818"/>
      <c r="AM22" s="818"/>
      <c r="AN22" s="818"/>
      <c r="AO22" s="818"/>
      <c r="AP22" s="818"/>
      <c r="AQ22" s="818"/>
      <c r="AR22" s="818"/>
      <c r="AS22" s="818"/>
      <c r="AT22" s="818"/>
      <c r="AU22" s="819"/>
      <c r="AV22" s="819"/>
      <c r="AW22" s="819"/>
      <c r="AX22" s="819"/>
      <c r="AY22" s="820"/>
      <c r="AZ22" s="821" t="s">
        <v>375</v>
      </c>
      <c r="BA22" s="821"/>
      <c r="BB22" s="821"/>
      <c r="BC22" s="821"/>
      <c r="BD22" s="822"/>
      <c r="BE22" s="215"/>
      <c r="BF22" s="215"/>
      <c r="BG22" s="215"/>
      <c r="BH22" s="215"/>
      <c r="BI22" s="215"/>
      <c r="BJ22" s="215"/>
      <c r="BK22" s="215"/>
      <c r="BL22" s="215"/>
      <c r="BM22" s="215"/>
      <c r="BN22" s="215"/>
      <c r="BO22" s="215"/>
      <c r="BP22" s="215"/>
      <c r="BQ22" s="221">
        <v>16</v>
      </c>
      <c r="BR22" s="222"/>
      <c r="BS22" s="787"/>
      <c r="BT22" s="788"/>
      <c r="BU22" s="788"/>
      <c r="BV22" s="788"/>
      <c r="BW22" s="788"/>
      <c r="BX22" s="788"/>
      <c r="BY22" s="788"/>
      <c r="BZ22" s="788"/>
      <c r="CA22" s="788"/>
      <c r="CB22" s="788"/>
      <c r="CC22" s="788"/>
      <c r="CD22" s="788"/>
      <c r="CE22" s="788"/>
      <c r="CF22" s="788"/>
      <c r="CG22" s="789"/>
      <c r="CH22" s="790"/>
      <c r="CI22" s="791"/>
      <c r="CJ22" s="791"/>
      <c r="CK22" s="791"/>
      <c r="CL22" s="792"/>
      <c r="CM22" s="790"/>
      <c r="CN22" s="791"/>
      <c r="CO22" s="791"/>
      <c r="CP22" s="791"/>
      <c r="CQ22" s="792"/>
      <c r="CR22" s="790"/>
      <c r="CS22" s="791"/>
      <c r="CT22" s="791"/>
      <c r="CU22" s="791"/>
      <c r="CV22" s="792"/>
      <c r="CW22" s="790"/>
      <c r="CX22" s="791"/>
      <c r="CY22" s="791"/>
      <c r="CZ22" s="791"/>
      <c r="DA22" s="792"/>
      <c r="DB22" s="790"/>
      <c r="DC22" s="791"/>
      <c r="DD22" s="791"/>
      <c r="DE22" s="791"/>
      <c r="DF22" s="792"/>
      <c r="DG22" s="790"/>
      <c r="DH22" s="791"/>
      <c r="DI22" s="791"/>
      <c r="DJ22" s="791"/>
      <c r="DK22" s="792"/>
      <c r="DL22" s="790"/>
      <c r="DM22" s="791"/>
      <c r="DN22" s="791"/>
      <c r="DO22" s="791"/>
      <c r="DP22" s="792"/>
      <c r="DQ22" s="790"/>
      <c r="DR22" s="791"/>
      <c r="DS22" s="791"/>
      <c r="DT22" s="791"/>
      <c r="DU22" s="792"/>
      <c r="DV22" s="787"/>
      <c r="DW22" s="788"/>
      <c r="DX22" s="788"/>
      <c r="DY22" s="788"/>
      <c r="DZ22" s="793"/>
      <c r="EA22" s="217"/>
    </row>
    <row r="23" spans="1:131" s="218" customFormat="1" ht="26.25" customHeight="1" thickBot="1" x14ac:dyDescent="0.2">
      <c r="A23" s="223" t="s">
        <v>376</v>
      </c>
      <c r="B23" s="804" t="s">
        <v>377</v>
      </c>
      <c r="C23" s="805"/>
      <c r="D23" s="805"/>
      <c r="E23" s="805"/>
      <c r="F23" s="805"/>
      <c r="G23" s="805"/>
      <c r="H23" s="805"/>
      <c r="I23" s="805"/>
      <c r="J23" s="805"/>
      <c r="K23" s="805"/>
      <c r="L23" s="805"/>
      <c r="M23" s="805"/>
      <c r="N23" s="805"/>
      <c r="O23" s="805"/>
      <c r="P23" s="806"/>
      <c r="Q23" s="807">
        <v>23516</v>
      </c>
      <c r="R23" s="808"/>
      <c r="S23" s="808"/>
      <c r="T23" s="808"/>
      <c r="U23" s="808"/>
      <c r="V23" s="808">
        <v>22407</v>
      </c>
      <c r="W23" s="808"/>
      <c r="X23" s="808"/>
      <c r="Y23" s="808"/>
      <c r="Z23" s="808"/>
      <c r="AA23" s="808">
        <v>1109</v>
      </c>
      <c r="AB23" s="808"/>
      <c r="AC23" s="808"/>
      <c r="AD23" s="808"/>
      <c r="AE23" s="809"/>
      <c r="AF23" s="810">
        <v>661</v>
      </c>
      <c r="AG23" s="808"/>
      <c r="AH23" s="808"/>
      <c r="AI23" s="808"/>
      <c r="AJ23" s="811"/>
      <c r="AK23" s="812"/>
      <c r="AL23" s="813"/>
      <c r="AM23" s="813"/>
      <c r="AN23" s="813"/>
      <c r="AO23" s="813"/>
      <c r="AP23" s="808">
        <v>20043</v>
      </c>
      <c r="AQ23" s="808"/>
      <c r="AR23" s="808"/>
      <c r="AS23" s="808"/>
      <c r="AT23" s="808"/>
      <c r="AU23" s="824"/>
      <c r="AV23" s="824"/>
      <c r="AW23" s="824"/>
      <c r="AX23" s="824"/>
      <c r="AY23" s="825"/>
      <c r="AZ23" s="826" t="s">
        <v>122</v>
      </c>
      <c r="BA23" s="827"/>
      <c r="BB23" s="827"/>
      <c r="BC23" s="827"/>
      <c r="BD23" s="828"/>
      <c r="BE23" s="215"/>
      <c r="BF23" s="215"/>
      <c r="BG23" s="215"/>
      <c r="BH23" s="215"/>
      <c r="BI23" s="215"/>
      <c r="BJ23" s="215"/>
      <c r="BK23" s="215"/>
      <c r="BL23" s="215"/>
      <c r="BM23" s="215"/>
      <c r="BN23" s="215"/>
      <c r="BO23" s="215"/>
      <c r="BP23" s="215"/>
      <c r="BQ23" s="221">
        <v>17</v>
      </c>
      <c r="BR23" s="222"/>
      <c r="BS23" s="787"/>
      <c r="BT23" s="788"/>
      <c r="BU23" s="788"/>
      <c r="BV23" s="788"/>
      <c r="BW23" s="788"/>
      <c r="BX23" s="788"/>
      <c r="BY23" s="788"/>
      <c r="BZ23" s="788"/>
      <c r="CA23" s="788"/>
      <c r="CB23" s="788"/>
      <c r="CC23" s="788"/>
      <c r="CD23" s="788"/>
      <c r="CE23" s="788"/>
      <c r="CF23" s="788"/>
      <c r="CG23" s="789"/>
      <c r="CH23" s="790"/>
      <c r="CI23" s="791"/>
      <c r="CJ23" s="791"/>
      <c r="CK23" s="791"/>
      <c r="CL23" s="792"/>
      <c r="CM23" s="790"/>
      <c r="CN23" s="791"/>
      <c r="CO23" s="791"/>
      <c r="CP23" s="791"/>
      <c r="CQ23" s="792"/>
      <c r="CR23" s="790"/>
      <c r="CS23" s="791"/>
      <c r="CT23" s="791"/>
      <c r="CU23" s="791"/>
      <c r="CV23" s="792"/>
      <c r="CW23" s="790"/>
      <c r="CX23" s="791"/>
      <c r="CY23" s="791"/>
      <c r="CZ23" s="791"/>
      <c r="DA23" s="792"/>
      <c r="DB23" s="790"/>
      <c r="DC23" s="791"/>
      <c r="DD23" s="791"/>
      <c r="DE23" s="791"/>
      <c r="DF23" s="792"/>
      <c r="DG23" s="790"/>
      <c r="DH23" s="791"/>
      <c r="DI23" s="791"/>
      <c r="DJ23" s="791"/>
      <c r="DK23" s="792"/>
      <c r="DL23" s="790"/>
      <c r="DM23" s="791"/>
      <c r="DN23" s="791"/>
      <c r="DO23" s="791"/>
      <c r="DP23" s="792"/>
      <c r="DQ23" s="790"/>
      <c r="DR23" s="791"/>
      <c r="DS23" s="791"/>
      <c r="DT23" s="791"/>
      <c r="DU23" s="792"/>
      <c r="DV23" s="787"/>
      <c r="DW23" s="788"/>
      <c r="DX23" s="788"/>
      <c r="DY23" s="788"/>
      <c r="DZ23" s="793"/>
      <c r="EA23" s="217"/>
    </row>
    <row r="24" spans="1:131" s="218" customFormat="1" ht="26.25" customHeight="1" x14ac:dyDescent="0.15">
      <c r="A24" s="823" t="s">
        <v>378</v>
      </c>
      <c r="B24" s="823"/>
      <c r="C24" s="823"/>
      <c r="D24" s="823"/>
      <c r="E24" s="823"/>
      <c r="F24" s="823"/>
      <c r="G24" s="823"/>
      <c r="H24" s="823"/>
      <c r="I24" s="823"/>
      <c r="J24" s="823"/>
      <c r="K24" s="823"/>
      <c r="L24" s="823"/>
      <c r="M24" s="823"/>
      <c r="N24" s="823"/>
      <c r="O24" s="823"/>
      <c r="P24" s="823"/>
      <c r="Q24" s="823"/>
      <c r="R24" s="823"/>
      <c r="S24" s="823"/>
      <c r="T24" s="823"/>
      <c r="U24" s="823"/>
      <c r="V24" s="823"/>
      <c r="W24" s="823"/>
      <c r="X24" s="823"/>
      <c r="Y24" s="823"/>
      <c r="Z24" s="823"/>
      <c r="AA24" s="823"/>
      <c r="AB24" s="823"/>
      <c r="AC24" s="823"/>
      <c r="AD24" s="823"/>
      <c r="AE24" s="823"/>
      <c r="AF24" s="823"/>
      <c r="AG24" s="823"/>
      <c r="AH24" s="823"/>
      <c r="AI24" s="823"/>
      <c r="AJ24" s="823"/>
      <c r="AK24" s="823"/>
      <c r="AL24" s="823"/>
      <c r="AM24" s="823"/>
      <c r="AN24" s="823"/>
      <c r="AO24" s="823"/>
      <c r="AP24" s="823"/>
      <c r="AQ24" s="823"/>
      <c r="AR24" s="823"/>
      <c r="AS24" s="823"/>
      <c r="AT24" s="823"/>
      <c r="AU24" s="823"/>
      <c r="AV24" s="823"/>
      <c r="AW24" s="823"/>
      <c r="AX24" s="823"/>
      <c r="AY24" s="823"/>
      <c r="AZ24" s="214"/>
      <c r="BA24" s="214"/>
      <c r="BB24" s="214"/>
      <c r="BC24" s="214"/>
      <c r="BD24" s="214"/>
      <c r="BE24" s="215"/>
      <c r="BF24" s="215"/>
      <c r="BG24" s="215"/>
      <c r="BH24" s="215"/>
      <c r="BI24" s="215"/>
      <c r="BJ24" s="215"/>
      <c r="BK24" s="215"/>
      <c r="BL24" s="215"/>
      <c r="BM24" s="215"/>
      <c r="BN24" s="215"/>
      <c r="BO24" s="215"/>
      <c r="BP24" s="215"/>
      <c r="BQ24" s="221">
        <v>18</v>
      </c>
      <c r="BR24" s="222"/>
      <c r="BS24" s="787"/>
      <c r="BT24" s="788"/>
      <c r="BU24" s="788"/>
      <c r="BV24" s="788"/>
      <c r="BW24" s="788"/>
      <c r="BX24" s="788"/>
      <c r="BY24" s="788"/>
      <c r="BZ24" s="788"/>
      <c r="CA24" s="788"/>
      <c r="CB24" s="788"/>
      <c r="CC24" s="788"/>
      <c r="CD24" s="788"/>
      <c r="CE24" s="788"/>
      <c r="CF24" s="788"/>
      <c r="CG24" s="789"/>
      <c r="CH24" s="790"/>
      <c r="CI24" s="791"/>
      <c r="CJ24" s="791"/>
      <c r="CK24" s="791"/>
      <c r="CL24" s="792"/>
      <c r="CM24" s="790"/>
      <c r="CN24" s="791"/>
      <c r="CO24" s="791"/>
      <c r="CP24" s="791"/>
      <c r="CQ24" s="792"/>
      <c r="CR24" s="790"/>
      <c r="CS24" s="791"/>
      <c r="CT24" s="791"/>
      <c r="CU24" s="791"/>
      <c r="CV24" s="792"/>
      <c r="CW24" s="790"/>
      <c r="CX24" s="791"/>
      <c r="CY24" s="791"/>
      <c r="CZ24" s="791"/>
      <c r="DA24" s="792"/>
      <c r="DB24" s="790"/>
      <c r="DC24" s="791"/>
      <c r="DD24" s="791"/>
      <c r="DE24" s="791"/>
      <c r="DF24" s="792"/>
      <c r="DG24" s="790"/>
      <c r="DH24" s="791"/>
      <c r="DI24" s="791"/>
      <c r="DJ24" s="791"/>
      <c r="DK24" s="792"/>
      <c r="DL24" s="790"/>
      <c r="DM24" s="791"/>
      <c r="DN24" s="791"/>
      <c r="DO24" s="791"/>
      <c r="DP24" s="792"/>
      <c r="DQ24" s="790"/>
      <c r="DR24" s="791"/>
      <c r="DS24" s="791"/>
      <c r="DT24" s="791"/>
      <c r="DU24" s="792"/>
      <c r="DV24" s="787"/>
      <c r="DW24" s="788"/>
      <c r="DX24" s="788"/>
      <c r="DY24" s="788"/>
      <c r="DZ24" s="793"/>
      <c r="EA24" s="217"/>
    </row>
    <row r="25" spans="1:131" ht="26.25" customHeight="1" thickBot="1" x14ac:dyDescent="0.2">
      <c r="A25" s="738" t="s">
        <v>379</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4"/>
      <c r="BP25" s="224"/>
      <c r="BQ25" s="221">
        <v>19</v>
      </c>
      <c r="BR25" s="222"/>
      <c r="BS25" s="787"/>
      <c r="BT25" s="788"/>
      <c r="BU25" s="788"/>
      <c r="BV25" s="788"/>
      <c r="BW25" s="788"/>
      <c r="BX25" s="788"/>
      <c r="BY25" s="788"/>
      <c r="BZ25" s="788"/>
      <c r="CA25" s="788"/>
      <c r="CB25" s="788"/>
      <c r="CC25" s="788"/>
      <c r="CD25" s="788"/>
      <c r="CE25" s="788"/>
      <c r="CF25" s="788"/>
      <c r="CG25" s="789"/>
      <c r="CH25" s="790"/>
      <c r="CI25" s="791"/>
      <c r="CJ25" s="791"/>
      <c r="CK25" s="791"/>
      <c r="CL25" s="792"/>
      <c r="CM25" s="790"/>
      <c r="CN25" s="791"/>
      <c r="CO25" s="791"/>
      <c r="CP25" s="791"/>
      <c r="CQ25" s="792"/>
      <c r="CR25" s="790"/>
      <c r="CS25" s="791"/>
      <c r="CT25" s="791"/>
      <c r="CU25" s="791"/>
      <c r="CV25" s="792"/>
      <c r="CW25" s="790"/>
      <c r="CX25" s="791"/>
      <c r="CY25" s="791"/>
      <c r="CZ25" s="791"/>
      <c r="DA25" s="792"/>
      <c r="DB25" s="790"/>
      <c r="DC25" s="791"/>
      <c r="DD25" s="791"/>
      <c r="DE25" s="791"/>
      <c r="DF25" s="792"/>
      <c r="DG25" s="790"/>
      <c r="DH25" s="791"/>
      <c r="DI25" s="791"/>
      <c r="DJ25" s="791"/>
      <c r="DK25" s="792"/>
      <c r="DL25" s="790"/>
      <c r="DM25" s="791"/>
      <c r="DN25" s="791"/>
      <c r="DO25" s="791"/>
      <c r="DP25" s="792"/>
      <c r="DQ25" s="790"/>
      <c r="DR25" s="791"/>
      <c r="DS25" s="791"/>
      <c r="DT25" s="791"/>
      <c r="DU25" s="792"/>
      <c r="DV25" s="787"/>
      <c r="DW25" s="788"/>
      <c r="DX25" s="788"/>
      <c r="DY25" s="788"/>
      <c r="DZ25" s="793"/>
      <c r="EA25" s="212"/>
    </row>
    <row r="26" spans="1:131" ht="26.25" customHeight="1" x14ac:dyDescent="0.15">
      <c r="A26" s="740" t="s">
        <v>357</v>
      </c>
      <c r="B26" s="741"/>
      <c r="C26" s="741"/>
      <c r="D26" s="741"/>
      <c r="E26" s="741"/>
      <c r="F26" s="741"/>
      <c r="G26" s="741"/>
      <c r="H26" s="741"/>
      <c r="I26" s="741"/>
      <c r="J26" s="741"/>
      <c r="K26" s="741"/>
      <c r="L26" s="741"/>
      <c r="M26" s="741"/>
      <c r="N26" s="741"/>
      <c r="O26" s="741"/>
      <c r="P26" s="742"/>
      <c r="Q26" s="746" t="s">
        <v>380</v>
      </c>
      <c r="R26" s="747"/>
      <c r="S26" s="747"/>
      <c r="T26" s="747"/>
      <c r="U26" s="748"/>
      <c r="V26" s="746" t="s">
        <v>381</v>
      </c>
      <c r="W26" s="747"/>
      <c r="X26" s="747"/>
      <c r="Y26" s="747"/>
      <c r="Z26" s="748"/>
      <c r="AA26" s="746" t="s">
        <v>382</v>
      </c>
      <c r="AB26" s="747"/>
      <c r="AC26" s="747"/>
      <c r="AD26" s="747"/>
      <c r="AE26" s="747"/>
      <c r="AF26" s="829" t="s">
        <v>383</v>
      </c>
      <c r="AG26" s="830"/>
      <c r="AH26" s="830"/>
      <c r="AI26" s="830"/>
      <c r="AJ26" s="831"/>
      <c r="AK26" s="747" t="s">
        <v>384</v>
      </c>
      <c r="AL26" s="747"/>
      <c r="AM26" s="747"/>
      <c r="AN26" s="747"/>
      <c r="AO26" s="748"/>
      <c r="AP26" s="746" t="s">
        <v>385</v>
      </c>
      <c r="AQ26" s="747"/>
      <c r="AR26" s="747"/>
      <c r="AS26" s="747"/>
      <c r="AT26" s="748"/>
      <c r="AU26" s="746" t="s">
        <v>386</v>
      </c>
      <c r="AV26" s="747"/>
      <c r="AW26" s="747"/>
      <c r="AX26" s="747"/>
      <c r="AY26" s="748"/>
      <c r="AZ26" s="746" t="s">
        <v>387</v>
      </c>
      <c r="BA26" s="747"/>
      <c r="BB26" s="747"/>
      <c r="BC26" s="747"/>
      <c r="BD26" s="748"/>
      <c r="BE26" s="746" t="s">
        <v>364</v>
      </c>
      <c r="BF26" s="747"/>
      <c r="BG26" s="747"/>
      <c r="BH26" s="747"/>
      <c r="BI26" s="753"/>
      <c r="BJ26" s="214"/>
      <c r="BK26" s="214"/>
      <c r="BL26" s="214"/>
      <c r="BM26" s="214"/>
      <c r="BN26" s="214"/>
      <c r="BO26" s="224"/>
      <c r="BP26" s="224"/>
      <c r="BQ26" s="221">
        <v>20</v>
      </c>
      <c r="BR26" s="222"/>
      <c r="BS26" s="787"/>
      <c r="BT26" s="788"/>
      <c r="BU26" s="788"/>
      <c r="BV26" s="788"/>
      <c r="BW26" s="788"/>
      <c r="BX26" s="788"/>
      <c r="BY26" s="788"/>
      <c r="BZ26" s="788"/>
      <c r="CA26" s="788"/>
      <c r="CB26" s="788"/>
      <c r="CC26" s="788"/>
      <c r="CD26" s="788"/>
      <c r="CE26" s="788"/>
      <c r="CF26" s="788"/>
      <c r="CG26" s="789"/>
      <c r="CH26" s="790"/>
      <c r="CI26" s="791"/>
      <c r="CJ26" s="791"/>
      <c r="CK26" s="791"/>
      <c r="CL26" s="792"/>
      <c r="CM26" s="790"/>
      <c r="CN26" s="791"/>
      <c r="CO26" s="791"/>
      <c r="CP26" s="791"/>
      <c r="CQ26" s="792"/>
      <c r="CR26" s="790"/>
      <c r="CS26" s="791"/>
      <c r="CT26" s="791"/>
      <c r="CU26" s="791"/>
      <c r="CV26" s="792"/>
      <c r="CW26" s="790"/>
      <c r="CX26" s="791"/>
      <c r="CY26" s="791"/>
      <c r="CZ26" s="791"/>
      <c r="DA26" s="792"/>
      <c r="DB26" s="790"/>
      <c r="DC26" s="791"/>
      <c r="DD26" s="791"/>
      <c r="DE26" s="791"/>
      <c r="DF26" s="792"/>
      <c r="DG26" s="790"/>
      <c r="DH26" s="791"/>
      <c r="DI26" s="791"/>
      <c r="DJ26" s="791"/>
      <c r="DK26" s="792"/>
      <c r="DL26" s="790"/>
      <c r="DM26" s="791"/>
      <c r="DN26" s="791"/>
      <c r="DO26" s="791"/>
      <c r="DP26" s="792"/>
      <c r="DQ26" s="790"/>
      <c r="DR26" s="791"/>
      <c r="DS26" s="791"/>
      <c r="DT26" s="791"/>
      <c r="DU26" s="792"/>
      <c r="DV26" s="787"/>
      <c r="DW26" s="788"/>
      <c r="DX26" s="788"/>
      <c r="DY26" s="788"/>
      <c r="DZ26" s="793"/>
      <c r="EA26" s="212"/>
    </row>
    <row r="27" spans="1:131" ht="26.25" customHeight="1" thickBot="1" x14ac:dyDescent="0.2">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2"/>
      <c r="AG27" s="833"/>
      <c r="AH27" s="833"/>
      <c r="AI27" s="833"/>
      <c r="AJ27" s="834"/>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4"/>
      <c r="BP27" s="224"/>
      <c r="BQ27" s="221">
        <v>21</v>
      </c>
      <c r="BR27" s="222"/>
      <c r="BS27" s="787"/>
      <c r="BT27" s="788"/>
      <c r="BU27" s="788"/>
      <c r="BV27" s="788"/>
      <c r="BW27" s="788"/>
      <c r="BX27" s="788"/>
      <c r="BY27" s="788"/>
      <c r="BZ27" s="788"/>
      <c r="CA27" s="788"/>
      <c r="CB27" s="788"/>
      <c r="CC27" s="788"/>
      <c r="CD27" s="788"/>
      <c r="CE27" s="788"/>
      <c r="CF27" s="788"/>
      <c r="CG27" s="789"/>
      <c r="CH27" s="790"/>
      <c r="CI27" s="791"/>
      <c r="CJ27" s="791"/>
      <c r="CK27" s="791"/>
      <c r="CL27" s="792"/>
      <c r="CM27" s="790"/>
      <c r="CN27" s="791"/>
      <c r="CO27" s="791"/>
      <c r="CP27" s="791"/>
      <c r="CQ27" s="792"/>
      <c r="CR27" s="790"/>
      <c r="CS27" s="791"/>
      <c r="CT27" s="791"/>
      <c r="CU27" s="791"/>
      <c r="CV27" s="792"/>
      <c r="CW27" s="790"/>
      <c r="CX27" s="791"/>
      <c r="CY27" s="791"/>
      <c r="CZ27" s="791"/>
      <c r="DA27" s="792"/>
      <c r="DB27" s="790"/>
      <c r="DC27" s="791"/>
      <c r="DD27" s="791"/>
      <c r="DE27" s="791"/>
      <c r="DF27" s="792"/>
      <c r="DG27" s="790"/>
      <c r="DH27" s="791"/>
      <c r="DI27" s="791"/>
      <c r="DJ27" s="791"/>
      <c r="DK27" s="792"/>
      <c r="DL27" s="790"/>
      <c r="DM27" s="791"/>
      <c r="DN27" s="791"/>
      <c r="DO27" s="791"/>
      <c r="DP27" s="792"/>
      <c r="DQ27" s="790"/>
      <c r="DR27" s="791"/>
      <c r="DS27" s="791"/>
      <c r="DT27" s="791"/>
      <c r="DU27" s="792"/>
      <c r="DV27" s="787"/>
      <c r="DW27" s="788"/>
      <c r="DX27" s="788"/>
      <c r="DY27" s="788"/>
      <c r="DZ27" s="793"/>
      <c r="EA27" s="212"/>
    </row>
    <row r="28" spans="1:131" ht="26.25" customHeight="1" thickTop="1" x14ac:dyDescent="0.15">
      <c r="A28" s="225">
        <v>1</v>
      </c>
      <c r="B28" s="763" t="s">
        <v>388</v>
      </c>
      <c r="C28" s="764"/>
      <c r="D28" s="764"/>
      <c r="E28" s="764"/>
      <c r="F28" s="764"/>
      <c r="G28" s="764"/>
      <c r="H28" s="764"/>
      <c r="I28" s="764"/>
      <c r="J28" s="764"/>
      <c r="K28" s="764"/>
      <c r="L28" s="764"/>
      <c r="M28" s="764"/>
      <c r="N28" s="764"/>
      <c r="O28" s="764"/>
      <c r="P28" s="765"/>
      <c r="Q28" s="837">
        <v>4916</v>
      </c>
      <c r="R28" s="838"/>
      <c r="S28" s="838"/>
      <c r="T28" s="838"/>
      <c r="U28" s="838"/>
      <c r="V28" s="838">
        <v>4772</v>
      </c>
      <c r="W28" s="838"/>
      <c r="X28" s="838"/>
      <c r="Y28" s="838"/>
      <c r="Z28" s="838"/>
      <c r="AA28" s="838">
        <v>144</v>
      </c>
      <c r="AB28" s="838"/>
      <c r="AC28" s="838"/>
      <c r="AD28" s="838"/>
      <c r="AE28" s="839"/>
      <c r="AF28" s="840">
        <v>144</v>
      </c>
      <c r="AG28" s="838"/>
      <c r="AH28" s="838"/>
      <c r="AI28" s="838"/>
      <c r="AJ28" s="841"/>
      <c r="AK28" s="842">
        <v>380</v>
      </c>
      <c r="AL28" s="843"/>
      <c r="AM28" s="843"/>
      <c r="AN28" s="843"/>
      <c r="AO28" s="843"/>
      <c r="AP28" s="844" t="s">
        <v>555</v>
      </c>
      <c r="AQ28" s="843"/>
      <c r="AR28" s="843"/>
      <c r="AS28" s="843"/>
      <c r="AT28" s="843"/>
      <c r="AU28" s="843" t="s">
        <v>555</v>
      </c>
      <c r="AV28" s="843"/>
      <c r="AW28" s="843"/>
      <c r="AX28" s="843"/>
      <c r="AY28" s="843"/>
      <c r="AZ28" s="845" t="s">
        <v>555</v>
      </c>
      <c r="BA28" s="845"/>
      <c r="BB28" s="845"/>
      <c r="BC28" s="845"/>
      <c r="BD28" s="845"/>
      <c r="BE28" s="835"/>
      <c r="BF28" s="835"/>
      <c r="BG28" s="835"/>
      <c r="BH28" s="835"/>
      <c r="BI28" s="836"/>
      <c r="BJ28" s="214"/>
      <c r="BK28" s="214"/>
      <c r="BL28" s="214"/>
      <c r="BM28" s="214"/>
      <c r="BN28" s="214"/>
      <c r="BO28" s="224"/>
      <c r="BP28" s="224"/>
      <c r="BQ28" s="221">
        <v>22</v>
      </c>
      <c r="BR28" s="222"/>
      <c r="BS28" s="787"/>
      <c r="BT28" s="788"/>
      <c r="BU28" s="788"/>
      <c r="BV28" s="788"/>
      <c r="BW28" s="788"/>
      <c r="BX28" s="788"/>
      <c r="BY28" s="788"/>
      <c r="BZ28" s="788"/>
      <c r="CA28" s="788"/>
      <c r="CB28" s="788"/>
      <c r="CC28" s="788"/>
      <c r="CD28" s="788"/>
      <c r="CE28" s="788"/>
      <c r="CF28" s="788"/>
      <c r="CG28" s="789"/>
      <c r="CH28" s="790"/>
      <c r="CI28" s="791"/>
      <c r="CJ28" s="791"/>
      <c r="CK28" s="791"/>
      <c r="CL28" s="792"/>
      <c r="CM28" s="790"/>
      <c r="CN28" s="791"/>
      <c r="CO28" s="791"/>
      <c r="CP28" s="791"/>
      <c r="CQ28" s="792"/>
      <c r="CR28" s="790"/>
      <c r="CS28" s="791"/>
      <c r="CT28" s="791"/>
      <c r="CU28" s="791"/>
      <c r="CV28" s="792"/>
      <c r="CW28" s="790"/>
      <c r="CX28" s="791"/>
      <c r="CY28" s="791"/>
      <c r="CZ28" s="791"/>
      <c r="DA28" s="792"/>
      <c r="DB28" s="790"/>
      <c r="DC28" s="791"/>
      <c r="DD28" s="791"/>
      <c r="DE28" s="791"/>
      <c r="DF28" s="792"/>
      <c r="DG28" s="790"/>
      <c r="DH28" s="791"/>
      <c r="DI28" s="791"/>
      <c r="DJ28" s="791"/>
      <c r="DK28" s="792"/>
      <c r="DL28" s="790"/>
      <c r="DM28" s="791"/>
      <c r="DN28" s="791"/>
      <c r="DO28" s="791"/>
      <c r="DP28" s="792"/>
      <c r="DQ28" s="790"/>
      <c r="DR28" s="791"/>
      <c r="DS28" s="791"/>
      <c r="DT28" s="791"/>
      <c r="DU28" s="792"/>
      <c r="DV28" s="787"/>
      <c r="DW28" s="788"/>
      <c r="DX28" s="788"/>
      <c r="DY28" s="788"/>
      <c r="DZ28" s="793"/>
      <c r="EA28" s="212"/>
    </row>
    <row r="29" spans="1:131" ht="26.25" customHeight="1" x14ac:dyDescent="0.15">
      <c r="A29" s="225">
        <v>2</v>
      </c>
      <c r="B29" s="794" t="s">
        <v>389</v>
      </c>
      <c r="C29" s="795"/>
      <c r="D29" s="795"/>
      <c r="E29" s="795"/>
      <c r="F29" s="795"/>
      <c r="G29" s="795"/>
      <c r="H29" s="795"/>
      <c r="I29" s="795"/>
      <c r="J29" s="795"/>
      <c r="K29" s="795"/>
      <c r="L29" s="795"/>
      <c r="M29" s="795"/>
      <c r="N29" s="795"/>
      <c r="O29" s="795"/>
      <c r="P29" s="796"/>
      <c r="Q29" s="797">
        <v>4420</v>
      </c>
      <c r="R29" s="798"/>
      <c r="S29" s="798"/>
      <c r="T29" s="798"/>
      <c r="U29" s="798"/>
      <c r="V29" s="798">
        <v>4412</v>
      </c>
      <c r="W29" s="798"/>
      <c r="X29" s="798"/>
      <c r="Y29" s="798"/>
      <c r="Z29" s="798"/>
      <c r="AA29" s="798">
        <v>8</v>
      </c>
      <c r="AB29" s="798"/>
      <c r="AC29" s="798"/>
      <c r="AD29" s="798"/>
      <c r="AE29" s="799"/>
      <c r="AF29" s="800">
        <v>8</v>
      </c>
      <c r="AG29" s="801"/>
      <c r="AH29" s="801"/>
      <c r="AI29" s="801"/>
      <c r="AJ29" s="802"/>
      <c r="AK29" s="850">
        <v>674</v>
      </c>
      <c r="AL29" s="846"/>
      <c r="AM29" s="846"/>
      <c r="AN29" s="846"/>
      <c r="AO29" s="846"/>
      <c r="AP29" s="851" t="s">
        <v>555</v>
      </c>
      <c r="AQ29" s="846"/>
      <c r="AR29" s="846"/>
      <c r="AS29" s="846"/>
      <c r="AT29" s="846"/>
      <c r="AU29" s="846" t="s">
        <v>555</v>
      </c>
      <c r="AV29" s="846"/>
      <c r="AW29" s="846"/>
      <c r="AX29" s="846"/>
      <c r="AY29" s="846"/>
      <c r="AZ29" s="847" t="s">
        <v>555</v>
      </c>
      <c r="BA29" s="847"/>
      <c r="BB29" s="847"/>
      <c r="BC29" s="847"/>
      <c r="BD29" s="847"/>
      <c r="BE29" s="848"/>
      <c r="BF29" s="848"/>
      <c r="BG29" s="848"/>
      <c r="BH29" s="848"/>
      <c r="BI29" s="849"/>
      <c r="BJ29" s="214"/>
      <c r="BK29" s="214"/>
      <c r="BL29" s="214"/>
      <c r="BM29" s="214"/>
      <c r="BN29" s="214"/>
      <c r="BO29" s="224"/>
      <c r="BP29" s="224"/>
      <c r="BQ29" s="221">
        <v>23</v>
      </c>
      <c r="BR29" s="222"/>
      <c r="BS29" s="787"/>
      <c r="BT29" s="788"/>
      <c r="BU29" s="788"/>
      <c r="BV29" s="788"/>
      <c r="BW29" s="788"/>
      <c r="BX29" s="788"/>
      <c r="BY29" s="788"/>
      <c r="BZ29" s="788"/>
      <c r="CA29" s="788"/>
      <c r="CB29" s="788"/>
      <c r="CC29" s="788"/>
      <c r="CD29" s="788"/>
      <c r="CE29" s="788"/>
      <c r="CF29" s="788"/>
      <c r="CG29" s="789"/>
      <c r="CH29" s="790"/>
      <c r="CI29" s="791"/>
      <c r="CJ29" s="791"/>
      <c r="CK29" s="791"/>
      <c r="CL29" s="792"/>
      <c r="CM29" s="790"/>
      <c r="CN29" s="791"/>
      <c r="CO29" s="791"/>
      <c r="CP29" s="791"/>
      <c r="CQ29" s="792"/>
      <c r="CR29" s="790"/>
      <c r="CS29" s="791"/>
      <c r="CT29" s="791"/>
      <c r="CU29" s="791"/>
      <c r="CV29" s="792"/>
      <c r="CW29" s="790"/>
      <c r="CX29" s="791"/>
      <c r="CY29" s="791"/>
      <c r="CZ29" s="791"/>
      <c r="DA29" s="792"/>
      <c r="DB29" s="790"/>
      <c r="DC29" s="791"/>
      <c r="DD29" s="791"/>
      <c r="DE29" s="791"/>
      <c r="DF29" s="792"/>
      <c r="DG29" s="790"/>
      <c r="DH29" s="791"/>
      <c r="DI29" s="791"/>
      <c r="DJ29" s="791"/>
      <c r="DK29" s="792"/>
      <c r="DL29" s="790"/>
      <c r="DM29" s="791"/>
      <c r="DN29" s="791"/>
      <c r="DO29" s="791"/>
      <c r="DP29" s="792"/>
      <c r="DQ29" s="790"/>
      <c r="DR29" s="791"/>
      <c r="DS29" s="791"/>
      <c r="DT29" s="791"/>
      <c r="DU29" s="792"/>
      <c r="DV29" s="787"/>
      <c r="DW29" s="788"/>
      <c r="DX29" s="788"/>
      <c r="DY29" s="788"/>
      <c r="DZ29" s="793"/>
      <c r="EA29" s="212"/>
    </row>
    <row r="30" spans="1:131" ht="26.25" customHeight="1" x14ac:dyDescent="0.15">
      <c r="A30" s="225">
        <v>3</v>
      </c>
      <c r="B30" s="794" t="s">
        <v>390</v>
      </c>
      <c r="C30" s="795"/>
      <c r="D30" s="795"/>
      <c r="E30" s="795"/>
      <c r="F30" s="795"/>
      <c r="G30" s="795"/>
      <c r="H30" s="795"/>
      <c r="I30" s="795"/>
      <c r="J30" s="795"/>
      <c r="K30" s="795"/>
      <c r="L30" s="795"/>
      <c r="M30" s="795"/>
      <c r="N30" s="795"/>
      <c r="O30" s="795"/>
      <c r="P30" s="796"/>
      <c r="Q30" s="797">
        <v>867</v>
      </c>
      <c r="R30" s="798"/>
      <c r="S30" s="798"/>
      <c r="T30" s="798"/>
      <c r="U30" s="798"/>
      <c r="V30" s="798">
        <v>820</v>
      </c>
      <c r="W30" s="798"/>
      <c r="X30" s="798"/>
      <c r="Y30" s="798"/>
      <c r="Z30" s="798"/>
      <c r="AA30" s="798">
        <v>47</v>
      </c>
      <c r="AB30" s="798"/>
      <c r="AC30" s="798"/>
      <c r="AD30" s="798"/>
      <c r="AE30" s="799"/>
      <c r="AF30" s="800">
        <v>47</v>
      </c>
      <c r="AG30" s="801"/>
      <c r="AH30" s="801"/>
      <c r="AI30" s="801"/>
      <c r="AJ30" s="802"/>
      <c r="AK30" s="850">
        <v>198</v>
      </c>
      <c r="AL30" s="846"/>
      <c r="AM30" s="846"/>
      <c r="AN30" s="846"/>
      <c r="AO30" s="846"/>
      <c r="AP30" s="846" t="s">
        <v>555</v>
      </c>
      <c r="AQ30" s="846"/>
      <c r="AR30" s="846"/>
      <c r="AS30" s="846"/>
      <c r="AT30" s="846"/>
      <c r="AU30" s="846" t="s">
        <v>555</v>
      </c>
      <c r="AV30" s="846"/>
      <c r="AW30" s="846"/>
      <c r="AX30" s="846"/>
      <c r="AY30" s="846"/>
      <c r="AZ30" s="847" t="s">
        <v>555</v>
      </c>
      <c r="BA30" s="847"/>
      <c r="BB30" s="847"/>
      <c r="BC30" s="847"/>
      <c r="BD30" s="847"/>
      <c r="BE30" s="848"/>
      <c r="BF30" s="848"/>
      <c r="BG30" s="848"/>
      <c r="BH30" s="848"/>
      <c r="BI30" s="849"/>
      <c r="BJ30" s="214"/>
      <c r="BK30" s="214"/>
      <c r="BL30" s="214"/>
      <c r="BM30" s="214"/>
      <c r="BN30" s="214"/>
      <c r="BO30" s="224"/>
      <c r="BP30" s="224"/>
      <c r="BQ30" s="221">
        <v>24</v>
      </c>
      <c r="BR30" s="222"/>
      <c r="BS30" s="787"/>
      <c r="BT30" s="788"/>
      <c r="BU30" s="788"/>
      <c r="BV30" s="788"/>
      <c r="BW30" s="788"/>
      <c r="BX30" s="788"/>
      <c r="BY30" s="788"/>
      <c r="BZ30" s="788"/>
      <c r="CA30" s="788"/>
      <c r="CB30" s="788"/>
      <c r="CC30" s="788"/>
      <c r="CD30" s="788"/>
      <c r="CE30" s="788"/>
      <c r="CF30" s="788"/>
      <c r="CG30" s="789"/>
      <c r="CH30" s="790"/>
      <c r="CI30" s="791"/>
      <c r="CJ30" s="791"/>
      <c r="CK30" s="791"/>
      <c r="CL30" s="792"/>
      <c r="CM30" s="790"/>
      <c r="CN30" s="791"/>
      <c r="CO30" s="791"/>
      <c r="CP30" s="791"/>
      <c r="CQ30" s="792"/>
      <c r="CR30" s="790"/>
      <c r="CS30" s="791"/>
      <c r="CT30" s="791"/>
      <c r="CU30" s="791"/>
      <c r="CV30" s="792"/>
      <c r="CW30" s="790"/>
      <c r="CX30" s="791"/>
      <c r="CY30" s="791"/>
      <c r="CZ30" s="791"/>
      <c r="DA30" s="792"/>
      <c r="DB30" s="790"/>
      <c r="DC30" s="791"/>
      <c r="DD30" s="791"/>
      <c r="DE30" s="791"/>
      <c r="DF30" s="792"/>
      <c r="DG30" s="790"/>
      <c r="DH30" s="791"/>
      <c r="DI30" s="791"/>
      <c r="DJ30" s="791"/>
      <c r="DK30" s="792"/>
      <c r="DL30" s="790"/>
      <c r="DM30" s="791"/>
      <c r="DN30" s="791"/>
      <c r="DO30" s="791"/>
      <c r="DP30" s="792"/>
      <c r="DQ30" s="790"/>
      <c r="DR30" s="791"/>
      <c r="DS30" s="791"/>
      <c r="DT30" s="791"/>
      <c r="DU30" s="792"/>
      <c r="DV30" s="787"/>
      <c r="DW30" s="788"/>
      <c r="DX30" s="788"/>
      <c r="DY30" s="788"/>
      <c r="DZ30" s="793"/>
      <c r="EA30" s="212"/>
    </row>
    <row r="31" spans="1:131" ht="26.25" customHeight="1" x14ac:dyDescent="0.15">
      <c r="A31" s="225">
        <v>4</v>
      </c>
      <c r="B31" s="794" t="s">
        <v>391</v>
      </c>
      <c r="C31" s="795"/>
      <c r="D31" s="795"/>
      <c r="E31" s="795"/>
      <c r="F31" s="795"/>
      <c r="G31" s="795"/>
      <c r="H31" s="795"/>
      <c r="I31" s="795"/>
      <c r="J31" s="795"/>
      <c r="K31" s="795"/>
      <c r="L31" s="795"/>
      <c r="M31" s="795"/>
      <c r="N31" s="795"/>
      <c r="O31" s="795"/>
      <c r="P31" s="796"/>
      <c r="Q31" s="797">
        <v>1388</v>
      </c>
      <c r="R31" s="798"/>
      <c r="S31" s="798"/>
      <c r="T31" s="798"/>
      <c r="U31" s="798"/>
      <c r="V31" s="798">
        <v>1143</v>
      </c>
      <c r="W31" s="798"/>
      <c r="X31" s="798"/>
      <c r="Y31" s="798"/>
      <c r="Z31" s="798"/>
      <c r="AA31" s="798">
        <v>246</v>
      </c>
      <c r="AB31" s="798"/>
      <c r="AC31" s="798"/>
      <c r="AD31" s="798"/>
      <c r="AE31" s="799"/>
      <c r="AF31" s="800">
        <v>2755</v>
      </c>
      <c r="AG31" s="801"/>
      <c r="AH31" s="801"/>
      <c r="AI31" s="801"/>
      <c r="AJ31" s="802"/>
      <c r="AK31" s="850">
        <v>85</v>
      </c>
      <c r="AL31" s="846"/>
      <c r="AM31" s="846"/>
      <c r="AN31" s="846"/>
      <c r="AO31" s="846"/>
      <c r="AP31" s="846">
        <v>786</v>
      </c>
      <c r="AQ31" s="846"/>
      <c r="AR31" s="846"/>
      <c r="AS31" s="846"/>
      <c r="AT31" s="846"/>
      <c r="AU31" s="846">
        <v>2</v>
      </c>
      <c r="AV31" s="846"/>
      <c r="AW31" s="846"/>
      <c r="AX31" s="846"/>
      <c r="AY31" s="846"/>
      <c r="AZ31" s="847" t="s">
        <v>555</v>
      </c>
      <c r="BA31" s="847"/>
      <c r="BB31" s="847"/>
      <c r="BC31" s="847"/>
      <c r="BD31" s="847"/>
      <c r="BE31" s="848" t="s">
        <v>392</v>
      </c>
      <c r="BF31" s="848"/>
      <c r="BG31" s="848"/>
      <c r="BH31" s="848"/>
      <c r="BI31" s="849"/>
      <c r="BJ31" s="214"/>
      <c r="BK31" s="214"/>
      <c r="BL31" s="214"/>
      <c r="BM31" s="214"/>
      <c r="BN31" s="214"/>
      <c r="BO31" s="224"/>
      <c r="BP31" s="224"/>
      <c r="BQ31" s="221">
        <v>25</v>
      </c>
      <c r="BR31" s="222"/>
      <c r="BS31" s="787"/>
      <c r="BT31" s="788"/>
      <c r="BU31" s="788"/>
      <c r="BV31" s="788"/>
      <c r="BW31" s="788"/>
      <c r="BX31" s="788"/>
      <c r="BY31" s="788"/>
      <c r="BZ31" s="788"/>
      <c r="CA31" s="788"/>
      <c r="CB31" s="788"/>
      <c r="CC31" s="788"/>
      <c r="CD31" s="788"/>
      <c r="CE31" s="788"/>
      <c r="CF31" s="788"/>
      <c r="CG31" s="789"/>
      <c r="CH31" s="790"/>
      <c r="CI31" s="791"/>
      <c r="CJ31" s="791"/>
      <c r="CK31" s="791"/>
      <c r="CL31" s="792"/>
      <c r="CM31" s="790"/>
      <c r="CN31" s="791"/>
      <c r="CO31" s="791"/>
      <c r="CP31" s="791"/>
      <c r="CQ31" s="792"/>
      <c r="CR31" s="790"/>
      <c r="CS31" s="791"/>
      <c r="CT31" s="791"/>
      <c r="CU31" s="791"/>
      <c r="CV31" s="792"/>
      <c r="CW31" s="790"/>
      <c r="CX31" s="791"/>
      <c r="CY31" s="791"/>
      <c r="CZ31" s="791"/>
      <c r="DA31" s="792"/>
      <c r="DB31" s="790"/>
      <c r="DC31" s="791"/>
      <c r="DD31" s="791"/>
      <c r="DE31" s="791"/>
      <c r="DF31" s="792"/>
      <c r="DG31" s="790"/>
      <c r="DH31" s="791"/>
      <c r="DI31" s="791"/>
      <c r="DJ31" s="791"/>
      <c r="DK31" s="792"/>
      <c r="DL31" s="790"/>
      <c r="DM31" s="791"/>
      <c r="DN31" s="791"/>
      <c r="DO31" s="791"/>
      <c r="DP31" s="792"/>
      <c r="DQ31" s="790"/>
      <c r="DR31" s="791"/>
      <c r="DS31" s="791"/>
      <c r="DT31" s="791"/>
      <c r="DU31" s="792"/>
      <c r="DV31" s="787"/>
      <c r="DW31" s="788"/>
      <c r="DX31" s="788"/>
      <c r="DY31" s="788"/>
      <c r="DZ31" s="793"/>
      <c r="EA31" s="212"/>
    </row>
    <row r="32" spans="1:131" ht="26.25" customHeight="1" x14ac:dyDescent="0.15">
      <c r="A32" s="225">
        <v>5</v>
      </c>
      <c r="B32" s="794" t="s">
        <v>393</v>
      </c>
      <c r="C32" s="795"/>
      <c r="D32" s="795"/>
      <c r="E32" s="795"/>
      <c r="F32" s="795"/>
      <c r="G32" s="795"/>
      <c r="H32" s="795"/>
      <c r="I32" s="795"/>
      <c r="J32" s="795"/>
      <c r="K32" s="795"/>
      <c r="L32" s="795"/>
      <c r="M32" s="795"/>
      <c r="N32" s="795"/>
      <c r="O32" s="795"/>
      <c r="P32" s="796"/>
      <c r="Q32" s="797">
        <v>1642</v>
      </c>
      <c r="R32" s="798"/>
      <c r="S32" s="798"/>
      <c r="T32" s="798"/>
      <c r="U32" s="798"/>
      <c r="V32" s="798">
        <v>1419</v>
      </c>
      <c r="W32" s="798"/>
      <c r="X32" s="798"/>
      <c r="Y32" s="798"/>
      <c r="Z32" s="798"/>
      <c r="AA32" s="798">
        <v>222</v>
      </c>
      <c r="AB32" s="798"/>
      <c r="AC32" s="798"/>
      <c r="AD32" s="798"/>
      <c r="AE32" s="799"/>
      <c r="AF32" s="800">
        <v>856</v>
      </c>
      <c r="AG32" s="801"/>
      <c r="AH32" s="801"/>
      <c r="AI32" s="801"/>
      <c r="AJ32" s="802"/>
      <c r="AK32" s="850">
        <v>701</v>
      </c>
      <c r="AL32" s="846"/>
      <c r="AM32" s="846"/>
      <c r="AN32" s="846"/>
      <c r="AO32" s="846"/>
      <c r="AP32" s="846">
        <v>6118</v>
      </c>
      <c r="AQ32" s="846"/>
      <c r="AR32" s="846"/>
      <c r="AS32" s="846"/>
      <c r="AT32" s="846"/>
      <c r="AU32" s="846">
        <v>2973</v>
      </c>
      <c r="AV32" s="846"/>
      <c r="AW32" s="846"/>
      <c r="AX32" s="846"/>
      <c r="AY32" s="846"/>
      <c r="AZ32" s="847" t="s">
        <v>555</v>
      </c>
      <c r="BA32" s="847"/>
      <c r="BB32" s="847"/>
      <c r="BC32" s="847"/>
      <c r="BD32" s="847"/>
      <c r="BE32" s="848" t="s">
        <v>392</v>
      </c>
      <c r="BF32" s="848"/>
      <c r="BG32" s="848"/>
      <c r="BH32" s="848"/>
      <c r="BI32" s="849"/>
      <c r="BJ32" s="214"/>
      <c r="BK32" s="214"/>
      <c r="BL32" s="214"/>
      <c r="BM32" s="214"/>
      <c r="BN32" s="214"/>
      <c r="BO32" s="224"/>
      <c r="BP32" s="224"/>
      <c r="BQ32" s="221">
        <v>26</v>
      </c>
      <c r="BR32" s="222"/>
      <c r="BS32" s="787"/>
      <c r="BT32" s="788"/>
      <c r="BU32" s="788"/>
      <c r="BV32" s="788"/>
      <c r="BW32" s="788"/>
      <c r="BX32" s="788"/>
      <c r="BY32" s="788"/>
      <c r="BZ32" s="788"/>
      <c r="CA32" s="788"/>
      <c r="CB32" s="788"/>
      <c r="CC32" s="788"/>
      <c r="CD32" s="788"/>
      <c r="CE32" s="788"/>
      <c r="CF32" s="788"/>
      <c r="CG32" s="789"/>
      <c r="CH32" s="790"/>
      <c r="CI32" s="791"/>
      <c r="CJ32" s="791"/>
      <c r="CK32" s="791"/>
      <c r="CL32" s="792"/>
      <c r="CM32" s="790"/>
      <c r="CN32" s="791"/>
      <c r="CO32" s="791"/>
      <c r="CP32" s="791"/>
      <c r="CQ32" s="792"/>
      <c r="CR32" s="790"/>
      <c r="CS32" s="791"/>
      <c r="CT32" s="791"/>
      <c r="CU32" s="791"/>
      <c r="CV32" s="792"/>
      <c r="CW32" s="790"/>
      <c r="CX32" s="791"/>
      <c r="CY32" s="791"/>
      <c r="CZ32" s="791"/>
      <c r="DA32" s="792"/>
      <c r="DB32" s="790"/>
      <c r="DC32" s="791"/>
      <c r="DD32" s="791"/>
      <c r="DE32" s="791"/>
      <c r="DF32" s="792"/>
      <c r="DG32" s="790"/>
      <c r="DH32" s="791"/>
      <c r="DI32" s="791"/>
      <c r="DJ32" s="791"/>
      <c r="DK32" s="792"/>
      <c r="DL32" s="790"/>
      <c r="DM32" s="791"/>
      <c r="DN32" s="791"/>
      <c r="DO32" s="791"/>
      <c r="DP32" s="792"/>
      <c r="DQ32" s="790"/>
      <c r="DR32" s="791"/>
      <c r="DS32" s="791"/>
      <c r="DT32" s="791"/>
      <c r="DU32" s="792"/>
      <c r="DV32" s="787"/>
      <c r="DW32" s="788"/>
      <c r="DX32" s="788"/>
      <c r="DY32" s="788"/>
      <c r="DZ32" s="793"/>
      <c r="EA32" s="212"/>
    </row>
    <row r="33" spans="1:131" ht="26.25" customHeight="1" x14ac:dyDescent="0.15">
      <c r="A33" s="225">
        <v>6</v>
      </c>
      <c r="B33" s="794" t="s">
        <v>394</v>
      </c>
      <c r="C33" s="795"/>
      <c r="D33" s="795"/>
      <c r="E33" s="795"/>
      <c r="F33" s="795"/>
      <c r="G33" s="795"/>
      <c r="H33" s="795"/>
      <c r="I33" s="795"/>
      <c r="J33" s="795"/>
      <c r="K33" s="795"/>
      <c r="L33" s="795"/>
      <c r="M33" s="795"/>
      <c r="N33" s="795"/>
      <c r="O33" s="795"/>
      <c r="P33" s="796"/>
      <c r="Q33" s="797">
        <v>10</v>
      </c>
      <c r="R33" s="798"/>
      <c r="S33" s="798"/>
      <c r="T33" s="798"/>
      <c r="U33" s="798"/>
      <c r="V33" s="798">
        <v>9</v>
      </c>
      <c r="W33" s="798"/>
      <c r="X33" s="798"/>
      <c r="Y33" s="798"/>
      <c r="Z33" s="798"/>
      <c r="AA33" s="798">
        <v>1</v>
      </c>
      <c r="AB33" s="798"/>
      <c r="AC33" s="798"/>
      <c r="AD33" s="798"/>
      <c r="AE33" s="799"/>
      <c r="AF33" s="800">
        <v>337</v>
      </c>
      <c r="AG33" s="801"/>
      <c r="AH33" s="801"/>
      <c r="AI33" s="801"/>
      <c r="AJ33" s="802"/>
      <c r="AK33" s="852" t="s">
        <v>555</v>
      </c>
      <c r="AL33" s="846"/>
      <c r="AM33" s="846"/>
      <c r="AN33" s="846"/>
      <c r="AO33" s="846"/>
      <c r="AP33" s="846" t="s">
        <v>555</v>
      </c>
      <c r="AQ33" s="846"/>
      <c r="AR33" s="846"/>
      <c r="AS33" s="846"/>
      <c r="AT33" s="846"/>
      <c r="AU33" s="846" t="s">
        <v>555</v>
      </c>
      <c r="AV33" s="846"/>
      <c r="AW33" s="846"/>
      <c r="AX33" s="846"/>
      <c r="AY33" s="846"/>
      <c r="AZ33" s="847" t="s">
        <v>555</v>
      </c>
      <c r="BA33" s="847"/>
      <c r="BB33" s="847"/>
      <c r="BC33" s="847"/>
      <c r="BD33" s="847"/>
      <c r="BE33" s="848" t="s">
        <v>392</v>
      </c>
      <c r="BF33" s="848"/>
      <c r="BG33" s="848"/>
      <c r="BH33" s="848"/>
      <c r="BI33" s="849"/>
      <c r="BJ33" s="214"/>
      <c r="BK33" s="214"/>
      <c r="BL33" s="214"/>
      <c r="BM33" s="214"/>
      <c r="BN33" s="214"/>
      <c r="BO33" s="224"/>
      <c r="BP33" s="224"/>
      <c r="BQ33" s="221">
        <v>27</v>
      </c>
      <c r="BR33" s="222"/>
      <c r="BS33" s="787"/>
      <c r="BT33" s="788"/>
      <c r="BU33" s="788"/>
      <c r="BV33" s="788"/>
      <c r="BW33" s="788"/>
      <c r="BX33" s="788"/>
      <c r="BY33" s="788"/>
      <c r="BZ33" s="788"/>
      <c r="CA33" s="788"/>
      <c r="CB33" s="788"/>
      <c r="CC33" s="788"/>
      <c r="CD33" s="788"/>
      <c r="CE33" s="788"/>
      <c r="CF33" s="788"/>
      <c r="CG33" s="789"/>
      <c r="CH33" s="790"/>
      <c r="CI33" s="791"/>
      <c r="CJ33" s="791"/>
      <c r="CK33" s="791"/>
      <c r="CL33" s="792"/>
      <c r="CM33" s="790"/>
      <c r="CN33" s="791"/>
      <c r="CO33" s="791"/>
      <c r="CP33" s="791"/>
      <c r="CQ33" s="792"/>
      <c r="CR33" s="790"/>
      <c r="CS33" s="791"/>
      <c r="CT33" s="791"/>
      <c r="CU33" s="791"/>
      <c r="CV33" s="792"/>
      <c r="CW33" s="790"/>
      <c r="CX33" s="791"/>
      <c r="CY33" s="791"/>
      <c r="CZ33" s="791"/>
      <c r="DA33" s="792"/>
      <c r="DB33" s="790"/>
      <c r="DC33" s="791"/>
      <c r="DD33" s="791"/>
      <c r="DE33" s="791"/>
      <c r="DF33" s="792"/>
      <c r="DG33" s="790"/>
      <c r="DH33" s="791"/>
      <c r="DI33" s="791"/>
      <c r="DJ33" s="791"/>
      <c r="DK33" s="792"/>
      <c r="DL33" s="790"/>
      <c r="DM33" s="791"/>
      <c r="DN33" s="791"/>
      <c r="DO33" s="791"/>
      <c r="DP33" s="792"/>
      <c r="DQ33" s="790"/>
      <c r="DR33" s="791"/>
      <c r="DS33" s="791"/>
      <c r="DT33" s="791"/>
      <c r="DU33" s="792"/>
      <c r="DV33" s="787"/>
      <c r="DW33" s="788"/>
      <c r="DX33" s="788"/>
      <c r="DY33" s="788"/>
      <c r="DZ33" s="793"/>
      <c r="EA33" s="212"/>
    </row>
    <row r="34" spans="1:131" ht="26.25" customHeight="1" x14ac:dyDescent="0.15">
      <c r="A34" s="225">
        <v>7</v>
      </c>
      <c r="B34" s="794"/>
      <c r="C34" s="795"/>
      <c r="D34" s="795"/>
      <c r="E34" s="795"/>
      <c r="F34" s="795"/>
      <c r="G34" s="795"/>
      <c r="H34" s="795"/>
      <c r="I34" s="795"/>
      <c r="J34" s="795"/>
      <c r="K34" s="795"/>
      <c r="L34" s="795"/>
      <c r="M34" s="795"/>
      <c r="N34" s="795"/>
      <c r="O34" s="795"/>
      <c r="P34" s="796"/>
      <c r="Q34" s="797"/>
      <c r="R34" s="798"/>
      <c r="S34" s="798"/>
      <c r="T34" s="798"/>
      <c r="U34" s="798"/>
      <c r="V34" s="798"/>
      <c r="W34" s="798"/>
      <c r="X34" s="798"/>
      <c r="Y34" s="798"/>
      <c r="Z34" s="798"/>
      <c r="AA34" s="798"/>
      <c r="AB34" s="798"/>
      <c r="AC34" s="798"/>
      <c r="AD34" s="798"/>
      <c r="AE34" s="799"/>
      <c r="AF34" s="800"/>
      <c r="AG34" s="801"/>
      <c r="AH34" s="801"/>
      <c r="AI34" s="801"/>
      <c r="AJ34" s="802"/>
      <c r="AK34" s="850"/>
      <c r="AL34" s="846"/>
      <c r="AM34" s="846"/>
      <c r="AN34" s="846"/>
      <c r="AO34" s="846"/>
      <c r="AP34" s="846"/>
      <c r="AQ34" s="846"/>
      <c r="AR34" s="846"/>
      <c r="AS34" s="846"/>
      <c r="AT34" s="846"/>
      <c r="AU34" s="846"/>
      <c r="AV34" s="846"/>
      <c r="AW34" s="846"/>
      <c r="AX34" s="846"/>
      <c r="AY34" s="846"/>
      <c r="AZ34" s="847"/>
      <c r="BA34" s="847"/>
      <c r="BB34" s="847"/>
      <c r="BC34" s="847"/>
      <c r="BD34" s="847"/>
      <c r="BE34" s="848"/>
      <c r="BF34" s="848"/>
      <c r="BG34" s="848"/>
      <c r="BH34" s="848"/>
      <c r="BI34" s="849"/>
      <c r="BJ34" s="214"/>
      <c r="BK34" s="214"/>
      <c r="BL34" s="214"/>
      <c r="BM34" s="214"/>
      <c r="BN34" s="214"/>
      <c r="BO34" s="224"/>
      <c r="BP34" s="224"/>
      <c r="BQ34" s="221">
        <v>28</v>
      </c>
      <c r="BR34" s="222"/>
      <c r="BS34" s="787"/>
      <c r="BT34" s="788"/>
      <c r="BU34" s="788"/>
      <c r="BV34" s="788"/>
      <c r="BW34" s="788"/>
      <c r="BX34" s="788"/>
      <c r="BY34" s="788"/>
      <c r="BZ34" s="788"/>
      <c r="CA34" s="788"/>
      <c r="CB34" s="788"/>
      <c r="CC34" s="788"/>
      <c r="CD34" s="788"/>
      <c r="CE34" s="788"/>
      <c r="CF34" s="788"/>
      <c r="CG34" s="789"/>
      <c r="CH34" s="790"/>
      <c r="CI34" s="791"/>
      <c r="CJ34" s="791"/>
      <c r="CK34" s="791"/>
      <c r="CL34" s="792"/>
      <c r="CM34" s="790"/>
      <c r="CN34" s="791"/>
      <c r="CO34" s="791"/>
      <c r="CP34" s="791"/>
      <c r="CQ34" s="792"/>
      <c r="CR34" s="790"/>
      <c r="CS34" s="791"/>
      <c r="CT34" s="791"/>
      <c r="CU34" s="791"/>
      <c r="CV34" s="792"/>
      <c r="CW34" s="790"/>
      <c r="CX34" s="791"/>
      <c r="CY34" s="791"/>
      <c r="CZ34" s="791"/>
      <c r="DA34" s="792"/>
      <c r="DB34" s="790"/>
      <c r="DC34" s="791"/>
      <c r="DD34" s="791"/>
      <c r="DE34" s="791"/>
      <c r="DF34" s="792"/>
      <c r="DG34" s="790"/>
      <c r="DH34" s="791"/>
      <c r="DI34" s="791"/>
      <c r="DJ34" s="791"/>
      <c r="DK34" s="792"/>
      <c r="DL34" s="790"/>
      <c r="DM34" s="791"/>
      <c r="DN34" s="791"/>
      <c r="DO34" s="791"/>
      <c r="DP34" s="792"/>
      <c r="DQ34" s="790"/>
      <c r="DR34" s="791"/>
      <c r="DS34" s="791"/>
      <c r="DT34" s="791"/>
      <c r="DU34" s="792"/>
      <c r="DV34" s="787"/>
      <c r="DW34" s="788"/>
      <c r="DX34" s="788"/>
      <c r="DY34" s="788"/>
      <c r="DZ34" s="793"/>
      <c r="EA34" s="212"/>
    </row>
    <row r="35" spans="1:131" ht="26.25" customHeight="1" x14ac:dyDescent="0.15">
      <c r="A35" s="225">
        <v>8</v>
      </c>
      <c r="B35" s="794"/>
      <c r="C35" s="795"/>
      <c r="D35" s="795"/>
      <c r="E35" s="795"/>
      <c r="F35" s="795"/>
      <c r="G35" s="795"/>
      <c r="H35" s="795"/>
      <c r="I35" s="795"/>
      <c r="J35" s="795"/>
      <c r="K35" s="795"/>
      <c r="L35" s="795"/>
      <c r="M35" s="795"/>
      <c r="N35" s="795"/>
      <c r="O35" s="795"/>
      <c r="P35" s="796"/>
      <c r="Q35" s="797"/>
      <c r="R35" s="798"/>
      <c r="S35" s="798"/>
      <c r="T35" s="798"/>
      <c r="U35" s="798"/>
      <c r="V35" s="798"/>
      <c r="W35" s="798"/>
      <c r="X35" s="798"/>
      <c r="Y35" s="798"/>
      <c r="Z35" s="798"/>
      <c r="AA35" s="798"/>
      <c r="AB35" s="798"/>
      <c r="AC35" s="798"/>
      <c r="AD35" s="798"/>
      <c r="AE35" s="799"/>
      <c r="AF35" s="800"/>
      <c r="AG35" s="801"/>
      <c r="AH35" s="801"/>
      <c r="AI35" s="801"/>
      <c r="AJ35" s="802"/>
      <c r="AK35" s="850"/>
      <c r="AL35" s="846"/>
      <c r="AM35" s="846"/>
      <c r="AN35" s="846"/>
      <c r="AO35" s="846"/>
      <c r="AP35" s="846"/>
      <c r="AQ35" s="846"/>
      <c r="AR35" s="846"/>
      <c r="AS35" s="846"/>
      <c r="AT35" s="846"/>
      <c r="AU35" s="846"/>
      <c r="AV35" s="846"/>
      <c r="AW35" s="846"/>
      <c r="AX35" s="846"/>
      <c r="AY35" s="846"/>
      <c r="AZ35" s="847"/>
      <c r="BA35" s="847"/>
      <c r="BB35" s="847"/>
      <c r="BC35" s="847"/>
      <c r="BD35" s="847"/>
      <c r="BE35" s="848"/>
      <c r="BF35" s="848"/>
      <c r="BG35" s="848"/>
      <c r="BH35" s="848"/>
      <c r="BI35" s="849"/>
      <c r="BJ35" s="214"/>
      <c r="BK35" s="214"/>
      <c r="BL35" s="214"/>
      <c r="BM35" s="214"/>
      <c r="BN35" s="214"/>
      <c r="BO35" s="224"/>
      <c r="BP35" s="224"/>
      <c r="BQ35" s="221">
        <v>29</v>
      </c>
      <c r="BR35" s="222"/>
      <c r="BS35" s="787"/>
      <c r="BT35" s="788"/>
      <c r="BU35" s="788"/>
      <c r="BV35" s="788"/>
      <c r="BW35" s="788"/>
      <c r="BX35" s="788"/>
      <c r="BY35" s="788"/>
      <c r="BZ35" s="788"/>
      <c r="CA35" s="788"/>
      <c r="CB35" s="788"/>
      <c r="CC35" s="788"/>
      <c r="CD35" s="788"/>
      <c r="CE35" s="788"/>
      <c r="CF35" s="788"/>
      <c r="CG35" s="789"/>
      <c r="CH35" s="790"/>
      <c r="CI35" s="791"/>
      <c r="CJ35" s="791"/>
      <c r="CK35" s="791"/>
      <c r="CL35" s="792"/>
      <c r="CM35" s="790"/>
      <c r="CN35" s="791"/>
      <c r="CO35" s="791"/>
      <c r="CP35" s="791"/>
      <c r="CQ35" s="792"/>
      <c r="CR35" s="790"/>
      <c r="CS35" s="791"/>
      <c r="CT35" s="791"/>
      <c r="CU35" s="791"/>
      <c r="CV35" s="792"/>
      <c r="CW35" s="790"/>
      <c r="CX35" s="791"/>
      <c r="CY35" s="791"/>
      <c r="CZ35" s="791"/>
      <c r="DA35" s="792"/>
      <c r="DB35" s="790"/>
      <c r="DC35" s="791"/>
      <c r="DD35" s="791"/>
      <c r="DE35" s="791"/>
      <c r="DF35" s="792"/>
      <c r="DG35" s="790"/>
      <c r="DH35" s="791"/>
      <c r="DI35" s="791"/>
      <c r="DJ35" s="791"/>
      <c r="DK35" s="792"/>
      <c r="DL35" s="790"/>
      <c r="DM35" s="791"/>
      <c r="DN35" s="791"/>
      <c r="DO35" s="791"/>
      <c r="DP35" s="792"/>
      <c r="DQ35" s="790"/>
      <c r="DR35" s="791"/>
      <c r="DS35" s="791"/>
      <c r="DT35" s="791"/>
      <c r="DU35" s="792"/>
      <c r="DV35" s="787"/>
      <c r="DW35" s="788"/>
      <c r="DX35" s="788"/>
      <c r="DY35" s="788"/>
      <c r="DZ35" s="793"/>
      <c r="EA35" s="212"/>
    </row>
    <row r="36" spans="1:131" ht="26.25" customHeight="1" x14ac:dyDescent="0.15">
      <c r="A36" s="225">
        <v>9</v>
      </c>
      <c r="B36" s="794"/>
      <c r="C36" s="795"/>
      <c r="D36" s="795"/>
      <c r="E36" s="795"/>
      <c r="F36" s="795"/>
      <c r="G36" s="795"/>
      <c r="H36" s="795"/>
      <c r="I36" s="795"/>
      <c r="J36" s="795"/>
      <c r="K36" s="795"/>
      <c r="L36" s="795"/>
      <c r="M36" s="795"/>
      <c r="N36" s="795"/>
      <c r="O36" s="795"/>
      <c r="P36" s="796"/>
      <c r="Q36" s="797"/>
      <c r="R36" s="798"/>
      <c r="S36" s="798"/>
      <c r="T36" s="798"/>
      <c r="U36" s="798"/>
      <c r="V36" s="798"/>
      <c r="W36" s="798"/>
      <c r="X36" s="798"/>
      <c r="Y36" s="798"/>
      <c r="Z36" s="798"/>
      <c r="AA36" s="798"/>
      <c r="AB36" s="798"/>
      <c r="AC36" s="798"/>
      <c r="AD36" s="798"/>
      <c r="AE36" s="799"/>
      <c r="AF36" s="800"/>
      <c r="AG36" s="801"/>
      <c r="AH36" s="801"/>
      <c r="AI36" s="801"/>
      <c r="AJ36" s="802"/>
      <c r="AK36" s="850"/>
      <c r="AL36" s="846"/>
      <c r="AM36" s="846"/>
      <c r="AN36" s="846"/>
      <c r="AO36" s="846"/>
      <c r="AP36" s="846"/>
      <c r="AQ36" s="846"/>
      <c r="AR36" s="846"/>
      <c r="AS36" s="846"/>
      <c r="AT36" s="846"/>
      <c r="AU36" s="846"/>
      <c r="AV36" s="846"/>
      <c r="AW36" s="846"/>
      <c r="AX36" s="846"/>
      <c r="AY36" s="846"/>
      <c r="AZ36" s="847"/>
      <c r="BA36" s="847"/>
      <c r="BB36" s="847"/>
      <c r="BC36" s="847"/>
      <c r="BD36" s="847"/>
      <c r="BE36" s="848"/>
      <c r="BF36" s="848"/>
      <c r="BG36" s="848"/>
      <c r="BH36" s="848"/>
      <c r="BI36" s="849"/>
      <c r="BJ36" s="214"/>
      <c r="BK36" s="214"/>
      <c r="BL36" s="214"/>
      <c r="BM36" s="214"/>
      <c r="BN36" s="214"/>
      <c r="BO36" s="224"/>
      <c r="BP36" s="224"/>
      <c r="BQ36" s="221">
        <v>30</v>
      </c>
      <c r="BR36" s="222"/>
      <c r="BS36" s="787"/>
      <c r="BT36" s="788"/>
      <c r="BU36" s="788"/>
      <c r="BV36" s="788"/>
      <c r="BW36" s="788"/>
      <c r="BX36" s="788"/>
      <c r="BY36" s="788"/>
      <c r="BZ36" s="788"/>
      <c r="CA36" s="788"/>
      <c r="CB36" s="788"/>
      <c r="CC36" s="788"/>
      <c r="CD36" s="788"/>
      <c r="CE36" s="788"/>
      <c r="CF36" s="788"/>
      <c r="CG36" s="789"/>
      <c r="CH36" s="790"/>
      <c r="CI36" s="791"/>
      <c r="CJ36" s="791"/>
      <c r="CK36" s="791"/>
      <c r="CL36" s="792"/>
      <c r="CM36" s="790"/>
      <c r="CN36" s="791"/>
      <c r="CO36" s="791"/>
      <c r="CP36" s="791"/>
      <c r="CQ36" s="792"/>
      <c r="CR36" s="790"/>
      <c r="CS36" s="791"/>
      <c r="CT36" s="791"/>
      <c r="CU36" s="791"/>
      <c r="CV36" s="792"/>
      <c r="CW36" s="790"/>
      <c r="CX36" s="791"/>
      <c r="CY36" s="791"/>
      <c r="CZ36" s="791"/>
      <c r="DA36" s="792"/>
      <c r="DB36" s="790"/>
      <c r="DC36" s="791"/>
      <c r="DD36" s="791"/>
      <c r="DE36" s="791"/>
      <c r="DF36" s="792"/>
      <c r="DG36" s="790"/>
      <c r="DH36" s="791"/>
      <c r="DI36" s="791"/>
      <c r="DJ36" s="791"/>
      <c r="DK36" s="792"/>
      <c r="DL36" s="790"/>
      <c r="DM36" s="791"/>
      <c r="DN36" s="791"/>
      <c r="DO36" s="791"/>
      <c r="DP36" s="792"/>
      <c r="DQ36" s="790"/>
      <c r="DR36" s="791"/>
      <c r="DS36" s="791"/>
      <c r="DT36" s="791"/>
      <c r="DU36" s="792"/>
      <c r="DV36" s="787"/>
      <c r="DW36" s="788"/>
      <c r="DX36" s="788"/>
      <c r="DY36" s="788"/>
      <c r="DZ36" s="793"/>
      <c r="EA36" s="212"/>
    </row>
    <row r="37" spans="1:131" ht="26.25" customHeight="1" x14ac:dyDescent="0.15">
      <c r="A37" s="225">
        <v>10</v>
      </c>
      <c r="B37" s="794"/>
      <c r="C37" s="795"/>
      <c r="D37" s="795"/>
      <c r="E37" s="795"/>
      <c r="F37" s="795"/>
      <c r="G37" s="795"/>
      <c r="H37" s="795"/>
      <c r="I37" s="795"/>
      <c r="J37" s="795"/>
      <c r="K37" s="795"/>
      <c r="L37" s="795"/>
      <c r="M37" s="795"/>
      <c r="N37" s="795"/>
      <c r="O37" s="795"/>
      <c r="P37" s="796"/>
      <c r="Q37" s="797"/>
      <c r="R37" s="798"/>
      <c r="S37" s="798"/>
      <c r="T37" s="798"/>
      <c r="U37" s="798"/>
      <c r="V37" s="798"/>
      <c r="W37" s="798"/>
      <c r="X37" s="798"/>
      <c r="Y37" s="798"/>
      <c r="Z37" s="798"/>
      <c r="AA37" s="798"/>
      <c r="AB37" s="798"/>
      <c r="AC37" s="798"/>
      <c r="AD37" s="798"/>
      <c r="AE37" s="799"/>
      <c r="AF37" s="800"/>
      <c r="AG37" s="801"/>
      <c r="AH37" s="801"/>
      <c r="AI37" s="801"/>
      <c r="AJ37" s="802"/>
      <c r="AK37" s="850"/>
      <c r="AL37" s="846"/>
      <c r="AM37" s="846"/>
      <c r="AN37" s="846"/>
      <c r="AO37" s="846"/>
      <c r="AP37" s="846"/>
      <c r="AQ37" s="846"/>
      <c r="AR37" s="846"/>
      <c r="AS37" s="846"/>
      <c r="AT37" s="846"/>
      <c r="AU37" s="846"/>
      <c r="AV37" s="846"/>
      <c r="AW37" s="846"/>
      <c r="AX37" s="846"/>
      <c r="AY37" s="846"/>
      <c r="AZ37" s="847"/>
      <c r="BA37" s="847"/>
      <c r="BB37" s="847"/>
      <c r="BC37" s="847"/>
      <c r="BD37" s="847"/>
      <c r="BE37" s="848"/>
      <c r="BF37" s="848"/>
      <c r="BG37" s="848"/>
      <c r="BH37" s="848"/>
      <c r="BI37" s="849"/>
      <c r="BJ37" s="214"/>
      <c r="BK37" s="214"/>
      <c r="BL37" s="214"/>
      <c r="BM37" s="214"/>
      <c r="BN37" s="214"/>
      <c r="BO37" s="224"/>
      <c r="BP37" s="224"/>
      <c r="BQ37" s="221">
        <v>31</v>
      </c>
      <c r="BR37" s="222"/>
      <c r="BS37" s="787"/>
      <c r="BT37" s="788"/>
      <c r="BU37" s="788"/>
      <c r="BV37" s="788"/>
      <c r="BW37" s="788"/>
      <c r="BX37" s="788"/>
      <c r="BY37" s="788"/>
      <c r="BZ37" s="788"/>
      <c r="CA37" s="788"/>
      <c r="CB37" s="788"/>
      <c r="CC37" s="788"/>
      <c r="CD37" s="788"/>
      <c r="CE37" s="788"/>
      <c r="CF37" s="788"/>
      <c r="CG37" s="789"/>
      <c r="CH37" s="790"/>
      <c r="CI37" s="791"/>
      <c r="CJ37" s="791"/>
      <c r="CK37" s="791"/>
      <c r="CL37" s="792"/>
      <c r="CM37" s="790"/>
      <c r="CN37" s="791"/>
      <c r="CO37" s="791"/>
      <c r="CP37" s="791"/>
      <c r="CQ37" s="792"/>
      <c r="CR37" s="790"/>
      <c r="CS37" s="791"/>
      <c r="CT37" s="791"/>
      <c r="CU37" s="791"/>
      <c r="CV37" s="792"/>
      <c r="CW37" s="790"/>
      <c r="CX37" s="791"/>
      <c r="CY37" s="791"/>
      <c r="CZ37" s="791"/>
      <c r="DA37" s="792"/>
      <c r="DB37" s="790"/>
      <c r="DC37" s="791"/>
      <c r="DD37" s="791"/>
      <c r="DE37" s="791"/>
      <c r="DF37" s="792"/>
      <c r="DG37" s="790"/>
      <c r="DH37" s="791"/>
      <c r="DI37" s="791"/>
      <c r="DJ37" s="791"/>
      <c r="DK37" s="792"/>
      <c r="DL37" s="790"/>
      <c r="DM37" s="791"/>
      <c r="DN37" s="791"/>
      <c r="DO37" s="791"/>
      <c r="DP37" s="792"/>
      <c r="DQ37" s="790"/>
      <c r="DR37" s="791"/>
      <c r="DS37" s="791"/>
      <c r="DT37" s="791"/>
      <c r="DU37" s="792"/>
      <c r="DV37" s="787"/>
      <c r="DW37" s="788"/>
      <c r="DX37" s="788"/>
      <c r="DY37" s="788"/>
      <c r="DZ37" s="793"/>
      <c r="EA37" s="212"/>
    </row>
    <row r="38" spans="1:131" ht="26.25" customHeight="1" x14ac:dyDescent="0.15">
      <c r="A38" s="225">
        <v>11</v>
      </c>
      <c r="B38" s="794"/>
      <c r="C38" s="795"/>
      <c r="D38" s="795"/>
      <c r="E38" s="795"/>
      <c r="F38" s="795"/>
      <c r="G38" s="795"/>
      <c r="H38" s="795"/>
      <c r="I38" s="795"/>
      <c r="J38" s="795"/>
      <c r="K38" s="795"/>
      <c r="L38" s="795"/>
      <c r="M38" s="795"/>
      <c r="N38" s="795"/>
      <c r="O38" s="795"/>
      <c r="P38" s="796"/>
      <c r="Q38" s="797"/>
      <c r="R38" s="798"/>
      <c r="S38" s="798"/>
      <c r="T38" s="798"/>
      <c r="U38" s="798"/>
      <c r="V38" s="798"/>
      <c r="W38" s="798"/>
      <c r="X38" s="798"/>
      <c r="Y38" s="798"/>
      <c r="Z38" s="798"/>
      <c r="AA38" s="798"/>
      <c r="AB38" s="798"/>
      <c r="AC38" s="798"/>
      <c r="AD38" s="798"/>
      <c r="AE38" s="799"/>
      <c r="AF38" s="800"/>
      <c r="AG38" s="801"/>
      <c r="AH38" s="801"/>
      <c r="AI38" s="801"/>
      <c r="AJ38" s="802"/>
      <c r="AK38" s="850"/>
      <c r="AL38" s="846"/>
      <c r="AM38" s="846"/>
      <c r="AN38" s="846"/>
      <c r="AO38" s="846"/>
      <c r="AP38" s="846"/>
      <c r="AQ38" s="846"/>
      <c r="AR38" s="846"/>
      <c r="AS38" s="846"/>
      <c r="AT38" s="846"/>
      <c r="AU38" s="846"/>
      <c r="AV38" s="846"/>
      <c r="AW38" s="846"/>
      <c r="AX38" s="846"/>
      <c r="AY38" s="846"/>
      <c r="AZ38" s="847"/>
      <c r="BA38" s="847"/>
      <c r="BB38" s="847"/>
      <c r="BC38" s="847"/>
      <c r="BD38" s="847"/>
      <c r="BE38" s="848"/>
      <c r="BF38" s="848"/>
      <c r="BG38" s="848"/>
      <c r="BH38" s="848"/>
      <c r="BI38" s="849"/>
      <c r="BJ38" s="214"/>
      <c r="BK38" s="214"/>
      <c r="BL38" s="214"/>
      <c r="BM38" s="214"/>
      <c r="BN38" s="214"/>
      <c r="BO38" s="224"/>
      <c r="BP38" s="224"/>
      <c r="BQ38" s="221">
        <v>32</v>
      </c>
      <c r="BR38" s="222"/>
      <c r="BS38" s="787"/>
      <c r="BT38" s="788"/>
      <c r="BU38" s="788"/>
      <c r="BV38" s="788"/>
      <c r="BW38" s="788"/>
      <c r="BX38" s="788"/>
      <c r="BY38" s="788"/>
      <c r="BZ38" s="788"/>
      <c r="CA38" s="788"/>
      <c r="CB38" s="788"/>
      <c r="CC38" s="788"/>
      <c r="CD38" s="788"/>
      <c r="CE38" s="788"/>
      <c r="CF38" s="788"/>
      <c r="CG38" s="789"/>
      <c r="CH38" s="790"/>
      <c r="CI38" s="791"/>
      <c r="CJ38" s="791"/>
      <c r="CK38" s="791"/>
      <c r="CL38" s="792"/>
      <c r="CM38" s="790"/>
      <c r="CN38" s="791"/>
      <c r="CO38" s="791"/>
      <c r="CP38" s="791"/>
      <c r="CQ38" s="792"/>
      <c r="CR38" s="790"/>
      <c r="CS38" s="791"/>
      <c r="CT38" s="791"/>
      <c r="CU38" s="791"/>
      <c r="CV38" s="792"/>
      <c r="CW38" s="790"/>
      <c r="CX38" s="791"/>
      <c r="CY38" s="791"/>
      <c r="CZ38" s="791"/>
      <c r="DA38" s="792"/>
      <c r="DB38" s="790"/>
      <c r="DC38" s="791"/>
      <c r="DD38" s="791"/>
      <c r="DE38" s="791"/>
      <c r="DF38" s="792"/>
      <c r="DG38" s="790"/>
      <c r="DH38" s="791"/>
      <c r="DI38" s="791"/>
      <c r="DJ38" s="791"/>
      <c r="DK38" s="792"/>
      <c r="DL38" s="790"/>
      <c r="DM38" s="791"/>
      <c r="DN38" s="791"/>
      <c r="DO38" s="791"/>
      <c r="DP38" s="792"/>
      <c r="DQ38" s="790"/>
      <c r="DR38" s="791"/>
      <c r="DS38" s="791"/>
      <c r="DT38" s="791"/>
      <c r="DU38" s="792"/>
      <c r="DV38" s="787"/>
      <c r="DW38" s="788"/>
      <c r="DX38" s="788"/>
      <c r="DY38" s="788"/>
      <c r="DZ38" s="793"/>
      <c r="EA38" s="212"/>
    </row>
    <row r="39" spans="1:131" ht="26.25" customHeight="1" x14ac:dyDescent="0.15">
      <c r="A39" s="225">
        <v>12</v>
      </c>
      <c r="B39" s="794"/>
      <c r="C39" s="795"/>
      <c r="D39" s="795"/>
      <c r="E39" s="795"/>
      <c r="F39" s="795"/>
      <c r="G39" s="795"/>
      <c r="H39" s="795"/>
      <c r="I39" s="795"/>
      <c r="J39" s="795"/>
      <c r="K39" s="795"/>
      <c r="L39" s="795"/>
      <c r="M39" s="795"/>
      <c r="N39" s="795"/>
      <c r="O39" s="795"/>
      <c r="P39" s="796"/>
      <c r="Q39" s="797"/>
      <c r="R39" s="798"/>
      <c r="S39" s="798"/>
      <c r="T39" s="798"/>
      <c r="U39" s="798"/>
      <c r="V39" s="798"/>
      <c r="W39" s="798"/>
      <c r="X39" s="798"/>
      <c r="Y39" s="798"/>
      <c r="Z39" s="798"/>
      <c r="AA39" s="798"/>
      <c r="AB39" s="798"/>
      <c r="AC39" s="798"/>
      <c r="AD39" s="798"/>
      <c r="AE39" s="799"/>
      <c r="AF39" s="800"/>
      <c r="AG39" s="801"/>
      <c r="AH39" s="801"/>
      <c r="AI39" s="801"/>
      <c r="AJ39" s="802"/>
      <c r="AK39" s="850"/>
      <c r="AL39" s="846"/>
      <c r="AM39" s="846"/>
      <c r="AN39" s="846"/>
      <c r="AO39" s="846"/>
      <c r="AP39" s="846"/>
      <c r="AQ39" s="846"/>
      <c r="AR39" s="846"/>
      <c r="AS39" s="846"/>
      <c r="AT39" s="846"/>
      <c r="AU39" s="846"/>
      <c r="AV39" s="846"/>
      <c r="AW39" s="846"/>
      <c r="AX39" s="846"/>
      <c r="AY39" s="846"/>
      <c r="AZ39" s="847"/>
      <c r="BA39" s="847"/>
      <c r="BB39" s="847"/>
      <c r="BC39" s="847"/>
      <c r="BD39" s="847"/>
      <c r="BE39" s="848"/>
      <c r="BF39" s="848"/>
      <c r="BG39" s="848"/>
      <c r="BH39" s="848"/>
      <c r="BI39" s="849"/>
      <c r="BJ39" s="214"/>
      <c r="BK39" s="214"/>
      <c r="BL39" s="214"/>
      <c r="BM39" s="214"/>
      <c r="BN39" s="214"/>
      <c r="BO39" s="224"/>
      <c r="BP39" s="224"/>
      <c r="BQ39" s="221">
        <v>33</v>
      </c>
      <c r="BR39" s="222"/>
      <c r="BS39" s="787"/>
      <c r="BT39" s="788"/>
      <c r="BU39" s="788"/>
      <c r="BV39" s="788"/>
      <c r="BW39" s="788"/>
      <c r="BX39" s="788"/>
      <c r="BY39" s="788"/>
      <c r="BZ39" s="788"/>
      <c r="CA39" s="788"/>
      <c r="CB39" s="788"/>
      <c r="CC39" s="788"/>
      <c r="CD39" s="788"/>
      <c r="CE39" s="788"/>
      <c r="CF39" s="788"/>
      <c r="CG39" s="789"/>
      <c r="CH39" s="790"/>
      <c r="CI39" s="791"/>
      <c r="CJ39" s="791"/>
      <c r="CK39" s="791"/>
      <c r="CL39" s="792"/>
      <c r="CM39" s="790"/>
      <c r="CN39" s="791"/>
      <c r="CO39" s="791"/>
      <c r="CP39" s="791"/>
      <c r="CQ39" s="792"/>
      <c r="CR39" s="790"/>
      <c r="CS39" s="791"/>
      <c r="CT39" s="791"/>
      <c r="CU39" s="791"/>
      <c r="CV39" s="792"/>
      <c r="CW39" s="790"/>
      <c r="CX39" s="791"/>
      <c r="CY39" s="791"/>
      <c r="CZ39" s="791"/>
      <c r="DA39" s="792"/>
      <c r="DB39" s="790"/>
      <c r="DC39" s="791"/>
      <c r="DD39" s="791"/>
      <c r="DE39" s="791"/>
      <c r="DF39" s="792"/>
      <c r="DG39" s="790"/>
      <c r="DH39" s="791"/>
      <c r="DI39" s="791"/>
      <c r="DJ39" s="791"/>
      <c r="DK39" s="792"/>
      <c r="DL39" s="790"/>
      <c r="DM39" s="791"/>
      <c r="DN39" s="791"/>
      <c r="DO39" s="791"/>
      <c r="DP39" s="792"/>
      <c r="DQ39" s="790"/>
      <c r="DR39" s="791"/>
      <c r="DS39" s="791"/>
      <c r="DT39" s="791"/>
      <c r="DU39" s="792"/>
      <c r="DV39" s="787"/>
      <c r="DW39" s="788"/>
      <c r="DX39" s="788"/>
      <c r="DY39" s="788"/>
      <c r="DZ39" s="793"/>
      <c r="EA39" s="212"/>
    </row>
    <row r="40" spans="1:131" ht="26.25" customHeight="1" x14ac:dyDescent="0.15">
      <c r="A40" s="221">
        <v>13</v>
      </c>
      <c r="B40" s="794"/>
      <c r="C40" s="795"/>
      <c r="D40" s="795"/>
      <c r="E40" s="795"/>
      <c r="F40" s="795"/>
      <c r="G40" s="795"/>
      <c r="H40" s="795"/>
      <c r="I40" s="795"/>
      <c r="J40" s="795"/>
      <c r="K40" s="795"/>
      <c r="L40" s="795"/>
      <c r="M40" s="795"/>
      <c r="N40" s="795"/>
      <c r="O40" s="795"/>
      <c r="P40" s="796"/>
      <c r="Q40" s="797"/>
      <c r="R40" s="798"/>
      <c r="S40" s="798"/>
      <c r="T40" s="798"/>
      <c r="U40" s="798"/>
      <c r="V40" s="798"/>
      <c r="W40" s="798"/>
      <c r="X40" s="798"/>
      <c r="Y40" s="798"/>
      <c r="Z40" s="798"/>
      <c r="AA40" s="798"/>
      <c r="AB40" s="798"/>
      <c r="AC40" s="798"/>
      <c r="AD40" s="798"/>
      <c r="AE40" s="799"/>
      <c r="AF40" s="800"/>
      <c r="AG40" s="801"/>
      <c r="AH40" s="801"/>
      <c r="AI40" s="801"/>
      <c r="AJ40" s="802"/>
      <c r="AK40" s="850"/>
      <c r="AL40" s="846"/>
      <c r="AM40" s="846"/>
      <c r="AN40" s="846"/>
      <c r="AO40" s="846"/>
      <c r="AP40" s="846"/>
      <c r="AQ40" s="846"/>
      <c r="AR40" s="846"/>
      <c r="AS40" s="846"/>
      <c r="AT40" s="846"/>
      <c r="AU40" s="846"/>
      <c r="AV40" s="846"/>
      <c r="AW40" s="846"/>
      <c r="AX40" s="846"/>
      <c r="AY40" s="846"/>
      <c r="AZ40" s="847"/>
      <c r="BA40" s="847"/>
      <c r="BB40" s="847"/>
      <c r="BC40" s="847"/>
      <c r="BD40" s="847"/>
      <c r="BE40" s="848"/>
      <c r="BF40" s="848"/>
      <c r="BG40" s="848"/>
      <c r="BH40" s="848"/>
      <c r="BI40" s="849"/>
      <c r="BJ40" s="214"/>
      <c r="BK40" s="214"/>
      <c r="BL40" s="214"/>
      <c r="BM40" s="214"/>
      <c r="BN40" s="214"/>
      <c r="BO40" s="224"/>
      <c r="BP40" s="224"/>
      <c r="BQ40" s="221">
        <v>34</v>
      </c>
      <c r="BR40" s="222"/>
      <c r="BS40" s="787"/>
      <c r="BT40" s="788"/>
      <c r="BU40" s="788"/>
      <c r="BV40" s="788"/>
      <c r="BW40" s="788"/>
      <c r="BX40" s="788"/>
      <c r="BY40" s="788"/>
      <c r="BZ40" s="788"/>
      <c r="CA40" s="788"/>
      <c r="CB40" s="788"/>
      <c r="CC40" s="788"/>
      <c r="CD40" s="788"/>
      <c r="CE40" s="788"/>
      <c r="CF40" s="788"/>
      <c r="CG40" s="789"/>
      <c r="CH40" s="790"/>
      <c r="CI40" s="791"/>
      <c r="CJ40" s="791"/>
      <c r="CK40" s="791"/>
      <c r="CL40" s="792"/>
      <c r="CM40" s="790"/>
      <c r="CN40" s="791"/>
      <c r="CO40" s="791"/>
      <c r="CP40" s="791"/>
      <c r="CQ40" s="792"/>
      <c r="CR40" s="790"/>
      <c r="CS40" s="791"/>
      <c r="CT40" s="791"/>
      <c r="CU40" s="791"/>
      <c r="CV40" s="792"/>
      <c r="CW40" s="790"/>
      <c r="CX40" s="791"/>
      <c r="CY40" s="791"/>
      <c r="CZ40" s="791"/>
      <c r="DA40" s="792"/>
      <c r="DB40" s="790"/>
      <c r="DC40" s="791"/>
      <c r="DD40" s="791"/>
      <c r="DE40" s="791"/>
      <c r="DF40" s="792"/>
      <c r="DG40" s="790"/>
      <c r="DH40" s="791"/>
      <c r="DI40" s="791"/>
      <c r="DJ40" s="791"/>
      <c r="DK40" s="792"/>
      <c r="DL40" s="790"/>
      <c r="DM40" s="791"/>
      <c r="DN40" s="791"/>
      <c r="DO40" s="791"/>
      <c r="DP40" s="792"/>
      <c r="DQ40" s="790"/>
      <c r="DR40" s="791"/>
      <c r="DS40" s="791"/>
      <c r="DT40" s="791"/>
      <c r="DU40" s="792"/>
      <c r="DV40" s="787"/>
      <c r="DW40" s="788"/>
      <c r="DX40" s="788"/>
      <c r="DY40" s="788"/>
      <c r="DZ40" s="793"/>
      <c r="EA40" s="212"/>
    </row>
    <row r="41" spans="1:131" ht="26.25" customHeight="1" x14ac:dyDescent="0.15">
      <c r="A41" s="221">
        <v>14</v>
      </c>
      <c r="B41" s="794"/>
      <c r="C41" s="795"/>
      <c r="D41" s="795"/>
      <c r="E41" s="795"/>
      <c r="F41" s="795"/>
      <c r="G41" s="795"/>
      <c r="H41" s="795"/>
      <c r="I41" s="795"/>
      <c r="J41" s="795"/>
      <c r="K41" s="795"/>
      <c r="L41" s="795"/>
      <c r="M41" s="795"/>
      <c r="N41" s="795"/>
      <c r="O41" s="795"/>
      <c r="P41" s="796"/>
      <c r="Q41" s="797"/>
      <c r="R41" s="798"/>
      <c r="S41" s="798"/>
      <c r="T41" s="798"/>
      <c r="U41" s="798"/>
      <c r="V41" s="798"/>
      <c r="W41" s="798"/>
      <c r="X41" s="798"/>
      <c r="Y41" s="798"/>
      <c r="Z41" s="798"/>
      <c r="AA41" s="798"/>
      <c r="AB41" s="798"/>
      <c r="AC41" s="798"/>
      <c r="AD41" s="798"/>
      <c r="AE41" s="799"/>
      <c r="AF41" s="800"/>
      <c r="AG41" s="801"/>
      <c r="AH41" s="801"/>
      <c r="AI41" s="801"/>
      <c r="AJ41" s="802"/>
      <c r="AK41" s="850"/>
      <c r="AL41" s="846"/>
      <c r="AM41" s="846"/>
      <c r="AN41" s="846"/>
      <c r="AO41" s="846"/>
      <c r="AP41" s="846"/>
      <c r="AQ41" s="846"/>
      <c r="AR41" s="846"/>
      <c r="AS41" s="846"/>
      <c r="AT41" s="846"/>
      <c r="AU41" s="846"/>
      <c r="AV41" s="846"/>
      <c r="AW41" s="846"/>
      <c r="AX41" s="846"/>
      <c r="AY41" s="846"/>
      <c r="AZ41" s="847"/>
      <c r="BA41" s="847"/>
      <c r="BB41" s="847"/>
      <c r="BC41" s="847"/>
      <c r="BD41" s="847"/>
      <c r="BE41" s="848"/>
      <c r="BF41" s="848"/>
      <c r="BG41" s="848"/>
      <c r="BH41" s="848"/>
      <c r="BI41" s="849"/>
      <c r="BJ41" s="214"/>
      <c r="BK41" s="214"/>
      <c r="BL41" s="214"/>
      <c r="BM41" s="214"/>
      <c r="BN41" s="214"/>
      <c r="BO41" s="224"/>
      <c r="BP41" s="224"/>
      <c r="BQ41" s="221">
        <v>35</v>
      </c>
      <c r="BR41" s="222"/>
      <c r="BS41" s="787"/>
      <c r="BT41" s="788"/>
      <c r="BU41" s="788"/>
      <c r="BV41" s="788"/>
      <c r="BW41" s="788"/>
      <c r="BX41" s="788"/>
      <c r="BY41" s="788"/>
      <c r="BZ41" s="788"/>
      <c r="CA41" s="788"/>
      <c r="CB41" s="788"/>
      <c r="CC41" s="788"/>
      <c r="CD41" s="788"/>
      <c r="CE41" s="788"/>
      <c r="CF41" s="788"/>
      <c r="CG41" s="789"/>
      <c r="CH41" s="790"/>
      <c r="CI41" s="791"/>
      <c r="CJ41" s="791"/>
      <c r="CK41" s="791"/>
      <c r="CL41" s="792"/>
      <c r="CM41" s="790"/>
      <c r="CN41" s="791"/>
      <c r="CO41" s="791"/>
      <c r="CP41" s="791"/>
      <c r="CQ41" s="792"/>
      <c r="CR41" s="790"/>
      <c r="CS41" s="791"/>
      <c r="CT41" s="791"/>
      <c r="CU41" s="791"/>
      <c r="CV41" s="792"/>
      <c r="CW41" s="790"/>
      <c r="CX41" s="791"/>
      <c r="CY41" s="791"/>
      <c r="CZ41" s="791"/>
      <c r="DA41" s="792"/>
      <c r="DB41" s="790"/>
      <c r="DC41" s="791"/>
      <c r="DD41" s="791"/>
      <c r="DE41" s="791"/>
      <c r="DF41" s="792"/>
      <c r="DG41" s="790"/>
      <c r="DH41" s="791"/>
      <c r="DI41" s="791"/>
      <c r="DJ41" s="791"/>
      <c r="DK41" s="792"/>
      <c r="DL41" s="790"/>
      <c r="DM41" s="791"/>
      <c r="DN41" s="791"/>
      <c r="DO41" s="791"/>
      <c r="DP41" s="792"/>
      <c r="DQ41" s="790"/>
      <c r="DR41" s="791"/>
      <c r="DS41" s="791"/>
      <c r="DT41" s="791"/>
      <c r="DU41" s="792"/>
      <c r="DV41" s="787"/>
      <c r="DW41" s="788"/>
      <c r="DX41" s="788"/>
      <c r="DY41" s="788"/>
      <c r="DZ41" s="793"/>
      <c r="EA41" s="212"/>
    </row>
    <row r="42" spans="1:131" ht="26.25" customHeight="1" x14ac:dyDescent="0.15">
      <c r="A42" s="221">
        <v>15</v>
      </c>
      <c r="B42" s="794"/>
      <c r="C42" s="795"/>
      <c r="D42" s="795"/>
      <c r="E42" s="795"/>
      <c r="F42" s="795"/>
      <c r="G42" s="795"/>
      <c r="H42" s="795"/>
      <c r="I42" s="795"/>
      <c r="J42" s="795"/>
      <c r="K42" s="795"/>
      <c r="L42" s="795"/>
      <c r="M42" s="795"/>
      <c r="N42" s="795"/>
      <c r="O42" s="795"/>
      <c r="P42" s="796"/>
      <c r="Q42" s="797"/>
      <c r="R42" s="798"/>
      <c r="S42" s="798"/>
      <c r="T42" s="798"/>
      <c r="U42" s="798"/>
      <c r="V42" s="798"/>
      <c r="W42" s="798"/>
      <c r="X42" s="798"/>
      <c r="Y42" s="798"/>
      <c r="Z42" s="798"/>
      <c r="AA42" s="798"/>
      <c r="AB42" s="798"/>
      <c r="AC42" s="798"/>
      <c r="AD42" s="798"/>
      <c r="AE42" s="799"/>
      <c r="AF42" s="800"/>
      <c r="AG42" s="801"/>
      <c r="AH42" s="801"/>
      <c r="AI42" s="801"/>
      <c r="AJ42" s="802"/>
      <c r="AK42" s="850"/>
      <c r="AL42" s="846"/>
      <c r="AM42" s="846"/>
      <c r="AN42" s="846"/>
      <c r="AO42" s="846"/>
      <c r="AP42" s="846"/>
      <c r="AQ42" s="846"/>
      <c r="AR42" s="846"/>
      <c r="AS42" s="846"/>
      <c r="AT42" s="846"/>
      <c r="AU42" s="846"/>
      <c r="AV42" s="846"/>
      <c r="AW42" s="846"/>
      <c r="AX42" s="846"/>
      <c r="AY42" s="846"/>
      <c r="AZ42" s="847"/>
      <c r="BA42" s="847"/>
      <c r="BB42" s="847"/>
      <c r="BC42" s="847"/>
      <c r="BD42" s="847"/>
      <c r="BE42" s="848"/>
      <c r="BF42" s="848"/>
      <c r="BG42" s="848"/>
      <c r="BH42" s="848"/>
      <c r="BI42" s="849"/>
      <c r="BJ42" s="214"/>
      <c r="BK42" s="214"/>
      <c r="BL42" s="214"/>
      <c r="BM42" s="214"/>
      <c r="BN42" s="214"/>
      <c r="BO42" s="224"/>
      <c r="BP42" s="224"/>
      <c r="BQ42" s="221">
        <v>36</v>
      </c>
      <c r="BR42" s="222"/>
      <c r="BS42" s="787"/>
      <c r="BT42" s="788"/>
      <c r="BU42" s="788"/>
      <c r="BV42" s="788"/>
      <c r="BW42" s="788"/>
      <c r="BX42" s="788"/>
      <c r="BY42" s="788"/>
      <c r="BZ42" s="788"/>
      <c r="CA42" s="788"/>
      <c r="CB42" s="788"/>
      <c r="CC42" s="788"/>
      <c r="CD42" s="788"/>
      <c r="CE42" s="788"/>
      <c r="CF42" s="788"/>
      <c r="CG42" s="789"/>
      <c r="CH42" s="790"/>
      <c r="CI42" s="791"/>
      <c r="CJ42" s="791"/>
      <c r="CK42" s="791"/>
      <c r="CL42" s="792"/>
      <c r="CM42" s="790"/>
      <c r="CN42" s="791"/>
      <c r="CO42" s="791"/>
      <c r="CP42" s="791"/>
      <c r="CQ42" s="792"/>
      <c r="CR42" s="790"/>
      <c r="CS42" s="791"/>
      <c r="CT42" s="791"/>
      <c r="CU42" s="791"/>
      <c r="CV42" s="792"/>
      <c r="CW42" s="790"/>
      <c r="CX42" s="791"/>
      <c r="CY42" s="791"/>
      <c r="CZ42" s="791"/>
      <c r="DA42" s="792"/>
      <c r="DB42" s="790"/>
      <c r="DC42" s="791"/>
      <c r="DD42" s="791"/>
      <c r="DE42" s="791"/>
      <c r="DF42" s="792"/>
      <c r="DG42" s="790"/>
      <c r="DH42" s="791"/>
      <c r="DI42" s="791"/>
      <c r="DJ42" s="791"/>
      <c r="DK42" s="792"/>
      <c r="DL42" s="790"/>
      <c r="DM42" s="791"/>
      <c r="DN42" s="791"/>
      <c r="DO42" s="791"/>
      <c r="DP42" s="792"/>
      <c r="DQ42" s="790"/>
      <c r="DR42" s="791"/>
      <c r="DS42" s="791"/>
      <c r="DT42" s="791"/>
      <c r="DU42" s="792"/>
      <c r="DV42" s="787"/>
      <c r="DW42" s="788"/>
      <c r="DX42" s="788"/>
      <c r="DY42" s="788"/>
      <c r="DZ42" s="793"/>
      <c r="EA42" s="212"/>
    </row>
    <row r="43" spans="1:131" ht="26.25" customHeight="1" x14ac:dyDescent="0.15">
      <c r="A43" s="221">
        <v>16</v>
      </c>
      <c r="B43" s="794"/>
      <c r="C43" s="795"/>
      <c r="D43" s="795"/>
      <c r="E43" s="795"/>
      <c r="F43" s="795"/>
      <c r="G43" s="795"/>
      <c r="H43" s="795"/>
      <c r="I43" s="795"/>
      <c r="J43" s="795"/>
      <c r="K43" s="795"/>
      <c r="L43" s="795"/>
      <c r="M43" s="795"/>
      <c r="N43" s="795"/>
      <c r="O43" s="795"/>
      <c r="P43" s="796"/>
      <c r="Q43" s="797"/>
      <c r="R43" s="798"/>
      <c r="S43" s="798"/>
      <c r="T43" s="798"/>
      <c r="U43" s="798"/>
      <c r="V43" s="798"/>
      <c r="W43" s="798"/>
      <c r="X43" s="798"/>
      <c r="Y43" s="798"/>
      <c r="Z43" s="798"/>
      <c r="AA43" s="798"/>
      <c r="AB43" s="798"/>
      <c r="AC43" s="798"/>
      <c r="AD43" s="798"/>
      <c r="AE43" s="799"/>
      <c r="AF43" s="800"/>
      <c r="AG43" s="801"/>
      <c r="AH43" s="801"/>
      <c r="AI43" s="801"/>
      <c r="AJ43" s="802"/>
      <c r="AK43" s="850"/>
      <c r="AL43" s="846"/>
      <c r="AM43" s="846"/>
      <c r="AN43" s="846"/>
      <c r="AO43" s="846"/>
      <c r="AP43" s="846"/>
      <c r="AQ43" s="846"/>
      <c r="AR43" s="846"/>
      <c r="AS43" s="846"/>
      <c r="AT43" s="846"/>
      <c r="AU43" s="846"/>
      <c r="AV43" s="846"/>
      <c r="AW43" s="846"/>
      <c r="AX43" s="846"/>
      <c r="AY43" s="846"/>
      <c r="AZ43" s="847"/>
      <c r="BA43" s="847"/>
      <c r="BB43" s="847"/>
      <c r="BC43" s="847"/>
      <c r="BD43" s="847"/>
      <c r="BE43" s="848"/>
      <c r="BF43" s="848"/>
      <c r="BG43" s="848"/>
      <c r="BH43" s="848"/>
      <c r="BI43" s="849"/>
      <c r="BJ43" s="214"/>
      <c r="BK43" s="214"/>
      <c r="BL43" s="214"/>
      <c r="BM43" s="214"/>
      <c r="BN43" s="214"/>
      <c r="BO43" s="224"/>
      <c r="BP43" s="224"/>
      <c r="BQ43" s="221">
        <v>37</v>
      </c>
      <c r="BR43" s="222"/>
      <c r="BS43" s="787"/>
      <c r="BT43" s="788"/>
      <c r="BU43" s="788"/>
      <c r="BV43" s="788"/>
      <c r="BW43" s="788"/>
      <c r="BX43" s="788"/>
      <c r="BY43" s="788"/>
      <c r="BZ43" s="788"/>
      <c r="CA43" s="788"/>
      <c r="CB43" s="788"/>
      <c r="CC43" s="788"/>
      <c r="CD43" s="788"/>
      <c r="CE43" s="788"/>
      <c r="CF43" s="788"/>
      <c r="CG43" s="789"/>
      <c r="CH43" s="790"/>
      <c r="CI43" s="791"/>
      <c r="CJ43" s="791"/>
      <c r="CK43" s="791"/>
      <c r="CL43" s="792"/>
      <c r="CM43" s="790"/>
      <c r="CN43" s="791"/>
      <c r="CO43" s="791"/>
      <c r="CP43" s="791"/>
      <c r="CQ43" s="792"/>
      <c r="CR43" s="790"/>
      <c r="CS43" s="791"/>
      <c r="CT43" s="791"/>
      <c r="CU43" s="791"/>
      <c r="CV43" s="792"/>
      <c r="CW43" s="790"/>
      <c r="CX43" s="791"/>
      <c r="CY43" s="791"/>
      <c r="CZ43" s="791"/>
      <c r="DA43" s="792"/>
      <c r="DB43" s="790"/>
      <c r="DC43" s="791"/>
      <c r="DD43" s="791"/>
      <c r="DE43" s="791"/>
      <c r="DF43" s="792"/>
      <c r="DG43" s="790"/>
      <c r="DH43" s="791"/>
      <c r="DI43" s="791"/>
      <c r="DJ43" s="791"/>
      <c r="DK43" s="792"/>
      <c r="DL43" s="790"/>
      <c r="DM43" s="791"/>
      <c r="DN43" s="791"/>
      <c r="DO43" s="791"/>
      <c r="DP43" s="792"/>
      <c r="DQ43" s="790"/>
      <c r="DR43" s="791"/>
      <c r="DS43" s="791"/>
      <c r="DT43" s="791"/>
      <c r="DU43" s="792"/>
      <c r="DV43" s="787"/>
      <c r="DW43" s="788"/>
      <c r="DX43" s="788"/>
      <c r="DY43" s="788"/>
      <c r="DZ43" s="793"/>
      <c r="EA43" s="212"/>
    </row>
    <row r="44" spans="1:131" ht="26.25" customHeight="1" x14ac:dyDescent="0.15">
      <c r="A44" s="221">
        <v>17</v>
      </c>
      <c r="B44" s="794"/>
      <c r="C44" s="795"/>
      <c r="D44" s="795"/>
      <c r="E44" s="795"/>
      <c r="F44" s="795"/>
      <c r="G44" s="795"/>
      <c r="H44" s="795"/>
      <c r="I44" s="795"/>
      <c r="J44" s="795"/>
      <c r="K44" s="795"/>
      <c r="L44" s="795"/>
      <c r="M44" s="795"/>
      <c r="N44" s="795"/>
      <c r="O44" s="795"/>
      <c r="P44" s="796"/>
      <c r="Q44" s="797"/>
      <c r="R44" s="798"/>
      <c r="S44" s="798"/>
      <c r="T44" s="798"/>
      <c r="U44" s="798"/>
      <c r="V44" s="798"/>
      <c r="W44" s="798"/>
      <c r="X44" s="798"/>
      <c r="Y44" s="798"/>
      <c r="Z44" s="798"/>
      <c r="AA44" s="798"/>
      <c r="AB44" s="798"/>
      <c r="AC44" s="798"/>
      <c r="AD44" s="798"/>
      <c r="AE44" s="799"/>
      <c r="AF44" s="800"/>
      <c r="AG44" s="801"/>
      <c r="AH44" s="801"/>
      <c r="AI44" s="801"/>
      <c r="AJ44" s="802"/>
      <c r="AK44" s="850"/>
      <c r="AL44" s="846"/>
      <c r="AM44" s="846"/>
      <c r="AN44" s="846"/>
      <c r="AO44" s="846"/>
      <c r="AP44" s="846"/>
      <c r="AQ44" s="846"/>
      <c r="AR44" s="846"/>
      <c r="AS44" s="846"/>
      <c r="AT44" s="846"/>
      <c r="AU44" s="846"/>
      <c r="AV44" s="846"/>
      <c r="AW44" s="846"/>
      <c r="AX44" s="846"/>
      <c r="AY44" s="846"/>
      <c r="AZ44" s="847"/>
      <c r="BA44" s="847"/>
      <c r="BB44" s="847"/>
      <c r="BC44" s="847"/>
      <c r="BD44" s="847"/>
      <c r="BE44" s="848"/>
      <c r="BF44" s="848"/>
      <c r="BG44" s="848"/>
      <c r="BH44" s="848"/>
      <c r="BI44" s="849"/>
      <c r="BJ44" s="214"/>
      <c r="BK44" s="214"/>
      <c r="BL44" s="214"/>
      <c r="BM44" s="214"/>
      <c r="BN44" s="214"/>
      <c r="BO44" s="224"/>
      <c r="BP44" s="224"/>
      <c r="BQ44" s="221">
        <v>38</v>
      </c>
      <c r="BR44" s="222"/>
      <c r="BS44" s="787"/>
      <c r="BT44" s="788"/>
      <c r="BU44" s="788"/>
      <c r="BV44" s="788"/>
      <c r="BW44" s="788"/>
      <c r="BX44" s="788"/>
      <c r="BY44" s="788"/>
      <c r="BZ44" s="788"/>
      <c r="CA44" s="788"/>
      <c r="CB44" s="788"/>
      <c r="CC44" s="788"/>
      <c r="CD44" s="788"/>
      <c r="CE44" s="788"/>
      <c r="CF44" s="788"/>
      <c r="CG44" s="789"/>
      <c r="CH44" s="790"/>
      <c r="CI44" s="791"/>
      <c r="CJ44" s="791"/>
      <c r="CK44" s="791"/>
      <c r="CL44" s="792"/>
      <c r="CM44" s="790"/>
      <c r="CN44" s="791"/>
      <c r="CO44" s="791"/>
      <c r="CP44" s="791"/>
      <c r="CQ44" s="792"/>
      <c r="CR44" s="790"/>
      <c r="CS44" s="791"/>
      <c r="CT44" s="791"/>
      <c r="CU44" s="791"/>
      <c r="CV44" s="792"/>
      <c r="CW44" s="790"/>
      <c r="CX44" s="791"/>
      <c r="CY44" s="791"/>
      <c r="CZ44" s="791"/>
      <c r="DA44" s="792"/>
      <c r="DB44" s="790"/>
      <c r="DC44" s="791"/>
      <c r="DD44" s="791"/>
      <c r="DE44" s="791"/>
      <c r="DF44" s="792"/>
      <c r="DG44" s="790"/>
      <c r="DH44" s="791"/>
      <c r="DI44" s="791"/>
      <c r="DJ44" s="791"/>
      <c r="DK44" s="792"/>
      <c r="DL44" s="790"/>
      <c r="DM44" s="791"/>
      <c r="DN44" s="791"/>
      <c r="DO44" s="791"/>
      <c r="DP44" s="792"/>
      <c r="DQ44" s="790"/>
      <c r="DR44" s="791"/>
      <c r="DS44" s="791"/>
      <c r="DT44" s="791"/>
      <c r="DU44" s="792"/>
      <c r="DV44" s="787"/>
      <c r="DW44" s="788"/>
      <c r="DX44" s="788"/>
      <c r="DY44" s="788"/>
      <c r="DZ44" s="793"/>
      <c r="EA44" s="212"/>
    </row>
    <row r="45" spans="1:131" ht="26.25" customHeight="1" x14ac:dyDescent="0.15">
      <c r="A45" s="221">
        <v>18</v>
      </c>
      <c r="B45" s="794"/>
      <c r="C45" s="795"/>
      <c r="D45" s="795"/>
      <c r="E45" s="795"/>
      <c r="F45" s="795"/>
      <c r="G45" s="795"/>
      <c r="H45" s="795"/>
      <c r="I45" s="795"/>
      <c r="J45" s="795"/>
      <c r="K45" s="795"/>
      <c r="L45" s="795"/>
      <c r="M45" s="795"/>
      <c r="N45" s="795"/>
      <c r="O45" s="795"/>
      <c r="P45" s="796"/>
      <c r="Q45" s="797"/>
      <c r="R45" s="798"/>
      <c r="S45" s="798"/>
      <c r="T45" s="798"/>
      <c r="U45" s="798"/>
      <c r="V45" s="798"/>
      <c r="W45" s="798"/>
      <c r="X45" s="798"/>
      <c r="Y45" s="798"/>
      <c r="Z45" s="798"/>
      <c r="AA45" s="798"/>
      <c r="AB45" s="798"/>
      <c r="AC45" s="798"/>
      <c r="AD45" s="798"/>
      <c r="AE45" s="799"/>
      <c r="AF45" s="800"/>
      <c r="AG45" s="801"/>
      <c r="AH45" s="801"/>
      <c r="AI45" s="801"/>
      <c r="AJ45" s="802"/>
      <c r="AK45" s="850"/>
      <c r="AL45" s="846"/>
      <c r="AM45" s="846"/>
      <c r="AN45" s="846"/>
      <c r="AO45" s="846"/>
      <c r="AP45" s="846"/>
      <c r="AQ45" s="846"/>
      <c r="AR45" s="846"/>
      <c r="AS45" s="846"/>
      <c r="AT45" s="846"/>
      <c r="AU45" s="846"/>
      <c r="AV45" s="846"/>
      <c r="AW45" s="846"/>
      <c r="AX45" s="846"/>
      <c r="AY45" s="846"/>
      <c r="AZ45" s="847"/>
      <c r="BA45" s="847"/>
      <c r="BB45" s="847"/>
      <c r="BC45" s="847"/>
      <c r="BD45" s="847"/>
      <c r="BE45" s="848"/>
      <c r="BF45" s="848"/>
      <c r="BG45" s="848"/>
      <c r="BH45" s="848"/>
      <c r="BI45" s="849"/>
      <c r="BJ45" s="214"/>
      <c r="BK45" s="214"/>
      <c r="BL45" s="214"/>
      <c r="BM45" s="214"/>
      <c r="BN45" s="214"/>
      <c r="BO45" s="224"/>
      <c r="BP45" s="224"/>
      <c r="BQ45" s="221">
        <v>39</v>
      </c>
      <c r="BR45" s="222"/>
      <c r="BS45" s="787"/>
      <c r="BT45" s="788"/>
      <c r="BU45" s="788"/>
      <c r="BV45" s="788"/>
      <c r="BW45" s="788"/>
      <c r="BX45" s="788"/>
      <c r="BY45" s="788"/>
      <c r="BZ45" s="788"/>
      <c r="CA45" s="788"/>
      <c r="CB45" s="788"/>
      <c r="CC45" s="788"/>
      <c r="CD45" s="788"/>
      <c r="CE45" s="788"/>
      <c r="CF45" s="788"/>
      <c r="CG45" s="789"/>
      <c r="CH45" s="790"/>
      <c r="CI45" s="791"/>
      <c r="CJ45" s="791"/>
      <c r="CK45" s="791"/>
      <c r="CL45" s="792"/>
      <c r="CM45" s="790"/>
      <c r="CN45" s="791"/>
      <c r="CO45" s="791"/>
      <c r="CP45" s="791"/>
      <c r="CQ45" s="792"/>
      <c r="CR45" s="790"/>
      <c r="CS45" s="791"/>
      <c r="CT45" s="791"/>
      <c r="CU45" s="791"/>
      <c r="CV45" s="792"/>
      <c r="CW45" s="790"/>
      <c r="CX45" s="791"/>
      <c r="CY45" s="791"/>
      <c r="CZ45" s="791"/>
      <c r="DA45" s="792"/>
      <c r="DB45" s="790"/>
      <c r="DC45" s="791"/>
      <c r="DD45" s="791"/>
      <c r="DE45" s="791"/>
      <c r="DF45" s="792"/>
      <c r="DG45" s="790"/>
      <c r="DH45" s="791"/>
      <c r="DI45" s="791"/>
      <c r="DJ45" s="791"/>
      <c r="DK45" s="792"/>
      <c r="DL45" s="790"/>
      <c r="DM45" s="791"/>
      <c r="DN45" s="791"/>
      <c r="DO45" s="791"/>
      <c r="DP45" s="792"/>
      <c r="DQ45" s="790"/>
      <c r="DR45" s="791"/>
      <c r="DS45" s="791"/>
      <c r="DT45" s="791"/>
      <c r="DU45" s="792"/>
      <c r="DV45" s="787"/>
      <c r="DW45" s="788"/>
      <c r="DX45" s="788"/>
      <c r="DY45" s="788"/>
      <c r="DZ45" s="793"/>
      <c r="EA45" s="212"/>
    </row>
    <row r="46" spans="1:131" ht="26.25" customHeight="1" x14ac:dyDescent="0.15">
      <c r="A46" s="221">
        <v>19</v>
      </c>
      <c r="B46" s="794"/>
      <c r="C46" s="795"/>
      <c r="D46" s="795"/>
      <c r="E46" s="795"/>
      <c r="F46" s="795"/>
      <c r="G46" s="795"/>
      <c r="H46" s="795"/>
      <c r="I46" s="795"/>
      <c r="J46" s="795"/>
      <c r="K46" s="795"/>
      <c r="L46" s="795"/>
      <c r="M46" s="795"/>
      <c r="N46" s="795"/>
      <c r="O46" s="795"/>
      <c r="P46" s="796"/>
      <c r="Q46" s="797"/>
      <c r="R46" s="798"/>
      <c r="S46" s="798"/>
      <c r="T46" s="798"/>
      <c r="U46" s="798"/>
      <c r="V46" s="798"/>
      <c r="W46" s="798"/>
      <c r="X46" s="798"/>
      <c r="Y46" s="798"/>
      <c r="Z46" s="798"/>
      <c r="AA46" s="798"/>
      <c r="AB46" s="798"/>
      <c r="AC46" s="798"/>
      <c r="AD46" s="798"/>
      <c r="AE46" s="799"/>
      <c r="AF46" s="800"/>
      <c r="AG46" s="801"/>
      <c r="AH46" s="801"/>
      <c r="AI46" s="801"/>
      <c r="AJ46" s="802"/>
      <c r="AK46" s="850"/>
      <c r="AL46" s="846"/>
      <c r="AM46" s="846"/>
      <c r="AN46" s="846"/>
      <c r="AO46" s="846"/>
      <c r="AP46" s="846"/>
      <c r="AQ46" s="846"/>
      <c r="AR46" s="846"/>
      <c r="AS46" s="846"/>
      <c r="AT46" s="846"/>
      <c r="AU46" s="846"/>
      <c r="AV46" s="846"/>
      <c r="AW46" s="846"/>
      <c r="AX46" s="846"/>
      <c r="AY46" s="846"/>
      <c r="AZ46" s="847"/>
      <c r="BA46" s="847"/>
      <c r="BB46" s="847"/>
      <c r="BC46" s="847"/>
      <c r="BD46" s="847"/>
      <c r="BE46" s="848"/>
      <c r="BF46" s="848"/>
      <c r="BG46" s="848"/>
      <c r="BH46" s="848"/>
      <c r="BI46" s="849"/>
      <c r="BJ46" s="214"/>
      <c r="BK46" s="214"/>
      <c r="BL46" s="214"/>
      <c r="BM46" s="214"/>
      <c r="BN46" s="214"/>
      <c r="BO46" s="224"/>
      <c r="BP46" s="224"/>
      <c r="BQ46" s="221">
        <v>40</v>
      </c>
      <c r="BR46" s="222"/>
      <c r="BS46" s="787"/>
      <c r="BT46" s="788"/>
      <c r="BU46" s="788"/>
      <c r="BV46" s="788"/>
      <c r="BW46" s="788"/>
      <c r="BX46" s="788"/>
      <c r="BY46" s="788"/>
      <c r="BZ46" s="788"/>
      <c r="CA46" s="788"/>
      <c r="CB46" s="788"/>
      <c r="CC46" s="788"/>
      <c r="CD46" s="788"/>
      <c r="CE46" s="788"/>
      <c r="CF46" s="788"/>
      <c r="CG46" s="789"/>
      <c r="CH46" s="790"/>
      <c r="CI46" s="791"/>
      <c r="CJ46" s="791"/>
      <c r="CK46" s="791"/>
      <c r="CL46" s="792"/>
      <c r="CM46" s="790"/>
      <c r="CN46" s="791"/>
      <c r="CO46" s="791"/>
      <c r="CP46" s="791"/>
      <c r="CQ46" s="792"/>
      <c r="CR46" s="790"/>
      <c r="CS46" s="791"/>
      <c r="CT46" s="791"/>
      <c r="CU46" s="791"/>
      <c r="CV46" s="792"/>
      <c r="CW46" s="790"/>
      <c r="CX46" s="791"/>
      <c r="CY46" s="791"/>
      <c r="CZ46" s="791"/>
      <c r="DA46" s="792"/>
      <c r="DB46" s="790"/>
      <c r="DC46" s="791"/>
      <c r="DD46" s="791"/>
      <c r="DE46" s="791"/>
      <c r="DF46" s="792"/>
      <c r="DG46" s="790"/>
      <c r="DH46" s="791"/>
      <c r="DI46" s="791"/>
      <c r="DJ46" s="791"/>
      <c r="DK46" s="792"/>
      <c r="DL46" s="790"/>
      <c r="DM46" s="791"/>
      <c r="DN46" s="791"/>
      <c r="DO46" s="791"/>
      <c r="DP46" s="792"/>
      <c r="DQ46" s="790"/>
      <c r="DR46" s="791"/>
      <c r="DS46" s="791"/>
      <c r="DT46" s="791"/>
      <c r="DU46" s="792"/>
      <c r="DV46" s="787"/>
      <c r="DW46" s="788"/>
      <c r="DX46" s="788"/>
      <c r="DY46" s="788"/>
      <c r="DZ46" s="793"/>
      <c r="EA46" s="212"/>
    </row>
    <row r="47" spans="1:131" ht="26.25" customHeight="1" x14ac:dyDescent="0.15">
      <c r="A47" s="221">
        <v>20</v>
      </c>
      <c r="B47" s="794"/>
      <c r="C47" s="795"/>
      <c r="D47" s="795"/>
      <c r="E47" s="795"/>
      <c r="F47" s="795"/>
      <c r="G47" s="795"/>
      <c r="H47" s="795"/>
      <c r="I47" s="795"/>
      <c r="J47" s="795"/>
      <c r="K47" s="795"/>
      <c r="L47" s="795"/>
      <c r="M47" s="795"/>
      <c r="N47" s="795"/>
      <c r="O47" s="795"/>
      <c r="P47" s="796"/>
      <c r="Q47" s="797"/>
      <c r="R47" s="798"/>
      <c r="S47" s="798"/>
      <c r="T47" s="798"/>
      <c r="U47" s="798"/>
      <c r="V47" s="798"/>
      <c r="W47" s="798"/>
      <c r="X47" s="798"/>
      <c r="Y47" s="798"/>
      <c r="Z47" s="798"/>
      <c r="AA47" s="798"/>
      <c r="AB47" s="798"/>
      <c r="AC47" s="798"/>
      <c r="AD47" s="798"/>
      <c r="AE47" s="799"/>
      <c r="AF47" s="800"/>
      <c r="AG47" s="801"/>
      <c r="AH47" s="801"/>
      <c r="AI47" s="801"/>
      <c r="AJ47" s="802"/>
      <c r="AK47" s="850"/>
      <c r="AL47" s="846"/>
      <c r="AM47" s="846"/>
      <c r="AN47" s="846"/>
      <c r="AO47" s="846"/>
      <c r="AP47" s="846"/>
      <c r="AQ47" s="846"/>
      <c r="AR47" s="846"/>
      <c r="AS47" s="846"/>
      <c r="AT47" s="846"/>
      <c r="AU47" s="846"/>
      <c r="AV47" s="846"/>
      <c r="AW47" s="846"/>
      <c r="AX47" s="846"/>
      <c r="AY47" s="846"/>
      <c r="AZ47" s="847"/>
      <c r="BA47" s="847"/>
      <c r="BB47" s="847"/>
      <c r="BC47" s="847"/>
      <c r="BD47" s="847"/>
      <c r="BE47" s="848"/>
      <c r="BF47" s="848"/>
      <c r="BG47" s="848"/>
      <c r="BH47" s="848"/>
      <c r="BI47" s="849"/>
      <c r="BJ47" s="214"/>
      <c r="BK47" s="214"/>
      <c r="BL47" s="214"/>
      <c r="BM47" s="214"/>
      <c r="BN47" s="214"/>
      <c r="BO47" s="224"/>
      <c r="BP47" s="224"/>
      <c r="BQ47" s="221">
        <v>41</v>
      </c>
      <c r="BR47" s="222"/>
      <c r="BS47" s="787"/>
      <c r="BT47" s="788"/>
      <c r="BU47" s="788"/>
      <c r="BV47" s="788"/>
      <c r="BW47" s="788"/>
      <c r="BX47" s="788"/>
      <c r="BY47" s="788"/>
      <c r="BZ47" s="788"/>
      <c r="CA47" s="788"/>
      <c r="CB47" s="788"/>
      <c r="CC47" s="788"/>
      <c r="CD47" s="788"/>
      <c r="CE47" s="788"/>
      <c r="CF47" s="788"/>
      <c r="CG47" s="789"/>
      <c r="CH47" s="790"/>
      <c r="CI47" s="791"/>
      <c r="CJ47" s="791"/>
      <c r="CK47" s="791"/>
      <c r="CL47" s="792"/>
      <c r="CM47" s="790"/>
      <c r="CN47" s="791"/>
      <c r="CO47" s="791"/>
      <c r="CP47" s="791"/>
      <c r="CQ47" s="792"/>
      <c r="CR47" s="790"/>
      <c r="CS47" s="791"/>
      <c r="CT47" s="791"/>
      <c r="CU47" s="791"/>
      <c r="CV47" s="792"/>
      <c r="CW47" s="790"/>
      <c r="CX47" s="791"/>
      <c r="CY47" s="791"/>
      <c r="CZ47" s="791"/>
      <c r="DA47" s="792"/>
      <c r="DB47" s="790"/>
      <c r="DC47" s="791"/>
      <c r="DD47" s="791"/>
      <c r="DE47" s="791"/>
      <c r="DF47" s="792"/>
      <c r="DG47" s="790"/>
      <c r="DH47" s="791"/>
      <c r="DI47" s="791"/>
      <c r="DJ47" s="791"/>
      <c r="DK47" s="792"/>
      <c r="DL47" s="790"/>
      <c r="DM47" s="791"/>
      <c r="DN47" s="791"/>
      <c r="DO47" s="791"/>
      <c r="DP47" s="792"/>
      <c r="DQ47" s="790"/>
      <c r="DR47" s="791"/>
      <c r="DS47" s="791"/>
      <c r="DT47" s="791"/>
      <c r="DU47" s="792"/>
      <c r="DV47" s="787"/>
      <c r="DW47" s="788"/>
      <c r="DX47" s="788"/>
      <c r="DY47" s="788"/>
      <c r="DZ47" s="793"/>
      <c r="EA47" s="212"/>
    </row>
    <row r="48" spans="1:131" ht="26.25" customHeight="1" x14ac:dyDescent="0.15">
      <c r="A48" s="221">
        <v>21</v>
      </c>
      <c r="B48" s="794"/>
      <c r="C48" s="795"/>
      <c r="D48" s="795"/>
      <c r="E48" s="795"/>
      <c r="F48" s="795"/>
      <c r="G48" s="795"/>
      <c r="H48" s="795"/>
      <c r="I48" s="795"/>
      <c r="J48" s="795"/>
      <c r="K48" s="795"/>
      <c r="L48" s="795"/>
      <c r="M48" s="795"/>
      <c r="N48" s="795"/>
      <c r="O48" s="795"/>
      <c r="P48" s="796"/>
      <c r="Q48" s="797"/>
      <c r="R48" s="798"/>
      <c r="S48" s="798"/>
      <c r="T48" s="798"/>
      <c r="U48" s="798"/>
      <c r="V48" s="798"/>
      <c r="W48" s="798"/>
      <c r="X48" s="798"/>
      <c r="Y48" s="798"/>
      <c r="Z48" s="798"/>
      <c r="AA48" s="798"/>
      <c r="AB48" s="798"/>
      <c r="AC48" s="798"/>
      <c r="AD48" s="798"/>
      <c r="AE48" s="799"/>
      <c r="AF48" s="800"/>
      <c r="AG48" s="801"/>
      <c r="AH48" s="801"/>
      <c r="AI48" s="801"/>
      <c r="AJ48" s="802"/>
      <c r="AK48" s="850"/>
      <c r="AL48" s="846"/>
      <c r="AM48" s="846"/>
      <c r="AN48" s="846"/>
      <c r="AO48" s="846"/>
      <c r="AP48" s="846"/>
      <c r="AQ48" s="846"/>
      <c r="AR48" s="846"/>
      <c r="AS48" s="846"/>
      <c r="AT48" s="846"/>
      <c r="AU48" s="846"/>
      <c r="AV48" s="846"/>
      <c r="AW48" s="846"/>
      <c r="AX48" s="846"/>
      <c r="AY48" s="846"/>
      <c r="AZ48" s="847"/>
      <c r="BA48" s="847"/>
      <c r="BB48" s="847"/>
      <c r="BC48" s="847"/>
      <c r="BD48" s="847"/>
      <c r="BE48" s="848"/>
      <c r="BF48" s="848"/>
      <c r="BG48" s="848"/>
      <c r="BH48" s="848"/>
      <c r="BI48" s="849"/>
      <c r="BJ48" s="214"/>
      <c r="BK48" s="214"/>
      <c r="BL48" s="214"/>
      <c r="BM48" s="214"/>
      <c r="BN48" s="214"/>
      <c r="BO48" s="224"/>
      <c r="BP48" s="224"/>
      <c r="BQ48" s="221">
        <v>42</v>
      </c>
      <c r="BR48" s="222"/>
      <c r="BS48" s="787"/>
      <c r="BT48" s="788"/>
      <c r="BU48" s="788"/>
      <c r="BV48" s="788"/>
      <c r="BW48" s="788"/>
      <c r="BX48" s="788"/>
      <c r="BY48" s="788"/>
      <c r="BZ48" s="788"/>
      <c r="CA48" s="788"/>
      <c r="CB48" s="788"/>
      <c r="CC48" s="788"/>
      <c r="CD48" s="788"/>
      <c r="CE48" s="788"/>
      <c r="CF48" s="788"/>
      <c r="CG48" s="789"/>
      <c r="CH48" s="790"/>
      <c r="CI48" s="791"/>
      <c r="CJ48" s="791"/>
      <c r="CK48" s="791"/>
      <c r="CL48" s="792"/>
      <c r="CM48" s="790"/>
      <c r="CN48" s="791"/>
      <c r="CO48" s="791"/>
      <c r="CP48" s="791"/>
      <c r="CQ48" s="792"/>
      <c r="CR48" s="790"/>
      <c r="CS48" s="791"/>
      <c r="CT48" s="791"/>
      <c r="CU48" s="791"/>
      <c r="CV48" s="792"/>
      <c r="CW48" s="790"/>
      <c r="CX48" s="791"/>
      <c r="CY48" s="791"/>
      <c r="CZ48" s="791"/>
      <c r="DA48" s="792"/>
      <c r="DB48" s="790"/>
      <c r="DC48" s="791"/>
      <c r="DD48" s="791"/>
      <c r="DE48" s="791"/>
      <c r="DF48" s="792"/>
      <c r="DG48" s="790"/>
      <c r="DH48" s="791"/>
      <c r="DI48" s="791"/>
      <c r="DJ48" s="791"/>
      <c r="DK48" s="792"/>
      <c r="DL48" s="790"/>
      <c r="DM48" s="791"/>
      <c r="DN48" s="791"/>
      <c r="DO48" s="791"/>
      <c r="DP48" s="792"/>
      <c r="DQ48" s="790"/>
      <c r="DR48" s="791"/>
      <c r="DS48" s="791"/>
      <c r="DT48" s="791"/>
      <c r="DU48" s="792"/>
      <c r="DV48" s="787"/>
      <c r="DW48" s="788"/>
      <c r="DX48" s="788"/>
      <c r="DY48" s="788"/>
      <c r="DZ48" s="793"/>
      <c r="EA48" s="212"/>
    </row>
    <row r="49" spans="1:131" ht="26.25" customHeight="1" x14ac:dyDescent="0.15">
      <c r="A49" s="221">
        <v>22</v>
      </c>
      <c r="B49" s="794"/>
      <c r="C49" s="795"/>
      <c r="D49" s="795"/>
      <c r="E49" s="795"/>
      <c r="F49" s="795"/>
      <c r="G49" s="795"/>
      <c r="H49" s="795"/>
      <c r="I49" s="795"/>
      <c r="J49" s="795"/>
      <c r="K49" s="795"/>
      <c r="L49" s="795"/>
      <c r="M49" s="795"/>
      <c r="N49" s="795"/>
      <c r="O49" s="795"/>
      <c r="P49" s="796"/>
      <c r="Q49" s="797"/>
      <c r="R49" s="798"/>
      <c r="S49" s="798"/>
      <c r="T49" s="798"/>
      <c r="U49" s="798"/>
      <c r="V49" s="798"/>
      <c r="W49" s="798"/>
      <c r="X49" s="798"/>
      <c r="Y49" s="798"/>
      <c r="Z49" s="798"/>
      <c r="AA49" s="798"/>
      <c r="AB49" s="798"/>
      <c r="AC49" s="798"/>
      <c r="AD49" s="798"/>
      <c r="AE49" s="799"/>
      <c r="AF49" s="800"/>
      <c r="AG49" s="801"/>
      <c r="AH49" s="801"/>
      <c r="AI49" s="801"/>
      <c r="AJ49" s="802"/>
      <c r="AK49" s="850"/>
      <c r="AL49" s="846"/>
      <c r="AM49" s="846"/>
      <c r="AN49" s="846"/>
      <c r="AO49" s="846"/>
      <c r="AP49" s="846"/>
      <c r="AQ49" s="846"/>
      <c r="AR49" s="846"/>
      <c r="AS49" s="846"/>
      <c r="AT49" s="846"/>
      <c r="AU49" s="846"/>
      <c r="AV49" s="846"/>
      <c r="AW49" s="846"/>
      <c r="AX49" s="846"/>
      <c r="AY49" s="846"/>
      <c r="AZ49" s="847"/>
      <c r="BA49" s="847"/>
      <c r="BB49" s="847"/>
      <c r="BC49" s="847"/>
      <c r="BD49" s="847"/>
      <c r="BE49" s="848"/>
      <c r="BF49" s="848"/>
      <c r="BG49" s="848"/>
      <c r="BH49" s="848"/>
      <c r="BI49" s="849"/>
      <c r="BJ49" s="214"/>
      <c r="BK49" s="214"/>
      <c r="BL49" s="214"/>
      <c r="BM49" s="214"/>
      <c r="BN49" s="214"/>
      <c r="BO49" s="224"/>
      <c r="BP49" s="224"/>
      <c r="BQ49" s="221">
        <v>43</v>
      </c>
      <c r="BR49" s="222"/>
      <c r="BS49" s="787"/>
      <c r="BT49" s="788"/>
      <c r="BU49" s="788"/>
      <c r="BV49" s="788"/>
      <c r="BW49" s="788"/>
      <c r="BX49" s="788"/>
      <c r="BY49" s="788"/>
      <c r="BZ49" s="788"/>
      <c r="CA49" s="788"/>
      <c r="CB49" s="788"/>
      <c r="CC49" s="788"/>
      <c r="CD49" s="788"/>
      <c r="CE49" s="788"/>
      <c r="CF49" s="788"/>
      <c r="CG49" s="789"/>
      <c r="CH49" s="790"/>
      <c r="CI49" s="791"/>
      <c r="CJ49" s="791"/>
      <c r="CK49" s="791"/>
      <c r="CL49" s="792"/>
      <c r="CM49" s="790"/>
      <c r="CN49" s="791"/>
      <c r="CO49" s="791"/>
      <c r="CP49" s="791"/>
      <c r="CQ49" s="792"/>
      <c r="CR49" s="790"/>
      <c r="CS49" s="791"/>
      <c r="CT49" s="791"/>
      <c r="CU49" s="791"/>
      <c r="CV49" s="792"/>
      <c r="CW49" s="790"/>
      <c r="CX49" s="791"/>
      <c r="CY49" s="791"/>
      <c r="CZ49" s="791"/>
      <c r="DA49" s="792"/>
      <c r="DB49" s="790"/>
      <c r="DC49" s="791"/>
      <c r="DD49" s="791"/>
      <c r="DE49" s="791"/>
      <c r="DF49" s="792"/>
      <c r="DG49" s="790"/>
      <c r="DH49" s="791"/>
      <c r="DI49" s="791"/>
      <c r="DJ49" s="791"/>
      <c r="DK49" s="792"/>
      <c r="DL49" s="790"/>
      <c r="DM49" s="791"/>
      <c r="DN49" s="791"/>
      <c r="DO49" s="791"/>
      <c r="DP49" s="792"/>
      <c r="DQ49" s="790"/>
      <c r="DR49" s="791"/>
      <c r="DS49" s="791"/>
      <c r="DT49" s="791"/>
      <c r="DU49" s="792"/>
      <c r="DV49" s="787"/>
      <c r="DW49" s="788"/>
      <c r="DX49" s="788"/>
      <c r="DY49" s="788"/>
      <c r="DZ49" s="793"/>
      <c r="EA49" s="212"/>
    </row>
    <row r="50" spans="1:131" ht="26.25" customHeight="1" x14ac:dyDescent="0.15">
      <c r="A50" s="221">
        <v>23</v>
      </c>
      <c r="B50" s="794"/>
      <c r="C50" s="795"/>
      <c r="D50" s="795"/>
      <c r="E50" s="795"/>
      <c r="F50" s="795"/>
      <c r="G50" s="795"/>
      <c r="H50" s="795"/>
      <c r="I50" s="795"/>
      <c r="J50" s="795"/>
      <c r="K50" s="795"/>
      <c r="L50" s="795"/>
      <c r="M50" s="795"/>
      <c r="N50" s="795"/>
      <c r="O50" s="795"/>
      <c r="P50" s="796"/>
      <c r="Q50" s="853"/>
      <c r="R50" s="854"/>
      <c r="S50" s="854"/>
      <c r="T50" s="854"/>
      <c r="U50" s="854"/>
      <c r="V50" s="854"/>
      <c r="W50" s="854"/>
      <c r="X50" s="854"/>
      <c r="Y50" s="854"/>
      <c r="Z50" s="854"/>
      <c r="AA50" s="854"/>
      <c r="AB50" s="854"/>
      <c r="AC50" s="854"/>
      <c r="AD50" s="854"/>
      <c r="AE50" s="855"/>
      <c r="AF50" s="800"/>
      <c r="AG50" s="801"/>
      <c r="AH50" s="801"/>
      <c r="AI50" s="801"/>
      <c r="AJ50" s="802"/>
      <c r="AK50" s="857"/>
      <c r="AL50" s="854"/>
      <c r="AM50" s="854"/>
      <c r="AN50" s="854"/>
      <c r="AO50" s="854"/>
      <c r="AP50" s="854"/>
      <c r="AQ50" s="854"/>
      <c r="AR50" s="854"/>
      <c r="AS50" s="854"/>
      <c r="AT50" s="854"/>
      <c r="AU50" s="854"/>
      <c r="AV50" s="854"/>
      <c r="AW50" s="854"/>
      <c r="AX50" s="854"/>
      <c r="AY50" s="854"/>
      <c r="AZ50" s="856"/>
      <c r="BA50" s="856"/>
      <c r="BB50" s="856"/>
      <c r="BC50" s="856"/>
      <c r="BD50" s="856"/>
      <c r="BE50" s="848"/>
      <c r="BF50" s="848"/>
      <c r="BG50" s="848"/>
      <c r="BH50" s="848"/>
      <c r="BI50" s="849"/>
      <c r="BJ50" s="214"/>
      <c r="BK50" s="214"/>
      <c r="BL50" s="214"/>
      <c r="BM50" s="214"/>
      <c r="BN50" s="214"/>
      <c r="BO50" s="224"/>
      <c r="BP50" s="224"/>
      <c r="BQ50" s="221">
        <v>44</v>
      </c>
      <c r="BR50" s="222"/>
      <c r="BS50" s="787"/>
      <c r="BT50" s="788"/>
      <c r="BU50" s="788"/>
      <c r="BV50" s="788"/>
      <c r="BW50" s="788"/>
      <c r="BX50" s="788"/>
      <c r="BY50" s="788"/>
      <c r="BZ50" s="788"/>
      <c r="CA50" s="788"/>
      <c r="CB50" s="788"/>
      <c r="CC50" s="788"/>
      <c r="CD50" s="788"/>
      <c r="CE50" s="788"/>
      <c r="CF50" s="788"/>
      <c r="CG50" s="789"/>
      <c r="CH50" s="790"/>
      <c r="CI50" s="791"/>
      <c r="CJ50" s="791"/>
      <c r="CK50" s="791"/>
      <c r="CL50" s="792"/>
      <c r="CM50" s="790"/>
      <c r="CN50" s="791"/>
      <c r="CO50" s="791"/>
      <c r="CP50" s="791"/>
      <c r="CQ50" s="792"/>
      <c r="CR50" s="790"/>
      <c r="CS50" s="791"/>
      <c r="CT50" s="791"/>
      <c r="CU50" s="791"/>
      <c r="CV50" s="792"/>
      <c r="CW50" s="790"/>
      <c r="CX50" s="791"/>
      <c r="CY50" s="791"/>
      <c r="CZ50" s="791"/>
      <c r="DA50" s="792"/>
      <c r="DB50" s="790"/>
      <c r="DC50" s="791"/>
      <c r="DD50" s="791"/>
      <c r="DE50" s="791"/>
      <c r="DF50" s="792"/>
      <c r="DG50" s="790"/>
      <c r="DH50" s="791"/>
      <c r="DI50" s="791"/>
      <c r="DJ50" s="791"/>
      <c r="DK50" s="792"/>
      <c r="DL50" s="790"/>
      <c r="DM50" s="791"/>
      <c r="DN50" s="791"/>
      <c r="DO50" s="791"/>
      <c r="DP50" s="792"/>
      <c r="DQ50" s="790"/>
      <c r="DR50" s="791"/>
      <c r="DS50" s="791"/>
      <c r="DT50" s="791"/>
      <c r="DU50" s="792"/>
      <c r="DV50" s="787"/>
      <c r="DW50" s="788"/>
      <c r="DX50" s="788"/>
      <c r="DY50" s="788"/>
      <c r="DZ50" s="793"/>
      <c r="EA50" s="212"/>
    </row>
    <row r="51" spans="1:131" ht="26.25" customHeight="1" x14ac:dyDescent="0.15">
      <c r="A51" s="221">
        <v>24</v>
      </c>
      <c r="B51" s="794"/>
      <c r="C51" s="795"/>
      <c r="D51" s="795"/>
      <c r="E51" s="795"/>
      <c r="F51" s="795"/>
      <c r="G51" s="795"/>
      <c r="H51" s="795"/>
      <c r="I51" s="795"/>
      <c r="J51" s="795"/>
      <c r="K51" s="795"/>
      <c r="L51" s="795"/>
      <c r="M51" s="795"/>
      <c r="N51" s="795"/>
      <c r="O51" s="795"/>
      <c r="P51" s="796"/>
      <c r="Q51" s="853"/>
      <c r="R51" s="854"/>
      <c r="S51" s="854"/>
      <c r="T51" s="854"/>
      <c r="U51" s="854"/>
      <c r="V51" s="854"/>
      <c r="W51" s="854"/>
      <c r="X51" s="854"/>
      <c r="Y51" s="854"/>
      <c r="Z51" s="854"/>
      <c r="AA51" s="854"/>
      <c r="AB51" s="854"/>
      <c r="AC51" s="854"/>
      <c r="AD51" s="854"/>
      <c r="AE51" s="855"/>
      <c r="AF51" s="800"/>
      <c r="AG51" s="801"/>
      <c r="AH51" s="801"/>
      <c r="AI51" s="801"/>
      <c r="AJ51" s="802"/>
      <c r="AK51" s="857"/>
      <c r="AL51" s="854"/>
      <c r="AM51" s="854"/>
      <c r="AN51" s="854"/>
      <c r="AO51" s="854"/>
      <c r="AP51" s="854"/>
      <c r="AQ51" s="854"/>
      <c r="AR51" s="854"/>
      <c r="AS51" s="854"/>
      <c r="AT51" s="854"/>
      <c r="AU51" s="854"/>
      <c r="AV51" s="854"/>
      <c r="AW51" s="854"/>
      <c r="AX51" s="854"/>
      <c r="AY51" s="854"/>
      <c r="AZ51" s="856"/>
      <c r="BA51" s="856"/>
      <c r="BB51" s="856"/>
      <c r="BC51" s="856"/>
      <c r="BD51" s="856"/>
      <c r="BE51" s="848"/>
      <c r="BF51" s="848"/>
      <c r="BG51" s="848"/>
      <c r="BH51" s="848"/>
      <c r="BI51" s="849"/>
      <c r="BJ51" s="214"/>
      <c r="BK51" s="214"/>
      <c r="BL51" s="214"/>
      <c r="BM51" s="214"/>
      <c r="BN51" s="214"/>
      <c r="BO51" s="224"/>
      <c r="BP51" s="224"/>
      <c r="BQ51" s="221">
        <v>45</v>
      </c>
      <c r="BR51" s="222"/>
      <c r="BS51" s="787"/>
      <c r="BT51" s="788"/>
      <c r="BU51" s="788"/>
      <c r="BV51" s="788"/>
      <c r="BW51" s="788"/>
      <c r="BX51" s="788"/>
      <c r="BY51" s="788"/>
      <c r="BZ51" s="788"/>
      <c r="CA51" s="788"/>
      <c r="CB51" s="788"/>
      <c r="CC51" s="788"/>
      <c r="CD51" s="788"/>
      <c r="CE51" s="788"/>
      <c r="CF51" s="788"/>
      <c r="CG51" s="789"/>
      <c r="CH51" s="790"/>
      <c r="CI51" s="791"/>
      <c r="CJ51" s="791"/>
      <c r="CK51" s="791"/>
      <c r="CL51" s="792"/>
      <c r="CM51" s="790"/>
      <c r="CN51" s="791"/>
      <c r="CO51" s="791"/>
      <c r="CP51" s="791"/>
      <c r="CQ51" s="792"/>
      <c r="CR51" s="790"/>
      <c r="CS51" s="791"/>
      <c r="CT51" s="791"/>
      <c r="CU51" s="791"/>
      <c r="CV51" s="792"/>
      <c r="CW51" s="790"/>
      <c r="CX51" s="791"/>
      <c r="CY51" s="791"/>
      <c r="CZ51" s="791"/>
      <c r="DA51" s="792"/>
      <c r="DB51" s="790"/>
      <c r="DC51" s="791"/>
      <c r="DD51" s="791"/>
      <c r="DE51" s="791"/>
      <c r="DF51" s="792"/>
      <c r="DG51" s="790"/>
      <c r="DH51" s="791"/>
      <c r="DI51" s="791"/>
      <c r="DJ51" s="791"/>
      <c r="DK51" s="792"/>
      <c r="DL51" s="790"/>
      <c r="DM51" s="791"/>
      <c r="DN51" s="791"/>
      <c r="DO51" s="791"/>
      <c r="DP51" s="792"/>
      <c r="DQ51" s="790"/>
      <c r="DR51" s="791"/>
      <c r="DS51" s="791"/>
      <c r="DT51" s="791"/>
      <c r="DU51" s="792"/>
      <c r="DV51" s="787"/>
      <c r="DW51" s="788"/>
      <c r="DX51" s="788"/>
      <c r="DY51" s="788"/>
      <c r="DZ51" s="793"/>
      <c r="EA51" s="212"/>
    </row>
    <row r="52" spans="1:131" ht="26.25" customHeight="1" x14ac:dyDescent="0.15">
      <c r="A52" s="221">
        <v>25</v>
      </c>
      <c r="B52" s="794"/>
      <c r="C52" s="795"/>
      <c r="D52" s="795"/>
      <c r="E52" s="795"/>
      <c r="F52" s="795"/>
      <c r="G52" s="795"/>
      <c r="H52" s="795"/>
      <c r="I52" s="795"/>
      <c r="J52" s="795"/>
      <c r="K52" s="795"/>
      <c r="L52" s="795"/>
      <c r="M52" s="795"/>
      <c r="N52" s="795"/>
      <c r="O52" s="795"/>
      <c r="P52" s="796"/>
      <c r="Q52" s="853"/>
      <c r="R52" s="854"/>
      <c r="S52" s="854"/>
      <c r="T52" s="854"/>
      <c r="U52" s="854"/>
      <c r="V52" s="854"/>
      <c r="W52" s="854"/>
      <c r="X52" s="854"/>
      <c r="Y52" s="854"/>
      <c r="Z52" s="854"/>
      <c r="AA52" s="854"/>
      <c r="AB52" s="854"/>
      <c r="AC52" s="854"/>
      <c r="AD52" s="854"/>
      <c r="AE52" s="855"/>
      <c r="AF52" s="800"/>
      <c r="AG52" s="801"/>
      <c r="AH52" s="801"/>
      <c r="AI52" s="801"/>
      <c r="AJ52" s="802"/>
      <c r="AK52" s="857"/>
      <c r="AL52" s="854"/>
      <c r="AM52" s="854"/>
      <c r="AN52" s="854"/>
      <c r="AO52" s="854"/>
      <c r="AP52" s="854"/>
      <c r="AQ52" s="854"/>
      <c r="AR52" s="854"/>
      <c r="AS52" s="854"/>
      <c r="AT52" s="854"/>
      <c r="AU52" s="854"/>
      <c r="AV52" s="854"/>
      <c r="AW52" s="854"/>
      <c r="AX52" s="854"/>
      <c r="AY52" s="854"/>
      <c r="AZ52" s="856"/>
      <c r="BA52" s="856"/>
      <c r="BB52" s="856"/>
      <c r="BC52" s="856"/>
      <c r="BD52" s="856"/>
      <c r="BE52" s="848"/>
      <c r="BF52" s="848"/>
      <c r="BG52" s="848"/>
      <c r="BH52" s="848"/>
      <c r="BI52" s="849"/>
      <c r="BJ52" s="214"/>
      <c r="BK52" s="214"/>
      <c r="BL52" s="214"/>
      <c r="BM52" s="214"/>
      <c r="BN52" s="214"/>
      <c r="BO52" s="224"/>
      <c r="BP52" s="224"/>
      <c r="BQ52" s="221">
        <v>46</v>
      </c>
      <c r="BR52" s="222"/>
      <c r="BS52" s="787"/>
      <c r="BT52" s="788"/>
      <c r="BU52" s="788"/>
      <c r="BV52" s="788"/>
      <c r="BW52" s="788"/>
      <c r="BX52" s="788"/>
      <c r="BY52" s="788"/>
      <c r="BZ52" s="788"/>
      <c r="CA52" s="788"/>
      <c r="CB52" s="788"/>
      <c r="CC52" s="788"/>
      <c r="CD52" s="788"/>
      <c r="CE52" s="788"/>
      <c r="CF52" s="788"/>
      <c r="CG52" s="789"/>
      <c r="CH52" s="790"/>
      <c r="CI52" s="791"/>
      <c r="CJ52" s="791"/>
      <c r="CK52" s="791"/>
      <c r="CL52" s="792"/>
      <c r="CM52" s="790"/>
      <c r="CN52" s="791"/>
      <c r="CO52" s="791"/>
      <c r="CP52" s="791"/>
      <c r="CQ52" s="792"/>
      <c r="CR52" s="790"/>
      <c r="CS52" s="791"/>
      <c r="CT52" s="791"/>
      <c r="CU52" s="791"/>
      <c r="CV52" s="792"/>
      <c r="CW52" s="790"/>
      <c r="CX52" s="791"/>
      <c r="CY52" s="791"/>
      <c r="CZ52" s="791"/>
      <c r="DA52" s="792"/>
      <c r="DB52" s="790"/>
      <c r="DC52" s="791"/>
      <c r="DD52" s="791"/>
      <c r="DE52" s="791"/>
      <c r="DF52" s="792"/>
      <c r="DG52" s="790"/>
      <c r="DH52" s="791"/>
      <c r="DI52" s="791"/>
      <c r="DJ52" s="791"/>
      <c r="DK52" s="792"/>
      <c r="DL52" s="790"/>
      <c r="DM52" s="791"/>
      <c r="DN52" s="791"/>
      <c r="DO52" s="791"/>
      <c r="DP52" s="792"/>
      <c r="DQ52" s="790"/>
      <c r="DR52" s="791"/>
      <c r="DS52" s="791"/>
      <c r="DT52" s="791"/>
      <c r="DU52" s="792"/>
      <c r="DV52" s="787"/>
      <c r="DW52" s="788"/>
      <c r="DX52" s="788"/>
      <c r="DY52" s="788"/>
      <c r="DZ52" s="793"/>
      <c r="EA52" s="212"/>
    </row>
    <row r="53" spans="1:131" ht="26.25" customHeight="1" x14ac:dyDescent="0.15">
      <c r="A53" s="221">
        <v>26</v>
      </c>
      <c r="B53" s="794"/>
      <c r="C53" s="795"/>
      <c r="D53" s="795"/>
      <c r="E53" s="795"/>
      <c r="F53" s="795"/>
      <c r="G53" s="795"/>
      <c r="H53" s="795"/>
      <c r="I53" s="795"/>
      <c r="J53" s="795"/>
      <c r="K53" s="795"/>
      <c r="L53" s="795"/>
      <c r="M53" s="795"/>
      <c r="N53" s="795"/>
      <c r="O53" s="795"/>
      <c r="P53" s="796"/>
      <c r="Q53" s="853"/>
      <c r="R53" s="854"/>
      <c r="S53" s="854"/>
      <c r="T53" s="854"/>
      <c r="U53" s="854"/>
      <c r="V53" s="854"/>
      <c r="W53" s="854"/>
      <c r="X53" s="854"/>
      <c r="Y53" s="854"/>
      <c r="Z53" s="854"/>
      <c r="AA53" s="854"/>
      <c r="AB53" s="854"/>
      <c r="AC53" s="854"/>
      <c r="AD53" s="854"/>
      <c r="AE53" s="855"/>
      <c r="AF53" s="800"/>
      <c r="AG53" s="801"/>
      <c r="AH53" s="801"/>
      <c r="AI53" s="801"/>
      <c r="AJ53" s="802"/>
      <c r="AK53" s="857"/>
      <c r="AL53" s="854"/>
      <c r="AM53" s="854"/>
      <c r="AN53" s="854"/>
      <c r="AO53" s="854"/>
      <c r="AP53" s="854"/>
      <c r="AQ53" s="854"/>
      <c r="AR53" s="854"/>
      <c r="AS53" s="854"/>
      <c r="AT53" s="854"/>
      <c r="AU53" s="854"/>
      <c r="AV53" s="854"/>
      <c r="AW53" s="854"/>
      <c r="AX53" s="854"/>
      <c r="AY53" s="854"/>
      <c r="AZ53" s="856"/>
      <c r="BA53" s="856"/>
      <c r="BB53" s="856"/>
      <c r="BC53" s="856"/>
      <c r="BD53" s="856"/>
      <c r="BE53" s="848"/>
      <c r="BF53" s="848"/>
      <c r="BG53" s="848"/>
      <c r="BH53" s="848"/>
      <c r="BI53" s="849"/>
      <c r="BJ53" s="214"/>
      <c r="BK53" s="214"/>
      <c r="BL53" s="214"/>
      <c r="BM53" s="214"/>
      <c r="BN53" s="214"/>
      <c r="BO53" s="224"/>
      <c r="BP53" s="224"/>
      <c r="BQ53" s="221">
        <v>47</v>
      </c>
      <c r="BR53" s="222"/>
      <c r="BS53" s="787"/>
      <c r="BT53" s="788"/>
      <c r="BU53" s="788"/>
      <c r="BV53" s="788"/>
      <c r="BW53" s="788"/>
      <c r="BX53" s="788"/>
      <c r="BY53" s="788"/>
      <c r="BZ53" s="788"/>
      <c r="CA53" s="788"/>
      <c r="CB53" s="788"/>
      <c r="CC53" s="788"/>
      <c r="CD53" s="788"/>
      <c r="CE53" s="788"/>
      <c r="CF53" s="788"/>
      <c r="CG53" s="789"/>
      <c r="CH53" s="790"/>
      <c r="CI53" s="791"/>
      <c r="CJ53" s="791"/>
      <c r="CK53" s="791"/>
      <c r="CL53" s="792"/>
      <c r="CM53" s="790"/>
      <c r="CN53" s="791"/>
      <c r="CO53" s="791"/>
      <c r="CP53" s="791"/>
      <c r="CQ53" s="792"/>
      <c r="CR53" s="790"/>
      <c r="CS53" s="791"/>
      <c r="CT53" s="791"/>
      <c r="CU53" s="791"/>
      <c r="CV53" s="792"/>
      <c r="CW53" s="790"/>
      <c r="CX53" s="791"/>
      <c r="CY53" s="791"/>
      <c r="CZ53" s="791"/>
      <c r="DA53" s="792"/>
      <c r="DB53" s="790"/>
      <c r="DC53" s="791"/>
      <c r="DD53" s="791"/>
      <c r="DE53" s="791"/>
      <c r="DF53" s="792"/>
      <c r="DG53" s="790"/>
      <c r="DH53" s="791"/>
      <c r="DI53" s="791"/>
      <c r="DJ53" s="791"/>
      <c r="DK53" s="792"/>
      <c r="DL53" s="790"/>
      <c r="DM53" s="791"/>
      <c r="DN53" s="791"/>
      <c r="DO53" s="791"/>
      <c r="DP53" s="792"/>
      <c r="DQ53" s="790"/>
      <c r="DR53" s="791"/>
      <c r="DS53" s="791"/>
      <c r="DT53" s="791"/>
      <c r="DU53" s="792"/>
      <c r="DV53" s="787"/>
      <c r="DW53" s="788"/>
      <c r="DX53" s="788"/>
      <c r="DY53" s="788"/>
      <c r="DZ53" s="793"/>
      <c r="EA53" s="212"/>
    </row>
    <row r="54" spans="1:131" ht="26.25" customHeight="1" x14ac:dyDescent="0.15">
      <c r="A54" s="221">
        <v>27</v>
      </c>
      <c r="B54" s="794"/>
      <c r="C54" s="795"/>
      <c r="D54" s="795"/>
      <c r="E54" s="795"/>
      <c r="F54" s="795"/>
      <c r="G54" s="795"/>
      <c r="H54" s="795"/>
      <c r="I54" s="795"/>
      <c r="J54" s="795"/>
      <c r="K54" s="795"/>
      <c r="L54" s="795"/>
      <c r="M54" s="795"/>
      <c r="N54" s="795"/>
      <c r="O54" s="795"/>
      <c r="P54" s="796"/>
      <c r="Q54" s="853"/>
      <c r="R54" s="854"/>
      <c r="S54" s="854"/>
      <c r="T54" s="854"/>
      <c r="U54" s="854"/>
      <c r="V54" s="854"/>
      <c r="W54" s="854"/>
      <c r="X54" s="854"/>
      <c r="Y54" s="854"/>
      <c r="Z54" s="854"/>
      <c r="AA54" s="854"/>
      <c r="AB54" s="854"/>
      <c r="AC54" s="854"/>
      <c r="AD54" s="854"/>
      <c r="AE54" s="855"/>
      <c r="AF54" s="800"/>
      <c r="AG54" s="801"/>
      <c r="AH54" s="801"/>
      <c r="AI54" s="801"/>
      <c r="AJ54" s="802"/>
      <c r="AK54" s="857"/>
      <c r="AL54" s="854"/>
      <c r="AM54" s="854"/>
      <c r="AN54" s="854"/>
      <c r="AO54" s="854"/>
      <c r="AP54" s="854"/>
      <c r="AQ54" s="854"/>
      <c r="AR54" s="854"/>
      <c r="AS54" s="854"/>
      <c r="AT54" s="854"/>
      <c r="AU54" s="854"/>
      <c r="AV54" s="854"/>
      <c r="AW54" s="854"/>
      <c r="AX54" s="854"/>
      <c r="AY54" s="854"/>
      <c r="AZ54" s="856"/>
      <c r="BA54" s="856"/>
      <c r="BB54" s="856"/>
      <c r="BC54" s="856"/>
      <c r="BD54" s="856"/>
      <c r="BE54" s="848"/>
      <c r="BF54" s="848"/>
      <c r="BG54" s="848"/>
      <c r="BH54" s="848"/>
      <c r="BI54" s="849"/>
      <c r="BJ54" s="214"/>
      <c r="BK54" s="214"/>
      <c r="BL54" s="214"/>
      <c r="BM54" s="214"/>
      <c r="BN54" s="214"/>
      <c r="BO54" s="224"/>
      <c r="BP54" s="224"/>
      <c r="BQ54" s="221">
        <v>48</v>
      </c>
      <c r="BR54" s="222"/>
      <c r="BS54" s="787"/>
      <c r="BT54" s="788"/>
      <c r="BU54" s="788"/>
      <c r="BV54" s="788"/>
      <c r="BW54" s="788"/>
      <c r="BX54" s="788"/>
      <c r="BY54" s="788"/>
      <c r="BZ54" s="788"/>
      <c r="CA54" s="788"/>
      <c r="CB54" s="788"/>
      <c r="CC54" s="788"/>
      <c r="CD54" s="788"/>
      <c r="CE54" s="788"/>
      <c r="CF54" s="788"/>
      <c r="CG54" s="789"/>
      <c r="CH54" s="790"/>
      <c r="CI54" s="791"/>
      <c r="CJ54" s="791"/>
      <c r="CK54" s="791"/>
      <c r="CL54" s="792"/>
      <c r="CM54" s="790"/>
      <c r="CN54" s="791"/>
      <c r="CO54" s="791"/>
      <c r="CP54" s="791"/>
      <c r="CQ54" s="792"/>
      <c r="CR54" s="790"/>
      <c r="CS54" s="791"/>
      <c r="CT54" s="791"/>
      <c r="CU54" s="791"/>
      <c r="CV54" s="792"/>
      <c r="CW54" s="790"/>
      <c r="CX54" s="791"/>
      <c r="CY54" s="791"/>
      <c r="CZ54" s="791"/>
      <c r="DA54" s="792"/>
      <c r="DB54" s="790"/>
      <c r="DC54" s="791"/>
      <c r="DD54" s="791"/>
      <c r="DE54" s="791"/>
      <c r="DF54" s="792"/>
      <c r="DG54" s="790"/>
      <c r="DH54" s="791"/>
      <c r="DI54" s="791"/>
      <c r="DJ54" s="791"/>
      <c r="DK54" s="792"/>
      <c r="DL54" s="790"/>
      <c r="DM54" s="791"/>
      <c r="DN54" s="791"/>
      <c r="DO54" s="791"/>
      <c r="DP54" s="792"/>
      <c r="DQ54" s="790"/>
      <c r="DR54" s="791"/>
      <c r="DS54" s="791"/>
      <c r="DT54" s="791"/>
      <c r="DU54" s="792"/>
      <c r="DV54" s="787"/>
      <c r="DW54" s="788"/>
      <c r="DX54" s="788"/>
      <c r="DY54" s="788"/>
      <c r="DZ54" s="793"/>
      <c r="EA54" s="212"/>
    </row>
    <row r="55" spans="1:131" ht="26.25" customHeight="1" x14ac:dyDescent="0.15">
      <c r="A55" s="221">
        <v>28</v>
      </c>
      <c r="B55" s="794"/>
      <c r="C55" s="795"/>
      <c r="D55" s="795"/>
      <c r="E55" s="795"/>
      <c r="F55" s="795"/>
      <c r="G55" s="795"/>
      <c r="H55" s="795"/>
      <c r="I55" s="795"/>
      <c r="J55" s="795"/>
      <c r="K55" s="795"/>
      <c r="L55" s="795"/>
      <c r="M55" s="795"/>
      <c r="N55" s="795"/>
      <c r="O55" s="795"/>
      <c r="P55" s="796"/>
      <c r="Q55" s="853"/>
      <c r="R55" s="854"/>
      <c r="S55" s="854"/>
      <c r="T55" s="854"/>
      <c r="U55" s="854"/>
      <c r="V55" s="854"/>
      <c r="W55" s="854"/>
      <c r="X55" s="854"/>
      <c r="Y55" s="854"/>
      <c r="Z55" s="854"/>
      <c r="AA55" s="854"/>
      <c r="AB55" s="854"/>
      <c r="AC55" s="854"/>
      <c r="AD55" s="854"/>
      <c r="AE55" s="855"/>
      <c r="AF55" s="800"/>
      <c r="AG55" s="801"/>
      <c r="AH55" s="801"/>
      <c r="AI55" s="801"/>
      <c r="AJ55" s="802"/>
      <c r="AK55" s="857"/>
      <c r="AL55" s="854"/>
      <c r="AM55" s="854"/>
      <c r="AN55" s="854"/>
      <c r="AO55" s="854"/>
      <c r="AP55" s="854"/>
      <c r="AQ55" s="854"/>
      <c r="AR55" s="854"/>
      <c r="AS55" s="854"/>
      <c r="AT55" s="854"/>
      <c r="AU55" s="854"/>
      <c r="AV55" s="854"/>
      <c r="AW55" s="854"/>
      <c r="AX55" s="854"/>
      <c r="AY55" s="854"/>
      <c r="AZ55" s="856"/>
      <c r="BA55" s="856"/>
      <c r="BB55" s="856"/>
      <c r="BC55" s="856"/>
      <c r="BD55" s="856"/>
      <c r="BE55" s="848"/>
      <c r="BF55" s="848"/>
      <c r="BG55" s="848"/>
      <c r="BH55" s="848"/>
      <c r="BI55" s="849"/>
      <c r="BJ55" s="214"/>
      <c r="BK55" s="214"/>
      <c r="BL55" s="214"/>
      <c r="BM55" s="214"/>
      <c r="BN55" s="214"/>
      <c r="BO55" s="224"/>
      <c r="BP55" s="224"/>
      <c r="BQ55" s="221">
        <v>49</v>
      </c>
      <c r="BR55" s="222"/>
      <c r="BS55" s="787"/>
      <c r="BT55" s="788"/>
      <c r="BU55" s="788"/>
      <c r="BV55" s="788"/>
      <c r="BW55" s="788"/>
      <c r="BX55" s="788"/>
      <c r="BY55" s="788"/>
      <c r="BZ55" s="788"/>
      <c r="CA55" s="788"/>
      <c r="CB55" s="788"/>
      <c r="CC55" s="788"/>
      <c r="CD55" s="788"/>
      <c r="CE55" s="788"/>
      <c r="CF55" s="788"/>
      <c r="CG55" s="789"/>
      <c r="CH55" s="790"/>
      <c r="CI55" s="791"/>
      <c r="CJ55" s="791"/>
      <c r="CK55" s="791"/>
      <c r="CL55" s="792"/>
      <c r="CM55" s="790"/>
      <c r="CN55" s="791"/>
      <c r="CO55" s="791"/>
      <c r="CP55" s="791"/>
      <c r="CQ55" s="792"/>
      <c r="CR55" s="790"/>
      <c r="CS55" s="791"/>
      <c r="CT55" s="791"/>
      <c r="CU55" s="791"/>
      <c r="CV55" s="792"/>
      <c r="CW55" s="790"/>
      <c r="CX55" s="791"/>
      <c r="CY55" s="791"/>
      <c r="CZ55" s="791"/>
      <c r="DA55" s="792"/>
      <c r="DB55" s="790"/>
      <c r="DC55" s="791"/>
      <c r="DD55" s="791"/>
      <c r="DE55" s="791"/>
      <c r="DF55" s="792"/>
      <c r="DG55" s="790"/>
      <c r="DH55" s="791"/>
      <c r="DI55" s="791"/>
      <c r="DJ55" s="791"/>
      <c r="DK55" s="792"/>
      <c r="DL55" s="790"/>
      <c r="DM55" s="791"/>
      <c r="DN55" s="791"/>
      <c r="DO55" s="791"/>
      <c r="DP55" s="792"/>
      <c r="DQ55" s="790"/>
      <c r="DR55" s="791"/>
      <c r="DS55" s="791"/>
      <c r="DT55" s="791"/>
      <c r="DU55" s="792"/>
      <c r="DV55" s="787"/>
      <c r="DW55" s="788"/>
      <c r="DX55" s="788"/>
      <c r="DY55" s="788"/>
      <c r="DZ55" s="793"/>
      <c r="EA55" s="212"/>
    </row>
    <row r="56" spans="1:131" ht="26.25" customHeight="1" x14ac:dyDescent="0.15">
      <c r="A56" s="221">
        <v>29</v>
      </c>
      <c r="B56" s="794"/>
      <c r="C56" s="795"/>
      <c r="D56" s="795"/>
      <c r="E56" s="795"/>
      <c r="F56" s="795"/>
      <c r="G56" s="795"/>
      <c r="H56" s="795"/>
      <c r="I56" s="795"/>
      <c r="J56" s="795"/>
      <c r="K56" s="795"/>
      <c r="L56" s="795"/>
      <c r="M56" s="795"/>
      <c r="N56" s="795"/>
      <c r="O56" s="795"/>
      <c r="P56" s="796"/>
      <c r="Q56" s="853"/>
      <c r="R56" s="854"/>
      <c r="S56" s="854"/>
      <c r="T56" s="854"/>
      <c r="U56" s="854"/>
      <c r="V56" s="854"/>
      <c r="W56" s="854"/>
      <c r="X56" s="854"/>
      <c r="Y56" s="854"/>
      <c r="Z56" s="854"/>
      <c r="AA56" s="854"/>
      <c r="AB56" s="854"/>
      <c r="AC56" s="854"/>
      <c r="AD56" s="854"/>
      <c r="AE56" s="855"/>
      <c r="AF56" s="800"/>
      <c r="AG56" s="801"/>
      <c r="AH56" s="801"/>
      <c r="AI56" s="801"/>
      <c r="AJ56" s="802"/>
      <c r="AK56" s="857"/>
      <c r="AL56" s="854"/>
      <c r="AM56" s="854"/>
      <c r="AN56" s="854"/>
      <c r="AO56" s="854"/>
      <c r="AP56" s="854"/>
      <c r="AQ56" s="854"/>
      <c r="AR56" s="854"/>
      <c r="AS56" s="854"/>
      <c r="AT56" s="854"/>
      <c r="AU56" s="854"/>
      <c r="AV56" s="854"/>
      <c r="AW56" s="854"/>
      <c r="AX56" s="854"/>
      <c r="AY56" s="854"/>
      <c r="AZ56" s="856"/>
      <c r="BA56" s="856"/>
      <c r="BB56" s="856"/>
      <c r="BC56" s="856"/>
      <c r="BD56" s="856"/>
      <c r="BE56" s="848"/>
      <c r="BF56" s="848"/>
      <c r="BG56" s="848"/>
      <c r="BH56" s="848"/>
      <c r="BI56" s="849"/>
      <c r="BJ56" s="214"/>
      <c r="BK56" s="214"/>
      <c r="BL56" s="214"/>
      <c r="BM56" s="214"/>
      <c r="BN56" s="214"/>
      <c r="BO56" s="224"/>
      <c r="BP56" s="224"/>
      <c r="BQ56" s="221">
        <v>50</v>
      </c>
      <c r="BR56" s="222"/>
      <c r="BS56" s="787"/>
      <c r="BT56" s="788"/>
      <c r="BU56" s="788"/>
      <c r="BV56" s="788"/>
      <c r="BW56" s="788"/>
      <c r="BX56" s="788"/>
      <c r="BY56" s="788"/>
      <c r="BZ56" s="788"/>
      <c r="CA56" s="788"/>
      <c r="CB56" s="788"/>
      <c r="CC56" s="788"/>
      <c r="CD56" s="788"/>
      <c r="CE56" s="788"/>
      <c r="CF56" s="788"/>
      <c r="CG56" s="789"/>
      <c r="CH56" s="790"/>
      <c r="CI56" s="791"/>
      <c r="CJ56" s="791"/>
      <c r="CK56" s="791"/>
      <c r="CL56" s="792"/>
      <c r="CM56" s="790"/>
      <c r="CN56" s="791"/>
      <c r="CO56" s="791"/>
      <c r="CP56" s="791"/>
      <c r="CQ56" s="792"/>
      <c r="CR56" s="790"/>
      <c r="CS56" s="791"/>
      <c r="CT56" s="791"/>
      <c r="CU56" s="791"/>
      <c r="CV56" s="792"/>
      <c r="CW56" s="790"/>
      <c r="CX56" s="791"/>
      <c r="CY56" s="791"/>
      <c r="CZ56" s="791"/>
      <c r="DA56" s="792"/>
      <c r="DB56" s="790"/>
      <c r="DC56" s="791"/>
      <c r="DD56" s="791"/>
      <c r="DE56" s="791"/>
      <c r="DF56" s="792"/>
      <c r="DG56" s="790"/>
      <c r="DH56" s="791"/>
      <c r="DI56" s="791"/>
      <c r="DJ56" s="791"/>
      <c r="DK56" s="792"/>
      <c r="DL56" s="790"/>
      <c r="DM56" s="791"/>
      <c r="DN56" s="791"/>
      <c r="DO56" s="791"/>
      <c r="DP56" s="792"/>
      <c r="DQ56" s="790"/>
      <c r="DR56" s="791"/>
      <c r="DS56" s="791"/>
      <c r="DT56" s="791"/>
      <c r="DU56" s="792"/>
      <c r="DV56" s="787"/>
      <c r="DW56" s="788"/>
      <c r="DX56" s="788"/>
      <c r="DY56" s="788"/>
      <c r="DZ56" s="793"/>
      <c r="EA56" s="212"/>
    </row>
    <row r="57" spans="1:131" ht="26.25" customHeight="1" x14ac:dyDescent="0.15">
      <c r="A57" s="221">
        <v>30</v>
      </c>
      <c r="B57" s="794"/>
      <c r="C57" s="795"/>
      <c r="D57" s="795"/>
      <c r="E57" s="795"/>
      <c r="F57" s="795"/>
      <c r="G57" s="795"/>
      <c r="H57" s="795"/>
      <c r="I57" s="795"/>
      <c r="J57" s="795"/>
      <c r="K57" s="795"/>
      <c r="L57" s="795"/>
      <c r="M57" s="795"/>
      <c r="N57" s="795"/>
      <c r="O57" s="795"/>
      <c r="P57" s="796"/>
      <c r="Q57" s="853"/>
      <c r="R57" s="854"/>
      <c r="S57" s="854"/>
      <c r="T57" s="854"/>
      <c r="U57" s="854"/>
      <c r="V57" s="854"/>
      <c r="W57" s="854"/>
      <c r="X57" s="854"/>
      <c r="Y57" s="854"/>
      <c r="Z57" s="854"/>
      <c r="AA57" s="854"/>
      <c r="AB57" s="854"/>
      <c r="AC57" s="854"/>
      <c r="AD57" s="854"/>
      <c r="AE57" s="855"/>
      <c r="AF57" s="800"/>
      <c r="AG57" s="801"/>
      <c r="AH57" s="801"/>
      <c r="AI57" s="801"/>
      <c r="AJ57" s="802"/>
      <c r="AK57" s="857"/>
      <c r="AL57" s="854"/>
      <c r="AM57" s="854"/>
      <c r="AN57" s="854"/>
      <c r="AO57" s="854"/>
      <c r="AP57" s="854"/>
      <c r="AQ57" s="854"/>
      <c r="AR57" s="854"/>
      <c r="AS57" s="854"/>
      <c r="AT57" s="854"/>
      <c r="AU57" s="854"/>
      <c r="AV57" s="854"/>
      <c r="AW57" s="854"/>
      <c r="AX57" s="854"/>
      <c r="AY57" s="854"/>
      <c r="AZ57" s="856"/>
      <c r="BA57" s="856"/>
      <c r="BB57" s="856"/>
      <c r="BC57" s="856"/>
      <c r="BD57" s="856"/>
      <c r="BE57" s="848"/>
      <c r="BF57" s="848"/>
      <c r="BG57" s="848"/>
      <c r="BH57" s="848"/>
      <c r="BI57" s="849"/>
      <c r="BJ57" s="214"/>
      <c r="BK57" s="214"/>
      <c r="BL57" s="214"/>
      <c r="BM57" s="214"/>
      <c r="BN57" s="214"/>
      <c r="BO57" s="224"/>
      <c r="BP57" s="224"/>
      <c r="BQ57" s="221">
        <v>51</v>
      </c>
      <c r="BR57" s="222"/>
      <c r="BS57" s="787"/>
      <c r="BT57" s="788"/>
      <c r="BU57" s="788"/>
      <c r="BV57" s="788"/>
      <c r="BW57" s="788"/>
      <c r="BX57" s="788"/>
      <c r="BY57" s="788"/>
      <c r="BZ57" s="788"/>
      <c r="CA57" s="788"/>
      <c r="CB57" s="788"/>
      <c r="CC57" s="788"/>
      <c r="CD57" s="788"/>
      <c r="CE57" s="788"/>
      <c r="CF57" s="788"/>
      <c r="CG57" s="789"/>
      <c r="CH57" s="790"/>
      <c r="CI57" s="791"/>
      <c r="CJ57" s="791"/>
      <c r="CK57" s="791"/>
      <c r="CL57" s="792"/>
      <c r="CM57" s="790"/>
      <c r="CN57" s="791"/>
      <c r="CO57" s="791"/>
      <c r="CP57" s="791"/>
      <c r="CQ57" s="792"/>
      <c r="CR57" s="790"/>
      <c r="CS57" s="791"/>
      <c r="CT57" s="791"/>
      <c r="CU57" s="791"/>
      <c r="CV57" s="792"/>
      <c r="CW57" s="790"/>
      <c r="CX57" s="791"/>
      <c r="CY57" s="791"/>
      <c r="CZ57" s="791"/>
      <c r="DA57" s="792"/>
      <c r="DB57" s="790"/>
      <c r="DC57" s="791"/>
      <c r="DD57" s="791"/>
      <c r="DE57" s="791"/>
      <c r="DF57" s="792"/>
      <c r="DG57" s="790"/>
      <c r="DH57" s="791"/>
      <c r="DI57" s="791"/>
      <c r="DJ57" s="791"/>
      <c r="DK57" s="792"/>
      <c r="DL57" s="790"/>
      <c r="DM57" s="791"/>
      <c r="DN57" s="791"/>
      <c r="DO57" s="791"/>
      <c r="DP57" s="792"/>
      <c r="DQ57" s="790"/>
      <c r="DR57" s="791"/>
      <c r="DS57" s="791"/>
      <c r="DT57" s="791"/>
      <c r="DU57" s="792"/>
      <c r="DV57" s="787"/>
      <c r="DW57" s="788"/>
      <c r="DX57" s="788"/>
      <c r="DY57" s="788"/>
      <c r="DZ57" s="793"/>
      <c r="EA57" s="212"/>
    </row>
    <row r="58" spans="1:131" ht="26.25" customHeight="1" x14ac:dyDescent="0.15">
      <c r="A58" s="221">
        <v>31</v>
      </c>
      <c r="B58" s="794"/>
      <c r="C58" s="795"/>
      <c r="D58" s="795"/>
      <c r="E58" s="795"/>
      <c r="F58" s="795"/>
      <c r="G58" s="795"/>
      <c r="H58" s="795"/>
      <c r="I58" s="795"/>
      <c r="J58" s="795"/>
      <c r="K58" s="795"/>
      <c r="L58" s="795"/>
      <c r="M58" s="795"/>
      <c r="N58" s="795"/>
      <c r="O58" s="795"/>
      <c r="P58" s="796"/>
      <c r="Q58" s="853"/>
      <c r="R58" s="854"/>
      <c r="S58" s="854"/>
      <c r="T58" s="854"/>
      <c r="U58" s="854"/>
      <c r="V58" s="854"/>
      <c r="W58" s="854"/>
      <c r="X58" s="854"/>
      <c r="Y58" s="854"/>
      <c r="Z58" s="854"/>
      <c r="AA58" s="854"/>
      <c r="AB58" s="854"/>
      <c r="AC58" s="854"/>
      <c r="AD58" s="854"/>
      <c r="AE58" s="855"/>
      <c r="AF58" s="800"/>
      <c r="AG58" s="801"/>
      <c r="AH58" s="801"/>
      <c r="AI58" s="801"/>
      <c r="AJ58" s="802"/>
      <c r="AK58" s="857"/>
      <c r="AL58" s="854"/>
      <c r="AM58" s="854"/>
      <c r="AN58" s="854"/>
      <c r="AO58" s="854"/>
      <c r="AP58" s="854"/>
      <c r="AQ58" s="854"/>
      <c r="AR58" s="854"/>
      <c r="AS58" s="854"/>
      <c r="AT58" s="854"/>
      <c r="AU58" s="854"/>
      <c r="AV58" s="854"/>
      <c r="AW58" s="854"/>
      <c r="AX58" s="854"/>
      <c r="AY58" s="854"/>
      <c r="AZ58" s="856"/>
      <c r="BA58" s="856"/>
      <c r="BB58" s="856"/>
      <c r="BC58" s="856"/>
      <c r="BD58" s="856"/>
      <c r="BE58" s="848"/>
      <c r="BF58" s="848"/>
      <c r="BG58" s="848"/>
      <c r="BH58" s="848"/>
      <c r="BI58" s="849"/>
      <c r="BJ58" s="214"/>
      <c r="BK58" s="214"/>
      <c r="BL58" s="214"/>
      <c r="BM58" s="214"/>
      <c r="BN58" s="214"/>
      <c r="BO58" s="224"/>
      <c r="BP58" s="224"/>
      <c r="BQ58" s="221">
        <v>52</v>
      </c>
      <c r="BR58" s="222"/>
      <c r="BS58" s="787"/>
      <c r="BT58" s="788"/>
      <c r="BU58" s="788"/>
      <c r="BV58" s="788"/>
      <c r="BW58" s="788"/>
      <c r="BX58" s="788"/>
      <c r="BY58" s="788"/>
      <c r="BZ58" s="788"/>
      <c r="CA58" s="788"/>
      <c r="CB58" s="788"/>
      <c r="CC58" s="788"/>
      <c r="CD58" s="788"/>
      <c r="CE58" s="788"/>
      <c r="CF58" s="788"/>
      <c r="CG58" s="789"/>
      <c r="CH58" s="790"/>
      <c r="CI58" s="791"/>
      <c r="CJ58" s="791"/>
      <c r="CK58" s="791"/>
      <c r="CL58" s="792"/>
      <c r="CM58" s="790"/>
      <c r="CN58" s="791"/>
      <c r="CO58" s="791"/>
      <c r="CP58" s="791"/>
      <c r="CQ58" s="792"/>
      <c r="CR58" s="790"/>
      <c r="CS58" s="791"/>
      <c r="CT58" s="791"/>
      <c r="CU58" s="791"/>
      <c r="CV58" s="792"/>
      <c r="CW58" s="790"/>
      <c r="CX58" s="791"/>
      <c r="CY58" s="791"/>
      <c r="CZ58" s="791"/>
      <c r="DA58" s="792"/>
      <c r="DB58" s="790"/>
      <c r="DC58" s="791"/>
      <c r="DD58" s="791"/>
      <c r="DE58" s="791"/>
      <c r="DF58" s="792"/>
      <c r="DG58" s="790"/>
      <c r="DH58" s="791"/>
      <c r="DI58" s="791"/>
      <c r="DJ58" s="791"/>
      <c r="DK58" s="792"/>
      <c r="DL58" s="790"/>
      <c r="DM58" s="791"/>
      <c r="DN58" s="791"/>
      <c r="DO58" s="791"/>
      <c r="DP58" s="792"/>
      <c r="DQ58" s="790"/>
      <c r="DR58" s="791"/>
      <c r="DS58" s="791"/>
      <c r="DT58" s="791"/>
      <c r="DU58" s="792"/>
      <c r="DV58" s="787"/>
      <c r="DW58" s="788"/>
      <c r="DX58" s="788"/>
      <c r="DY58" s="788"/>
      <c r="DZ58" s="793"/>
      <c r="EA58" s="212"/>
    </row>
    <row r="59" spans="1:131" ht="26.25" customHeight="1" x14ac:dyDescent="0.15">
      <c r="A59" s="221">
        <v>32</v>
      </c>
      <c r="B59" s="794"/>
      <c r="C59" s="795"/>
      <c r="D59" s="795"/>
      <c r="E59" s="795"/>
      <c r="F59" s="795"/>
      <c r="G59" s="795"/>
      <c r="H59" s="795"/>
      <c r="I59" s="795"/>
      <c r="J59" s="795"/>
      <c r="K59" s="795"/>
      <c r="L59" s="795"/>
      <c r="M59" s="795"/>
      <c r="N59" s="795"/>
      <c r="O59" s="795"/>
      <c r="P59" s="796"/>
      <c r="Q59" s="853"/>
      <c r="R59" s="854"/>
      <c r="S59" s="854"/>
      <c r="T59" s="854"/>
      <c r="U59" s="854"/>
      <c r="V59" s="854"/>
      <c r="W59" s="854"/>
      <c r="X59" s="854"/>
      <c r="Y59" s="854"/>
      <c r="Z59" s="854"/>
      <c r="AA59" s="854"/>
      <c r="AB59" s="854"/>
      <c r="AC59" s="854"/>
      <c r="AD59" s="854"/>
      <c r="AE59" s="855"/>
      <c r="AF59" s="800"/>
      <c r="AG59" s="801"/>
      <c r="AH59" s="801"/>
      <c r="AI59" s="801"/>
      <c r="AJ59" s="802"/>
      <c r="AK59" s="857"/>
      <c r="AL59" s="854"/>
      <c r="AM59" s="854"/>
      <c r="AN59" s="854"/>
      <c r="AO59" s="854"/>
      <c r="AP59" s="854"/>
      <c r="AQ59" s="854"/>
      <c r="AR59" s="854"/>
      <c r="AS59" s="854"/>
      <c r="AT59" s="854"/>
      <c r="AU59" s="854"/>
      <c r="AV59" s="854"/>
      <c r="AW59" s="854"/>
      <c r="AX59" s="854"/>
      <c r="AY59" s="854"/>
      <c r="AZ59" s="856"/>
      <c r="BA59" s="856"/>
      <c r="BB59" s="856"/>
      <c r="BC59" s="856"/>
      <c r="BD59" s="856"/>
      <c r="BE59" s="848"/>
      <c r="BF59" s="848"/>
      <c r="BG59" s="848"/>
      <c r="BH59" s="848"/>
      <c r="BI59" s="849"/>
      <c r="BJ59" s="214"/>
      <c r="BK59" s="214"/>
      <c r="BL59" s="214"/>
      <c r="BM59" s="214"/>
      <c r="BN59" s="214"/>
      <c r="BO59" s="224"/>
      <c r="BP59" s="224"/>
      <c r="BQ59" s="221">
        <v>53</v>
      </c>
      <c r="BR59" s="222"/>
      <c r="BS59" s="787"/>
      <c r="BT59" s="788"/>
      <c r="BU59" s="788"/>
      <c r="BV59" s="788"/>
      <c r="BW59" s="788"/>
      <c r="BX59" s="788"/>
      <c r="BY59" s="788"/>
      <c r="BZ59" s="788"/>
      <c r="CA59" s="788"/>
      <c r="CB59" s="788"/>
      <c r="CC59" s="788"/>
      <c r="CD59" s="788"/>
      <c r="CE59" s="788"/>
      <c r="CF59" s="788"/>
      <c r="CG59" s="789"/>
      <c r="CH59" s="790"/>
      <c r="CI59" s="791"/>
      <c r="CJ59" s="791"/>
      <c r="CK59" s="791"/>
      <c r="CL59" s="792"/>
      <c r="CM59" s="790"/>
      <c r="CN59" s="791"/>
      <c r="CO59" s="791"/>
      <c r="CP59" s="791"/>
      <c r="CQ59" s="792"/>
      <c r="CR59" s="790"/>
      <c r="CS59" s="791"/>
      <c r="CT59" s="791"/>
      <c r="CU59" s="791"/>
      <c r="CV59" s="792"/>
      <c r="CW59" s="790"/>
      <c r="CX59" s="791"/>
      <c r="CY59" s="791"/>
      <c r="CZ59" s="791"/>
      <c r="DA59" s="792"/>
      <c r="DB59" s="790"/>
      <c r="DC59" s="791"/>
      <c r="DD59" s="791"/>
      <c r="DE59" s="791"/>
      <c r="DF59" s="792"/>
      <c r="DG59" s="790"/>
      <c r="DH59" s="791"/>
      <c r="DI59" s="791"/>
      <c r="DJ59" s="791"/>
      <c r="DK59" s="792"/>
      <c r="DL59" s="790"/>
      <c r="DM59" s="791"/>
      <c r="DN59" s="791"/>
      <c r="DO59" s="791"/>
      <c r="DP59" s="792"/>
      <c r="DQ59" s="790"/>
      <c r="DR59" s="791"/>
      <c r="DS59" s="791"/>
      <c r="DT59" s="791"/>
      <c r="DU59" s="792"/>
      <c r="DV59" s="787"/>
      <c r="DW59" s="788"/>
      <c r="DX59" s="788"/>
      <c r="DY59" s="788"/>
      <c r="DZ59" s="793"/>
      <c r="EA59" s="212"/>
    </row>
    <row r="60" spans="1:131" ht="26.25" customHeight="1" x14ac:dyDescent="0.15">
      <c r="A60" s="221">
        <v>33</v>
      </c>
      <c r="B60" s="794"/>
      <c r="C60" s="795"/>
      <c r="D60" s="795"/>
      <c r="E60" s="795"/>
      <c r="F60" s="795"/>
      <c r="G60" s="795"/>
      <c r="H60" s="795"/>
      <c r="I60" s="795"/>
      <c r="J60" s="795"/>
      <c r="K60" s="795"/>
      <c r="L60" s="795"/>
      <c r="M60" s="795"/>
      <c r="N60" s="795"/>
      <c r="O60" s="795"/>
      <c r="P60" s="796"/>
      <c r="Q60" s="853"/>
      <c r="R60" s="854"/>
      <c r="S60" s="854"/>
      <c r="T60" s="854"/>
      <c r="U60" s="854"/>
      <c r="V60" s="854"/>
      <c r="W60" s="854"/>
      <c r="X60" s="854"/>
      <c r="Y60" s="854"/>
      <c r="Z60" s="854"/>
      <c r="AA60" s="854"/>
      <c r="AB60" s="854"/>
      <c r="AC60" s="854"/>
      <c r="AD60" s="854"/>
      <c r="AE60" s="855"/>
      <c r="AF60" s="800"/>
      <c r="AG60" s="801"/>
      <c r="AH60" s="801"/>
      <c r="AI60" s="801"/>
      <c r="AJ60" s="802"/>
      <c r="AK60" s="857"/>
      <c r="AL60" s="854"/>
      <c r="AM60" s="854"/>
      <c r="AN60" s="854"/>
      <c r="AO60" s="854"/>
      <c r="AP60" s="854"/>
      <c r="AQ60" s="854"/>
      <c r="AR60" s="854"/>
      <c r="AS60" s="854"/>
      <c r="AT60" s="854"/>
      <c r="AU60" s="854"/>
      <c r="AV60" s="854"/>
      <c r="AW60" s="854"/>
      <c r="AX60" s="854"/>
      <c r="AY60" s="854"/>
      <c r="AZ60" s="856"/>
      <c r="BA60" s="856"/>
      <c r="BB60" s="856"/>
      <c r="BC60" s="856"/>
      <c r="BD60" s="856"/>
      <c r="BE60" s="848"/>
      <c r="BF60" s="848"/>
      <c r="BG60" s="848"/>
      <c r="BH60" s="848"/>
      <c r="BI60" s="849"/>
      <c r="BJ60" s="214"/>
      <c r="BK60" s="214"/>
      <c r="BL60" s="214"/>
      <c r="BM60" s="214"/>
      <c r="BN60" s="214"/>
      <c r="BO60" s="224"/>
      <c r="BP60" s="224"/>
      <c r="BQ60" s="221">
        <v>54</v>
      </c>
      <c r="BR60" s="222"/>
      <c r="BS60" s="787"/>
      <c r="BT60" s="788"/>
      <c r="BU60" s="788"/>
      <c r="BV60" s="788"/>
      <c r="BW60" s="788"/>
      <c r="BX60" s="788"/>
      <c r="BY60" s="788"/>
      <c r="BZ60" s="788"/>
      <c r="CA60" s="788"/>
      <c r="CB60" s="788"/>
      <c r="CC60" s="788"/>
      <c r="CD60" s="788"/>
      <c r="CE60" s="788"/>
      <c r="CF60" s="788"/>
      <c r="CG60" s="789"/>
      <c r="CH60" s="790"/>
      <c r="CI60" s="791"/>
      <c r="CJ60" s="791"/>
      <c r="CK60" s="791"/>
      <c r="CL60" s="792"/>
      <c r="CM60" s="790"/>
      <c r="CN60" s="791"/>
      <c r="CO60" s="791"/>
      <c r="CP60" s="791"/>
      <c r="CQ60" s="792"/>
      <c r="CR60" s="790"/>
      <c r="CS60" s="791"/>
      <c r="CT60" s="791"/>
      <c r="CU60" s="791"/>
      <c r="CV60" s="792"/>
      <c r="CW60" s="790"/>
      <c r="CX60" s="791"/>
      <c r="CY60" s="791"/>
      <c r="CZ60" s="791"/>
      <c r="DA60" s="792"/>
      <c r="DB60" s="790"/>
      <c r="DC60" s="791"/>
      <c r="DD60" s="791"/>
      <c r="DE60" s="791"/>
      <c r="DF60" s="792"/>
      <c r="DG60" s="790"/>
      <c r="DH60" s="791"/>
      <c r="DI60" s="791"/>
      <c r="DJ60" s="791"/>
      <c r="DK60" s="792"/>
      <c r="DL60" s="790"/>
      <c r="DM60" s="791"/>
      <c r="DN60" s="791"/>
      <c r="DO60" s="791"/>
      <c r="DP60" s="792"/>
      <c r="DQ60" s="790"/>
      <c r="DR60" s="791"/>
      <c r="DS60" s="791"/>
      <c r="DT60" s="791"/>
      <c r="DU60" s="792"/>
      <c r="DV60" s="787"/>
      <c r="DW60" s="788"/>
      <c r="DX60" s="788"/>
      <c r="DY60" s="788"/>
      <c r="DZ60" s="793"/>
      <c r="EA60" s="212"/>
    </row>
    <row r="61" spans="1:131" ht="26.25" customHeight="1" thickBot="1" x14ac:dyDescent="0.2">
      <c r="A61" s="221">
        <v>34</v>
      </c>
      <c r="B61" s="794"/>
      <c r="C61" s="795"/>
      <c r="D61" s="795"/>
      <c r="E61" s="795"/>
      <c r="F61" s="795"/>
      <c r="G61" s="795"/>
      <c r="H61" s="795"/>
      <c r="I61" s="795"/>
      <c r="J61" s="795"/>
      <c r="K61" s="795"/>
      <c r="L61" s="795"/>
      <c r="M61" s="795"/>
      <c r="N61" s="795"/>
      <c r="O61" s="795"/>
      <c r="P61" s="796"/>
      <c r="Q61" s="853"/>
      <c r="R61" s="854"/>
      <c r="S61" s="854"/>
      <c r="T61" s="854"/>
      <c r="U61" s="854"/>
      <c r="V61" s="854"/>
      <c r="W61" s="854"/>
      <c r="X61" s="854"/>
      <c r="Y61" s="854"/>
      <c r="Z61" s="854"/>
      <c r="AA61" s="854"/>
      <c r="AB61" s="854"/>
      <c r="AC61" s="854"/>
      <c r="AD61" s="854"/>
      <c r="AE61" s="855"/>
      <c r="AF61" s="800"/>
      <c r="AG61" s="801"/>
      <c r="AH61" s="801"/>
      <c r="AI61" s="801"/>
      <c r="AJ61" s="802"/>
      <c r="AK61" s="857"/>
      <c r="AL61" s="854"/>
      <c r="AM61" s="854"/>
      <c r="AN61" s="854"/>
      <c r="AO61" s="854"/>
      <c r="AP61" s="854"/>
      <c r="AQ61" s="854"/>
      <c r="AR61" s="854"/>
      <c r="AS61" s="854"/>
      <c r="AT61" s="854"/>
      <c r="AU61" s="854"/>
      <c r="AV61" s="854"/>
      <c r="AW61" s="854"/>
      <c r="AX61" s="854"/>
      <c r="AY61" s="854"/>
      <c r="AZ61" s="856"/>
      <c r="BA61" s="856"/>
      <c r="BB61" s="856"/>
      <c r="BC61" s="856"/>
      <c r="BD61" s="856"/>
      <c r="BE61" s="848"/>
      <c r="BF61" s="848"/>
      <c r="BG61" s="848"/>
      <c r="BH61" s="848"/>
      <c r="BI61" s="849"/>
      <c r="BJ61" s="214"/>
      <c r="BK61" s="214"/>
      <c r="BL61" s="214"/>
      <c r="BM61" s="214"/>
      <c r="BN61" s="214"/>
      <c r="BO61" s="224"/>
      <c r="BP61" s="224"/>
      <c r="BQ61" s="221">
        <v>55</v>
      </c>
      <c r="BR61" s="222"/>
      <c r="BS61" s="787"/>
      <c r="BT61" s="788"/>
      <c r="BU61" s="788"/>
      <c r="BV61" s="788"/>
      <c r="BW61" s="788"/>
      <c r="BX61" s="788"/>
      <c r="BY61" s="788"/>
      <c r="BZ61" s="788"/>
      <c r="CA61" s="788"/>
      <c r="CB61" s="788"/>
      <c r="CC61" s="788"/>
      <c r="CD61" s="788"/>
      <c r="CE61" s="788"/>
      <c r="CF61" s="788"/>
      <c r="CG61" s="789"/>
      <c r="CH61" s="790"/>
      <c r="CI61" s="791"/>
      <c r="CJ61" s="791"/>
      <c r="CK61" s="791"/>
      <c r="CL61" s="792"/>
      <c r="CM61" s="790"/>
      <c r="CN61" s="791"/>
      <c r="CO61" s="791"/>
      <c r="CP61" s="791"/>
      <c r="CQ61" s="792"/>
      <c r="CR61" s="790"/>
      <c r="CS61" s="791"/>
      <c r="CT61" s="791"/>
      <c r="CU61" s="791"/>
      <c r="CV61" s="792"/>
      <c r="CW61" s="790"/>
      <c r="CX61" s="791"/>
      <c r="CY61" s="791"/>
      <c r="CZ61" s="791"/>
      <c r="DA61" s="792"/>
      <c r="DB61" s="790"/>
      <c r="DC61" s="791"/>
      <c r="DD61" s="791"/>
      <c r="DE61" s="791"/>
      <c r="DF61" s="792"/>
      <c r="DG61" s="790"/>
      <c r="DH61" s="791"/>
      <c r="DI61" s="791"/>
      <c r="DJ61" s="791"/>
      <c r="DK61" s="792"/>
      <c r="DL61" s="790"/>
      <c r="DM61" s="791"/>
      <c r="DN61" s="791"/>
      <c r="DO61" s="791"/>
      <c r="DP61" s="792"/>
      <c r="DQ61" s="790"/>
      <c r="DR61" s="791"/>
      <c r="DS61" s="791"/>
      <c r="DT61" s="791"/>
      <c r="DU61" s="792"/>
      <c r="DV61" s="787"/>
      <c r="DW61" s="788"/>
      <c r="DX61" s="788"/>
      <c r="DY61" s="788"/>
      <c r="DZ61" s="793"/>
      <c r="EA61" s="212"/>
    </row>
    <row r="62" spans="1:131" ht="26.25" customHeight="1" x14ac:dyDescent="0.15">
      <c r="A62" s="221">
        <v>35</v>
      </c>
      <c r="B62" s="794"/>
      <c r="C62" s="795"/>
      <c r="D62" s="795"/>
      <c r="E62" s="795"/>
      <c r="F62" s="795"/>
      <c r="G62" s="795"/>
      <c r="H62" s="795"/>
      <c r="I62" s="795"/>
      <c r="J62" s="795"/>
      <c r="K62" s="795"/>
      <c r="L62" s="795"/>
      <c r="M62" s="795"/>
      <c r="N62" s="795"/>
      <c r="O62" s="795"/>
      <c r="P62" s="796"/>
      <c r="Q62" s="853"/>
      <c r="R62" s="854"/>
      <c r="S62" s="854"/>
      <c r="T62" s="854"/>
      <c r="U62" s="854"/>
      <c r="V62" s="854"/>
      <c r="W62" s="854"/>
      <c r="X62" s="854"/>
      <c r="Y62" s="854"/>
      <c r="Z62" s="854"/>
      <c r="AA62" s="854"/>
      <c r="AB62" s="854"/>
      <c r="AC62" s="854"/>
      <c r="AD62" s="854"/>
      <c r="AE62" s="855"/>
      <c r="AF62" s="800"/>
      <c r="AG62" s="801"/>
      <c r="AH62" s="801"/>
      <c r="AI62" s="801"/>
      <c r="AJ62" s="802"/>
      <c r="AK62" s="857"/>
      <c r="AL62" s="854"/>
      <c r="AM62" s="854"/>
      <c r="AN62" s="854"/>
      <c r="AO62" s="854"/>
      <c r="AP62" s="854"/>
      <c r="AQ62" s="854"/>
      <c r="AR62" s="854"/>
      <c r="AS62" s="854"/>
      <c r="AT62" s="854"/>
      <c r="AU62" s="854"/>
      <c r="AV62" s="854"/>
      <c r="AW62" s="854"/>
      <c r="AX62" s="854"/>
      <c r="AY62" s="854"/>
      <c r="AZ62" s="856"/>
      <c r="BA62" s="856"/>
      <c r="BB62" s="856"/>
      <c r="BC62" s="856"/>
      <c r="BD62" s="856"/>
      <c r="BE62" s="848"/>
      <c r="BF62" s="848"/>
      <c r="BG62" s="848"/>
      <c r="BH62" s="848"/>
      <c r="BI62" s="849"/>
      <c r="BJ62" s="865" t="s">
        <v>395</v>
      </c>
      <c r="BK62" s="821"/>
      <c r="BL62" s="821"/>
      <c r="BM62" s="821"/>
      <c r="BN62" s="822"/>
      <c r="BO62" s="224"/>
      <c r="BP62" s="224"/>
      <c r="BQ62" s="221">
        <v>56</v>
      </c>
      <c r="BR62" s="222"/>
      <c r="BS62" s="787"/>
      <c r="BT62" s="788"/>
      <c r="BU62" s="788"/>
      <c r="BV62" s="788"/>
      <c r="BW62" s="788"/>
      <c r="BX62" s="788"/>
      <c r="BY62" s="788"/>
      <c r="BZ62" s="788"/>
      <c r="CA62" s="788"/>
      <c r="CB62" s="788"/>
      <c r="CC62" s="788"/>
      <c r="CD62" s="788"/>
      <c r="CE62" s="788"/>
      <c r="CF62" s="788"/>
      <c r="CG62" s="789"/>
      <c r="CH62" s="790"/>
      <c r="CI62" s="791"/>
      <c r="CJ62" s="791"/>
      <c r="CK62" s="791"/>
      <c r="CL62" s="792"/>
      <c r="CM62" s="790"/>
      <c r="CN62" s="791"/>
      <c r="CO62" s="791"/>
      <c r="CP62" s="791"/>
      <c r="CQ62" s="792"/>
      <c r="CR62" s="790"/>
      <c r="CS62" s="791"/>
      <c r="CT62" s="791"/>
      <c r="CU62" s="791"/>
      <c r="CV62" s="792"/>
      <c r="CW62" s="790"/>
      <c r="CX62" s="791"/>
      <c r="CY62" s="791"/>
      <c r="CZ62" s="791"/>
      <c r="DA62" s="792"/>
      <c r="DB62" s="790"/>
      <c r="DC62" s="791"/>
      <c r="DD62" s="791"/>
      <c r="DE62" s="791"/>
      <c r="DF62" s="792"/>
      <c r="DG62" s="790"/>
      <c r="DH62" s="791"/>
      <c r="DI62" s="791"/>
      <c r="DJ62" s="791"/>
      <c r="DK62" s="792"/>
      <c r="DL62" s="790"/>
      <c r="DM62" s="791"/>
      <c r="DN62" s="791"/>
      <c r="DO62" s="791"/>
      <c r="DP62" s="792"/>
      <c r="DQ62" s="790"/>
      <c r="DR62" s="791"/>
      <c r="DS62" s="791"/>
      <c r="DT62" s="791"/>
      <c r="DU62" s="792"/>
      <c r="DV62" s="787"/>
      <c r="DW62" s="788"/>
      <c r="DX62" s="788"/>
      <c r="DY62" s="788"/>
      <c r="DZ62" s="793"/>
      <c r="EA62" s="212"/>
    </row>
    <row r="63" spans="1:131" ht="26.25" customHeight="1" thickBot="1" x14ac:dyDescent="0.2">
      <c r="A63" s="223" t="s">
        <v>376</v>
      </c>
      <c r="B63" s="804" t="s">
        <v>396</v>
      </c>
      <c r="C63" s="805"/>
      <c r="D63" s="805"/>
      <c r="E63" s="805"/>
      <c r="F63" s="805"/>
      <c r="G63" s="805"/>
      <c r="H63" s="805"/>
      <c r="I63" s="805"/>
      <c r="J63" s="805"/>
      <c r="K63" s="805"/>
      <c r="L63" s="805"/>
      <c r="M63" s="805"/>
      <c r="N63" s="805"/>
      <c r="O63" s="805"/>
      <c r="P63" s="806"/>
      <c r="Q63" s="858"/>
      <c r="R63" s="859"/>
      <c r="S63" s="859"/>
      <c r="T63" s="859"/>
      <c r="U63" s="859"/>
      <c r="V63" s="859"/>
      <c r="W63" s="859"/>
      <c r="X63" s="859"/>
      <c r="Y63" s="859"/>
      <c r="Z63" s="859"/>
      <c r="AA63" s="859"/>
      <c r="AB63" s="859"/>
      <c r="AC63" s="859"/>
      <c r="AD63" s="859"/>
      <c r="AE63" s="860"/>
      <c r="AF63" s="861">
        <v>4147</v>
      </c>
      <c r="AG63" s="862"/>
      <c r="AH63" s="862"/>
      <c r="AI63" s="862"/>
      <c r="AJ63" s="863"/>
      <c r="AK63" s="864"/>
      <c r="AL63" s="859"/>
      <c r="AM63" s="859"/>
      <c r="AN63" s="859"/>
      <c r="AO63" s="859"/>
      <c r="AP63" s="862">
        <v>6904</v>
      </c>
      <c r="AQ63" s="862"/>
      <c r="AR63" s="862"/>
      <c r="AS63" s="862"/>
      <c r="AT63" s="862"/>
      <c r="AU63" s="866" t="s">
        <v>555</v>
      </c>
      <c r="AV63" s="862"/>
      <c r="AW63" s="862"/>
      <c r="AX63" s="862"/>
      <c r="AY63" s="862"/>
      <c r="AZ63" s="867"/>
      <c r="BA63" s="867"/>
      <c r="BB63" s="867"/>
      <c r="BC63" s="867"/>
      <c r="BD63" s="867"/>
      <c r="BE63" s="868"/>
      <c r="BF63" s="868"/>
      <c r="BG63" s="868"/>
      <c r="BH63" s="868"/>
      <c r="BI63" s="869"/>
      <c r="BJ63" s="870" t="s">
        <v>122</v>
      </c>
      <c r="BK63" s="871"/>
      <c r="BL63" s="871"/>
      <c r="BM63" s="871"/>
      <c r="BN63" s="872"/>
      <c r="BO63" s="224"/>
      <c r="BP63" s="224"/>
      <c r="BQ63" s="221">
        <v>57</v>
      </c>
      <c r="BR63" s="222"/>
      <c r="BS63" s="787"/>
      <c r="BT63" s="788"/>
      <c r="BU63" s="788"/>
      <c r="BV63" s="788"/>
      <c r="BW63" s="788"/>
      <c r="BX63" s="788"/>
      <c r="BY63" s="788"/>
      <c r="BZ63" s="788"/>
      <c r="CA63" s="788"/>
      <c r="CB63" s="788"/>
      <c r="CC63" s="788"/>
      <c r="CD63" s="788"/>
      <c r="CE63" s="788"/>
      <c r="CF63" s="788"/>
      <c r="CG63" s="789"/>
      <c r="CH63" s="790"/>
      <c r="CI63" s="791"/>
      <c r="CJ63" s="791"/>
      <c r="CK63" s="791"/>
      <c r="CL63" s="792"/>
      <c r="CM63" s="790"/>
      <c r="CN63" s="791"/>
      <c r="CO63" s="791"/>
      <c r="CP63" s="791"/>
      <c r="CQ63" s="792"/>
      <c r="CR63" s="790"/>
      <c r="CS63" s="791"/>
      <c r="CT63" s="791"/>
      <c r="CU63" s="791"/>
      <c r="CV63" s="792"/>
      <c r="CW63" s="790"/>
      <c r="CX63" s="791"/>
      <c r="CY63" s="791"/>
      <c r="CZ63" s="791"/>
      <c r="DA63" s="792"/>
      <c r="DB63" s="790"/>
      <c r="DC63" s="791"/>
      <c r="DD63" s="791"/>
      <c r="DE63" s="791"/>
      <c r="DF63" s="792"/>
      <c r="DG63" s="790"/>
      <c r="DH63" s="791"/>
      <c r="DI63" s="791"/>
      <c r="DJ63" s="791"/>
      <c r="DK63" s="792"/>
      <c r="DL63" s="790"/>
      <c r="DM63" s="791"/>
      <c r="DN63" s="791"/>
      <c r="DO63" s="791"/>
      <c r="DP63" s="792"/>
      <c r="DQ63" s="790"/>
      <c r="DR63" s="791"/>
      <c r="DS63" s="791"/>
      <c r="DT63" s="791"/>
      <c r="DU63" s="792"/>
      <c r="DV63" s="787"/>
      <c r="DW63" s="788"/>
      <c r="DX63" s="788"/>
      <c r="DY63" s="788"/>
      <c r="DZ63" s="793"/>
      <c r="EA63" s="212"/>
    </row>
    <row r="64" spans="1:131" ht="26.25" customHeight="1" x14ac:dyDescent="0.15">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87"/>
      <c r="BT64" s="788"/>
      <c r="BU64" s="788"/>
      <c r="BV64" s="788"/>
      <c r="BW64" s="788"/>
      <c r="BX64" s="788"/>
      <c r="BY64" s="788"/>
      <c r="BZ64" s="788"/>
      <c r="CA64" s="788"/>
      <c r="CB64" s="788"/>
      <c r="CC64" s="788"/>
      <c r="CD64" s="788"/>
      <c r="CE64" s="788"/>
      <c r="CF64" s="788"/>
      <c r="CG64" s="789"/>
      <c r="CH64" s="790"/>
      <c r="CI64" s="791"/>
      <c r="CJ64" s="791"/>
      <c r="CK64" s="791"/>
      <c r="CL64" s="792"/>
      <c r="CM64" s="790"/>
      <c r="CN64" s="791"/>
      <c r="CO64" s="791"/>
      <c r="CP64" s="791"/>
      <c r="CQ64" s="792"/>
      <c r="CR64" s="790"/>
      <c r="CS64" s="791"/>
      <c r="CT64" s="791"/>
      <c r="CU64" s="791"/>
      <c r="CV64" s="792"/>
      <c r="CW64" s="790"/>
      <c r="CX64" s="791"/>
      <c r="CY64" s="791"/>
      <c r="CZ64" s="791"/>
      <c r="DA64" s="792"/>
      <c r="DB64" s="790"/>
      <c r="DC64" s="791"/>
      <c r="DD64" s="791"/>
      <c r="DE64" s="791"/>
      <c r="DF64" s="792"/>
      <c r="DG64" s="790"/>
      <c r="DH64" s="791"/>
      <c r="DI64" s="791"/>
      <c r="DJ64" s="791"/>
      <c r="DK64" s="792"/>
      <c r="DL64" s="790"/>
      <c r="DM64" s="791"/>
      <c r="DN64" s="791"/>
      <c r="DO64" s="791"/>
      <c r="DP64" s="792"/>
      <c r="DQ64" s="790"/>
      <c r="DR64" s="791"/>
      <c r="DS64" s="791"/>
      <c r="DT64" s="791"/>
      <c r="DU64" s="792"/>
      <c r="DV64" s="787"/>
      <c r="DW64" s="788"/>
      <c r="DX64" s="788"/>
      <c r="DY64" s="788"/>
      <c r="DZ64" s="793"/>
      <c r="EA64" s="212"/>
    </row>
    <row r="65" spans="1:131" ht="26.25" customHeight="1" thickBot="1" x14ac:dyDescent="0.2">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87"/>
      <c r="BT65" s="788"/>
      <c r="BU65" s="788"/>
      <c r="BV65" s="788"/>
      <c r="BW65" s="788"/>
      <c r="BX65" s="788"/>
      <c r="BY65" s="788"/>
      <c r="BZ65" s="788"/>
      <c r="CA65" s="788"/>
      <c r="CB65" s="788"/>
      <c r="CC65" s="788"/>
      <c r="CD65" s="788"/>
      <c r="CE65" s="788"/>
      <c r="CF65" s="788"/>
      <c r="CG65" s="789"/>
      <c r="CH65" s="790"/>
      <c r="CI65" s="791"/>
      <c r="CJ65" s="791"/>
      <c r="CK65" s="791"/>
      <c r="CL65" s="792"/>
      <c r="CM65" s="790"/>
      <c r="CN65" s="791"/>
      <c r="CO65" s="791"/>
      <c r="CP65" s="791"/>
      <c r="CQ65" s="792"/>
      <c r="CR65" s="790"/>
      <c r="CS65" s="791"/>
      <c r="CT65" s="791"/>
      <c r="CU65" s="791"/>
      <c r="CV65" s="792"/>
      <c r="CW65" s="790"/>
      <c r="CX65" s="791"/>
      <c r="CY65" s="791"/>
      <c r="CZ65" s="791"/>
      <c r="DA65" s="792"/>
      <c r="DB65" s="790"/>
      <c r="DC65" s="791"/>
      <c r="DD65" s="791"/>
      <c r="DE65" s="791"/>
      <c r="DF65" s="792"/>
      <c r="DG65" s="790"/>
      <c r="DH65" s="791"/>
      <c r="DI65" s="791"/>
      <c r="DJ65" s="791"/>
      <c r="DK65" s="792"/>
      <c r="DL65" s="790"/>
      <c r="DM65" s="791"/>
      <c r="DN65" s="791"/>
      <c r="DO65" s="791"/>
      <c r="DP65" s="792"/>
      <c r="DQ65" s="790"/>
      <c r="DR65" s="791"/>
      <c r="DS65" s="791"/>
      <c r="DT65" s="791"/>
      <c r="DU65" s="792"/>
      <c r="DV65" s="787"/>
      <c r="DW65" s="788"/>
      <c r="DX65" s="788"/>
      <c r="DY65" s="788"/>
      <c r="DZ65" s="793"/>
      <c r="EA65" s="212"/>
    </row>
    <row r="66" spans="1:131" ht="26.25" customHeight="1" x14ac:dyDescent="0.15">
      <c r="A66" s="740" t="s">
        <v>398</v>
      </c>
      <c r="B66" s="741"/>
      <c r="C66" s="741"/>
      <c r="D66" s="741"/>
      <c r="E66" s="741"/>
      <c r="F66" s="741"/>
      <c r="G66" s="741"/>
      <c r="H66" s="741"/>
      <c r="I66" s="741"/>
      <c r="J66" s="741"/>
      <c r="K66" s="741"/>
      <c r="L66" s="741"/>
      <c r="M66" s="741"/>
      <c r="N66" s="741"/>
      <c r="O66" s="741"/>
      <c r="P66" s="742"/>
      <c r="Q66" s="746" t="s">
        <v>380</v>
      </c>
      <c r="R66" s="747"/>
      <c r="S66" s="747"/>
      <c r="T66" s="747"/>
      <c r="U66" s="748"/>
      <c r="V66" s="746" t="s">
        <v>381</v>
      </c>
      <c r="W66" s="747"/>
      <c r="X66" s="747"/>
      <c r="Y66" s="747"/>
      <c r="Z66" s="748"/>
      <c r="AA66" s="746" t="s">
        <v>382</v>
      </c>
      <c r="AB66" s="747"/>
      <c r="AC66" s="747"/>
      <c r="AD66" s="747"/>
      <c r="AE66" s="748"/>
      <c r="AF66" s="873" t="s">
        <v>383</v>
      </c>
      <c r="AG66" s="830"/>
      <c r="AH66" s="830"/>
      <c r="AI66" s="830"/>
      <c r="AJ66" s="874"/>
      <c r="AK66" s="746" t="s">
        <v>384</v>
      </c>
      <c r="AL66" s="741"/>
      <c r="AM66" s="741"/>
      <c r="AN66" s="741"/>
      <c r="AO66" s="742"/>
      <c r="AP66" s="746" t="s">
        <v>385</v>
      </c>
      <c r="AQ66" s="747"/>
      <c r="AR66" s="747"/>
      <c r="AS66" s="747"/>
      <c r="AT66" s="748"/>
      <c r="AU66" s="746" t="s">
        <v>399</v>
      </c>
      <c r="AV66" s="747"/>
      <c r="AW66" s="747"/>
      <c r="AX66" s="747"/>
      <c r="AY66" s="748"/>
      <c r="AZ66" s="746" t="s">
        <v>364</v>
      </c>
      <c r="BA66" s="747"/>
      <c r="BB66" s="747"/>
      <c r="BC66" s="747"/>
      <c r="BD66" s="753"/>
      <c r="BE66" s="224"/>
      <c r="BF66" s="224"/>
      <c r="BG66" s="224"/>
      <c r="BH66" s="224"/>
      <c r="BI66" s="224"/>
      <c r="BJ66" s="224"/>
      <c r="BK66" s="224"/>
      <c r="BL66" s="224"/>
      <c r="BM66" s="224"/>
      <c r="BN66" s="224"/>
      <c r="BO66" s="224"/>
      <c r="BP66" s="224"/>
      <c r="BQ66" s="221">
        <v>60</v>
      </c>
      <c r="BR66" s="226"/>
      <c r="BS66" s="878"/>
      <c r="BT66" s="879"/>
      <c r="BU66" s="879"/>
      <c r="BV66" s="879"/>
      <c r="BW66" s="879"/>
      <c r="BX66" s="879"/>
      <c r="BY66" s="879"/>
      <c r="BZ66" s="879"/>
      <c r="CA66" s="879"/>
      <c r="CB66" s="879"/>
      <c r="CC66" s="879"/>
      <c r="CD66" s="879"/>
      <c r="CE66" s="879"/>
      <c r="CF66" s="879"/>
      <c r="CG66" s="884"/>
      <c r="CH66" s="881"/>
      <c r="CI66" s="882"/>
      <c r="CJ66" s="882"/>
      <c r="CK66" s="882"/>
      <c r="CL66" s="883"/>
      <c r="CM66" s="881"/>
      <c r="CN66" s="882"/>
      <c r="CO66" s="882"/>
      <c r="CP66" s="882"/>
      <c r="CQ66" s="883"/>
      <c r="CR66" s="881"/>
      <c r="CS66" s="882"/>
      <c r="CT66" s="882"/>
      <c r="CU66" s="882"/>
      <c r="CV66" s="883"/>
      <c r="CW66" s="881"/>
      <c r="CX66" s="882"/>
      <c r="CY66" s="882"/>
      <c r="CZ66" s="882"/>
      <c r="DA66" s="883"/>
      <c r="DB66" s="881"/>
      <c r="DC66" s="882"/>
      <c r="DD66" s="882"/>
      <c r="DE66" s="882"/>
      <c r="DF66" s="883"/>
      <c r="DG66" s="881"/>
      <c r="DH66" s="882"/>
      <c r="DI66" s="882"/>
      <c r="DJ66" s="882"/>
      <c r="DK66" s="883"/>
      <c r="DL66" s="881"/>
      <c r="DM66" s="882"/>
      <c r="DN66" s="882"/>
      <c r="DO66" s="882"/>
      <c r="DP66" s="883"/>
      <c r="DQ66" s="881"/>
      <c r="DR66" s="882"/>
      <c r="DS66" s="882"/>
      <c r="DT66" s="882"/>
      <c r="DU66" s="883"/>
      <c r="DV66" s="878"/>
      <c r="DW66" s="879"/>
      <c r="DX66" s="879"/>
      <c r="DY66" s="879"/>
      <c r="DZ66" s="880"/>
      <c r="EA66" s="212"/>
    </row>
    <row r="67" spans="1:131" ht="26.25" customHeight="1" thickBot="1" x14ac:dyDescent="0.2">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75"/>
      <c r="AG67" s="833"/>
      <c r="AH67" s="833"/>
      <c r="AI67" s="833"/>
      <c r="AJ67" s="876"/>
      <c r="AK67" s="877"/>
      <c r="AL67" s="744"/>
      <c r="AM67" s="744"/>
      <c r="AN67" s="744"/>
      <c r="AO67" s="745"/>
      <c r="AP67" s="749"/>
      <c r="AQ67" s="750"/>
      <c r="AR67" s="750"/>
      <c r="AS67" s="750"/>
      <c r="AT67" s="751"/>
      <c r="AU67" s="749"/>
      <c r="AV67" s="750"/>
      <c r="AW67" s="750"/>
      <c r="AX67" s="750"/>
      <c r="AY67" s="751"/>
      <c r="AZ67" s="749"/>
      <c r="BA67" s="750"/>
      <c r="BB67" s="750"/>
      <c r="BC67" s="750"/>
      <c r="BD67" s="755"/>
      <c r="BE67" s="224"/>
      <c r="BF67" s="224"/>
      <c r="BG67" s="224"/>
      <c r="BH67" s="224"/>
      <c r="BI67" s="224"/>
      <c r="BJ67" s="224"/>
      <c r="BK67" s="224"/>
      <c r="BL67" s="224"/>
      <c r="BM67" s="224"/>
      <c r="BN67" s="224"/>
      <c r="BO67" s="224"/>
      <c r="BP67" s="224"/>
      <c r="BQ67" s="221">
        <v>61</v>
      </c>
      <c r="BR67" s="226"/>
      <c r="BS67" s="878"/>
      <c r="BT67" s="879"/>
      <c r="BU67" s="879"/>
      <c r="BV67" s="879"/>
      <c r="BW67" s="879"/>
      <c r="BX67" s="879"/>
      <c r="BY67" s="879"/>
      <c r="BZ67" s="879"/>
      <c r="CA67" s="879"/>
      <c r="CB67" s="879"/>
      <c r="CC67" s="879"/>
      <c r="CD67" s="879"/>
      <c r="CE67" s="879"/>
      <c r="CF67" s="879"/>
      <c r="CG67" s="884"/>
      <c r="CH67" s="881"/>
      <c r="CI67" s="882"/>
      <c r="CJ67" s="882"/>
      <c r="CK67" s="882"/>
      <c r="CL67" s="883"/>
      <c r="CM67" s="881"/>
      <c r="CN67" s="882"/>
      <c r="CO67" s="882"/>
      <c r="CP67" s="882"/>
      <c r="CQ67" s="883"/>
      <c r="CR67" s="881"/>
      <c r="CS67" s="882"/>
      <c r="CT67" s="882"/>
      <c r="CU67" s="882"/>
      <c r="CV67" s="883"/>
      <c r="CW67" s="881"/>
      <c r="CX67" s="882"/>
      <c r="CY67" s="882"/>
      <c r="CZ67" s="882"/>
      <c r="DA67" s="883"/>
      <c r="DB67" s="881"/>
      <c r="DC67" s="882"/>
      <c r="DD67" s="882"/>
      <c r="DE67" s="882"/>
      <c r="DF67" s="883"/>
      <c r="DG67" s="881"/>
      <c r="DH67" s="882"/>
      <c r="DI67" s="882"/>
      <c r="DJ67" s="882"/>
      <c r="DK67" s="883"/>
      <c r="DL67" s="881"/>
      <c r="DM67" s="882"/>
      <c r="DN67" s="882"/>
      <c r="DO67" s="882"/>
      <c r="DP67" s="883"/>
      <c r="DQ67" s="881"/>
      <c r="DR67" s="882"/>
      <c r="DS67" s="882"/>
      <c r="DT67" s="882"/>
      <c r="DU67" s="883"/>
      <c r="DV67" s="878"/>
      <c r="DW67" s="879"/>
      <c r="DX67" s="879"/>
      <c r="DY67" s="879"/>
      <c r="DZ67" s="880"/>
      <c r="EA67" s="212"/>
    </row>
    <row r="68" spans="1:131" ht="26.25" customHeight="1" thickTop="1" x14ac:dyDescent="0.15">
      <c r="A68" s="219">
        <v>1</v>
      </c>
      <c r="B68" s="888" t="s">
        <v>556</v>
      </c>
      <c r="C68" s="889"/>
      <c r="D68" s="889"/>
      <c r="E68" s="889"/>
      <c r="F68" s="889"/>
      <c r="G68" s="889"/>
      <c r="H68" s="889"/>
      <c r="I68" s="889"/>
      <c r="J68" s="889"/>
      <c r="K68" s="889"/>
      <c r="L68" s="889"/>
      <c r="M68" s="889"/>
      <c r="N68" s="889"/>
      <c r="O68" s="889"/>
      <c r="P68" s="890"/>
      <c r="Q68" s="891">
        <v>19130</v>
      </c>
      <c r="R68" s="885"/>
      <c r="S68" s="885"/>
      <c r="T68" s="885"/>
      <c r="U68" s="885"/>
      <c r="V68" s="885">
        <v>20034</v>
      </c>
      <c r="W68" s="885"/>
      <c r="X68" s="885"/>
      <c r="Y68" s="885"/>
      <c r="Z68" s="885"/>
      <c r="AA68" s="885">
        <v>-904</v>
      </c>
      <c r="AB68" s="885"/>
      <c r="AC68" s="885"/>
      <c r="AD68" s="885"/>
      <c r="AE68" s="885"/>
      <c r="AF68" s="885">
        <v>839</v>
      </c>
      <c r="AG68" s="885"/>
      <c r="AH68" s="885"/>
      <c r="AI68" s="885"/>
      <c r="AJ68" s="885"/>
      <c r="AK68" s="885">
        <v>1600</v>
      </c>
      <c r="AL68" s="885"/>
      <c r="AM68" s="885"/>
      <c r="AN68" s="885"/>
      <c r="AO68" s="885"/>
      <c r="AP68" s="885">
        <v>10026</v>
      </c>
      <c r="AQ68" s="885"/>
      <c r="AR68" s="885"/>
      <c r="AS68" s="885"/>
      <c r="AT68" s="885"/>
      <c r="AU68" s="885">
        <v>2461</v>
      </c>
      <c r="AV68" s="885"/>
      <c r="AW68" s="885"/>
      <c r="AX68" s="885"/>
      <c r="AY68" s="885"/>
      <c r="AZ68" s="886"/>
      <c r="BA68" s="886"/>
      <c r="BB68" s="886"/>
      <c r="BC68" s="886"/>
      <c r="BD68" s="887"/>
      <c r="BE68" s="224"/>
      <c r="BF68" s="224"/>
      <c r="BG68" s="224"/>
      <c r="BH68" s="224"/>
      <c r="BI68" s="224"/>
      <c r="BJ68" s="224"/>
      <c r="BK68" s="224"/>
      <c r="BL68" s="224"/>
      <c r="BM68" s="224"/>
      <c r="BN68" s="224"/>
      <c r="BO68" s="224"/>
      <c r="BP68" s="224"/>
      <c r="BQ68" s="221">
        <v>62</v>
      </c>
      <c r="BR68" s="226"/>
      <c r="BS68" s="878"/>
      <c r="BT68" s="879"/>
      <c r="BU68" s="879"/>
      <c r="BV68" s="879"/>
      <c r="BW68" s="879"/>
      <c r="BX68" s="879"/>
      <c r="BY68" s="879"/>
      <c r="BZ68" s="879"/>
      <c r="CA68" s="879"/>
      <c r="CB68" s="879"/>
      <c r="CC68" s="879"/>
      <c r="CD68" s="879"/>
      <c r="CE68" s="879"/>
      <c r="CF68" s="879"/>
      <c r="CG68" s="884"/>
      <c r="CH68" s="881"/>
      <c r="CI68" s="882"/>
      <c r="CJ68" s="882"/>
      <c r="CK68" s="882"/>
      <c r="CL68" s="883"/>
      <c r="CM68" s="881"/>
      <c r="CN68" s="882"/>
      <c r="CO68" s="882"/>
      <c r="CP68" s="882"/>
      <c r="CQ68" s="883"/>
      <c r="CR68" s="881"/>
      <c r="CS68" s="882"/>
      <c r="CT68" s="882"/>
      <c r="CU68" s="882"/>
      <c r="CV68" s="883"/>
      <c r="CW68" s="881"/>
      <c r="CX68" s="882"/>
      <c r="CY68" s="882"/>
      <c r="CZ68" s="882"/>
      <c r="DA68" s="883"/>
      <c r="DB68" s="881"/>
      <c r="DC68" s="882"/>
      <c r="DD68" s="882"/>
      <c r="DE68" s="882"/>
      <c r="DF68" s="883"/>
      <c r="DG68" s="881"/>
      <c r="DH68" s="882"/>
      <c r="DI68" s="882"/>
      <c r="DJ68" s="882"/>
      <c r="DK68" s="883"/>
      <c r="DL68" s="881"/>
      <c r="DM68" s="882"/>
      <c r="DN68" s="882"/>
      <c r="DO68" s="882"/>
      <c r="DP68" s="883"/>
      <c r="DQ68" s="881"/>
      <c r="DR68" s="882"/>
      <c r="DS68" s="882"/>
      <c r="DT68" s="882"/>
      <c r="DU68" s="883"/>
      <c r="DV68" s="878"/>
      <c r="DW68" s="879"/>
      <c r="DX68" s="879"/>
      <c r="DY68" s="879"/>
      <c r="DZ68" s="880"/>
      <c r="EA68" s="212"/>
    </row>
    <row r="69" spans="1:131" ht="26.25" customHeight="1" x14ac:dyDescent="0.15">
      <c r="A69" s="221">
        <v>2</v>
      </c>
      <c r="B69" s="892" t="s">
        <v>557</v>
      </c>
      <c r="C69" s="893"/>
      <c r="D69" s="893"/>
      <c r="E69" s="893"/>
      <c r="F69" s="893"/>
      <c r="G69" s="893"/>
      <c r="H69" s="893"/>
      <c r="I69" s="893"/>
      <c r="J69" s="893"/>
      <c r="K69" s="893"/>
      <c r="L69" s="893"/>
      <c r="M69" s="893"/>
      <c r="N69" s="893"/>
      <c r="O69" s="893"/>
      <c r="P69" s="894"/>
      <c r="Q69" s="895">
        <v>224</v>
      </c>
      <c r="R69" s="846"/>
      <c r="S69" s="846"/>
      <c r="T69" s="846"/>
      <c r="U69" s="846"/>
      <c r="V69" s="846">
        <v>218</v>
      </c>
      <c r="W69" s="846"/>
      <c r="X69" s="846"/>
      <c r="Y69" s="846"/>
      <c r="Z69" s="846"/>
      <c r="AA69" s="846">
        <v>6</v>
      </c>
      <c r="AB69" s="846"/>
      <c r="AC69" s="846"/>
      <c r="AD69" s="846"/>
      <c r="AE69" s="846"/>
      <c r="AF69" s="846">
        <v>6</v>
      </c>
      <c r="AG69" s="846"/>
      <c r="AH69" s="846"/>
      <c r="AI69" s="846"/>
      <c r="AJ69" s="846"/>
      <c r="AK69" s="846" t="s">
        <v>555</v>
      </c>
      <c r="AL69" s="846"/>
      <c r="AM69" s="846"/>
      <c r="AN69" s="846"/>
      <c r="AO69" s="846"/>
      <c r="AP69" s="846">
        <v>568</v>
      </c>
      <c r="AQ69" s="846"/>
      <c r="AR69" s="846"/>
      <c r="AS69" s="846"/>
      <c r="AT69" s="846"/>
      <c r="AU69" s="846">
        <v>99</v>
      </c>
      <c r="AV69" s="846"/>
      <c r="AW69" s="846"/>
      <c r="AX69" s="846"/>
      <c r="AY69" s="846"/>
      <c r="AZ69" s="848"/>
      <c r="BA69" s="848"/>
      <c r="BB69" s="848"/>
      <c r="BC69" s="848"/>
      <c r="BD69" s="849"/>
      <c r="BE69" s="224"/>
      <c r="BF69" s="224"/>
      <c r="BG69" s="224"/>
      <c r="BH69" s="224"/>
      <c r="BI69" s="224"/>
      <c r="BJ69" s="224"/>
      <c r="BK69" s="224"/>
      <c r="BL69" s="224"/>
      <c r="BM69" s="224"/>
      <c r="BN69" s="224"/>
      <c r="BO69" s="224"/>
      <c r="BP69" s="224"/>
      <c r="BQ69" s="221">
        <v>63</v>
      </c>
      <c r="BR69" s="226"/>
      <c r="BS69" s="878"/>
      <c r="BT69" s="879"/>
      <c r="BU69" s="879"/>
      <c r="BV69" s="879"/>
      <c r="BW69" s="879"/>
      <c r="BX69" s="879"/>
      <c r="BY69" s="879"/>
      <c r="BZ69" s="879"/>
      <c r="CA69" s="879"/>
      <c r="CB69" s="879"/>
      <c r="CC69" s="879"/>
      <c r="CD69" s="879"/>
      <c r="CE69" s="879"/>
      <c r="CF69" s="879"/>
      <c r="CG69" s="884"/>
      <c r="CH69" s="881"/>
      <c r="CI69" s="882"/>
      <c r="CJ69" s="882"/>
      <c r="CK69" s="882"/>
      <c r="CL69" s="883"/>
      <c r="CM69" s="881"/>
      <c r="CN69" s="882"/>
      <c r="CO69" s="882"/>
      <c r="CP69" s="882"/>
      <c r="CQ69" s="883"/>
      <c r="CR69" s="881"/>
      <c r="CS69" s="882"/>
      <c r="CT69" s="882"/>
      <c r="CU69" s="882"/>
      <c r="CV69" s="883"/>
      <c r="CW69" s="881"/>
      <c r="CX69" s="882"/>
      <c r="CY69" s="882"/>
      <c r="CZ69" s="882"/>
      <c r="DA69" s="883"/>
      <c r="DB69" s="881"/>
      <c r="DC69" s="882"/>
      <c r="DD69" s="882"/>
      <c r="DE69" s="882"/>
      <c r="DF69" s="883"/>
      <c r="DG69" s="881"/>
      <c r="DH69" s="882"/>
      <c r="DI69" s="882"/>
      <c r="DJ69" s="882"/>
      <c r="DK69" s="883"/>
      <c r="DL69" s="881"/>
      <c r="DM69" s="882"/>
      <c r="DN69" s="882"/>
      <c r="DO69" s="882"/>
      <c r="DP69" s="883"/>
      <c r="DQ69" s="881"/>
      <c r="DR69" s="882"/>
      <c r="DS69" s="882"/>
      <c r="DT69" s="882"/>
      <c r="DU69" s="883"/>
      <c r="DV69" s="878"/>
      <c r="DW69" s="879"/>
      <c r="DX69" s="879"/>
      <c r="DY69" s="879"/>
      <c r="DZ69" s="880"/>
      <c r="EA69" s="212"/>
    </row>
    <row r="70" spans="1:131" ht="26.25" customHeight="1" x14ac:dyDescent="0.15">
      <c r="A70" s="221">
        <v>3</v>
      </c>
      <c r="B70" s="892" t="s">
        <v>558</v>
      </c>
      <c r="C70" s="893"/>
      <c r="D70" s="893"/>
      <c r="E70" s="893"/>
      <c r="F70" s="893"/>
      <c r="G70" s="893"/>
      <c r="H70" s="893"/>
      <c r="I70" s="893"/>
      <c r="J70" s="893"/>
      <c r="K70" s="893"/>
      <c r="L70" s="893"/>
      <c r="M70" s="893"/>
      <c r="N70" s="893"/>
      <c r="O70" s="893"/>
      <c r="P70" s="894"/>
      <c r="Q70" s="895">
        <v>884</v>
      </c>
      <c r="R70" s="846"/>
      <c r="S70" s="846"/>
      <c r="T70" s="846"/>
      <c r="U70" s="846"/>
      <c r="V70" s="846">
        <v>846</v>
      </c>
      <c r="W70" s="846"/>
      <c r="X70" s="846"/>
      <c r="Y70" s="846"/>
      <c r="Z70" s="846"/>
      <c r="AA70" s="846">
        <v>39</v>
      </c>
      <c r="AB70" s="846"/>
      <c r="AC70" s="846"/>
      <c r="AD70" s="846"/>
      <c r="AE70" s="846"/>
      <c r="AF70" s="846">
        <v>39</v>
      </c>
      <c r="AG70" s="846"/>
      <c r="AH70" s="846"/>
      <c r="AI70" s="846"/>
      <c r="AJ70" s="846"/>
      <c r="AK70" s="846" t="s">
        <v>555</v>
      </c>
      <c r="AL70" s="846"/>
      <c r="AM70" s="846"/>
      <c r="AN70" s="846"/>
      <c r="AO70" s="846"/>
      <c r="AP70" s="846" t="s">
        <v>555</v>
      </c>
      <c r="AQ70" s="846"/>
      <c r="AR70" s="846"/>
      <c r="AS70" s="846"/>
      <c r="AT70" s="846"/>
      <c r="AU70" s="846" t="s">
        <v>555</v>
      </c>
      <c r="AV70" s="846"/>
      <c r="AW70" s="846"/>
      <c r="AX70" s="846"/>
      <c r="AY70" s="846"/>
      <c r="AZ70" s="848"/>
      <c r="BA70" s="848"/>
      <c r="BB70" s="848"/>
      <c r="BC70" s="848"/>
      <c r="BD70" s="849"/>
      <c r="BE70" s="224"/>
      <c r="BF70" s="224"/>
      <c r="BG70" s="224"/>
      <c r="BH70" s="224"/>
      <c r="BI70" s="224"/>
      <c r="BJ70" s="224"/>
      <c r="BK70" s="224"/>
      <c r="BL70" s="224"/>
      <c r="BM70" s="224"/>
      <c r="BN70" s="224"/>
      <c r="BO70" s="224"/>
      <c r="BP70" s="224"/>
      <c r="BQ70" s="221">
        <v>64</v>
      </c>
      <c r="BR70" s="226"/>
      <c r="BS70" s="878"/>
      <c r="BT70" s="879"/>
      <c r="BU70" s="879"/>
      <c r="BV70" s="879"/>
      <c r="BW70" s="879"/>
      <c r="BX70" s="879"/>
      <c r="BY70" s="879"/>
      <c r="BZ70" s="879"/>
      <c r="CA70" s="879"/>
      <c r="CB70" s="879"/>
      <c r="CC70" s="879"/>
      <c r="CD70" s="879"/>
      <c r="CE70" s="879"/>
      <c r="CF70" s="879"/>
      <c r="CG70" s="884"/>
      <c r="CH70" s="881"/>
      <c r="CI70" s="882"/>
      <c r="CJ70" s="882"/>
      <c r="CK70" s="882"/>
      <c r="CL70" s="883"/>
      <c r="CM70" s="881"/>
      <c r="CN70" s="882"/>
      <c r="CO70" s="882"/>
      <c r="CP70" s="882"/>
      <c r="CQ70" s="883"/>
      <c r="CR70" s="881"/>
      <c r="CS70" s="882"/>
      <c r="CT70" s="882"/>
      <c r="CU70" s="882"/>
      <c r="CV70" s="883"/>
      <c r="CW70" s="881"/>
      <c r="CX70" s="882"/>
      <c r="CY70" s="882"/>
      <c r="CZ70" s="882"/>
      <c r="DA70" s="883"/>
      <c r="DB70" s="881"/>
      <c r="DC70" s="882"/>
      <c r="DD70" s="882"/>
      <c r="DE70" s="882"/>
      <c r="DF70" s="883"/>
      <c r="DG70" s="881"/>
      <c r="DH70" s="882"/>
      <c r="DI70" s="882"/>
      <c r="DJ70" s="882"/>
      <c r="DK70" s="883"/>
      <c r="DL70" s="881"/>
      <c r="DM70" s="882"/>
      <c r="DN70" s="882"/>
      <c r="DO70" s="882"/>
      <c r="DP70" s="883"/>
      <c r="DQ70" s="881"/>
      <c r="DR70" s="882"/>
      <c r="DS70" s="882"/>
      <c r="DT70" s="882"/>
      <c r="DU70" s="883"/>
      <c r="DV70" s="878"/>
      <c r="DW70" s="879"/>
      <c r="DX70" s="879"/>
      <c r="DY70" s="879"/>
      <c r="DZ70" s="880"/>
      <c r="EA70" s="212"/>
    </row>
    <row r="71" spans="1:131" ht="26.25" customHeight="1" x14ac:dyDescent="0.15">
      <c r="A71" s="221">
        <v>4</v>
      </c>
      <c r="B71" s="892" t="s">
        <v>559</v>
      </c>
      <c r="C71" s="893"/>
      <c r="D71" s="893"/>
      <c r="E71" s="893"/>
      <c r="F71" s="893"/>
      <c r="G71" s="893"/>
      <c r="H71" s="893"/>
      <c r="I71" s="893"/>
      <c r="J71" s="893"/>
      <c r="K71" s="893"/>
      <c r="L71" s="893"/>
      <c r="M71" s="893"/>
      <c r="N71" s="893"/>
      <c r="O71" s="893"/>
      <c r="P71" s="894"/>
      <c r="Q71" s="895">
        <v>104</v>
      </c>
      <c r="R71" s="846"/>
      <c r="S71" s="846"/>
      <c r="T71" s="846"/>
      <c r="U71" s="846"/>
      <c r="V71" s="846">
        <v>81</v>
      </c>
      <c r="W71" s="846"/>
      <c r="X71" s="846"/>
      <c r="Y71" s="846"/>
      <c r="Z71" s="846"/>
      <c r="AA71" s="846">
        <v>23</v>
      </c>
      <c r="AB71" s="846"/>
      <c r="AC71" s="846"/>
      <c r="AD71" s="846"/>
      <c r="AE71" s="846"/>
      <c r="AF71" s="846">
        <v>23</v>
      </c>
      <c r="AG71" s="846"/>
      <c r="AH71" s="846"/>
      <c r="AI71" s="846"/>
      <c r="AJ71" s="846"/>
      <c r="AK71" s="846" t="s">
        <v>555</v>
      </c>
      <c r="AL71" s="846"/>
      <c r="AM71" s="846"/>
      <c r="AN71" s="846"/>
      <c r="AO71" s="846"/>
      <c r="AP71" s="846" t="s">
        <v>555</v>
      </c>
      <c r="AQ71" s="846"/>
      <c r="AR71" s="846"/>
      <c r="AS71" s="846"/>
      <c r="AT71" s="846"/>
      <c r="AU71" s="846" t="s">
        <v>555</v>
      </c>
      <c r="AV71" s="846"/>
      <c r="AW71" s="846"/>
      <c r="AX71" s="846"/>
      <c r="AY71" s="846"/>
      <c r="AZ71" s="848"/>
      <c r="BA71" s="848"/>
      <c r="BB71" s="848"/>
      <c r="BC71" s="848"/>
      <c r="BD71" s="849"/>
      <c r="BE71" s="224"/>
      <c r="BF71" s="224"/>
      <c r="BG71" s="224"/>
      <c r="BH71" s="224"/>
      <c r="BI71" s="224"/>
      <c r="BJ71" s="224"/>
      <c r="BK71" s="224"/>
      <c r="BL71" s="224"/>
      <c r="BM71" s="224"/>
      <c r="BN71" s="224"/>
      <c r="BO71" s="224"/>
      <c r="BP71" s="224"/>
      <c r="BQ71" s="221">
        <v>65</v>
      </c>
      <c r="BR71" s="226"/>
      <c r="BS71" s="878"/>
      <c r="BT71" s="879"/>
      <c r="BU71" s="879"/>
      <c r="BV71" s="879"/>
      <c r="BW71" s="879"/>
      <c r="BX71" s="879"/>
      <c r="BY71" s="879"/>
      <c r="BZ71" s="879"/>
      <c r="CA71" s="879"/>
      <c r="CB71" s="879"/>
      <c r="CC71" s="879"/>
      <c r="CD71" s="879"/>
      <c r="CE71" s="879"/>
      <c r="CF71" s="879"/>
      <c r="CG71" s="884"/>
      <c r="CH71" s="881"/>
      <c r="CI71" s="882"/>
      <c r="CJ71" s="882"/>
      <c r="CK71" s="882"/>
      <c r="CL71" s="883"/>
      <c r="CM71" s="881"/>
      <c r="CN71" s="882"/>
      <c r="CO71" s="882"/>
      <c r="CP71" s="882"/>
      <c r="CQ71" s="883"/>
      <c r="CR71" s="881"/>
      <c r="CS71" s="882"/>
      <c r="CT71" s="882"/>
      <c r="CU71" s="882"/>
      <c r="CV71" s="883"/>
      <c r="CW71" s="881"/>
      <c r="CX71" s="882"/>
      <c r="CY71" s="882"/>
      <c r="CZ71" s="882"/>
      <c r="DA71" s="883"/>
      <c r="DB71" s="881"/>
      <c r="DC71" s="882"/>
      <c r="DD71" s="882"/>
      <c r="DE71" s="882"/>
      <c r="DF71" s="883"/>
      <c r="DG71" s="881"/>
      <c r="DH71" s="882"/>
      <c r="DI71" s="882"/>
      <c r="DJ71" s="882"/>
      <c r="DK71" s="883"/>
      <c r="DL71" s="881"/>
      <c r="DM71" s="882"/>
      <c r="DN71" s="882"/>
      <c r="DO71" s="882"/>
      <c r="DP71" s="883"/>
      <c r="DQ71" s="881"/>
      <c r="DR71" s="882"/>
      <c r="DS71" s="882"/>
      <c r="DT71" s="882"/>
      <c r="DU71" s="883"/>
      <c r="DV71" s="878"/>
      <c r="DW71" s="879"/>
      <c r="DX71" s="879"/>
      <c r="DY71" s="879"/>
      <c r="DZ71" s="880"/>
      <c r="EA71" s="212"/>
    </row>
    <row r="72" spans="1:131" ht="26.25" customHeight="1" x14ac:dyDescent="0.15">
      <c r="A72" s="221">
        <v>5</v>
      </c>
      <c r="B72" s="892" t="s">
        <v>560</v>
      </c>
      <c r="C72" s="893"/>
      <c r="D72" s="893"/>
      <c r="E72" s="893"/>
      <c r="F72" s="893"/>
      <c r="G72" s="893"/>
      <c r="H72" s="893"/>
      <c r="I72" s="893"/>
      <c r="J72" s="893"/>
      <c r="K72" s="893"/>
      <c r="L72" s="893"/>
      <c r="M72" s="893"/>
      <c r="N72" s="893"/>
      <c r="O72" s="893"/>
      <c r="P72" s="894"/>
      <c r="Q72" s="895">
        <v>12127</v>
      </c>
      <c r="R72" s="846"/>
      <c r="S72" s="846"/>
      <c r="T72" s="846"/>
      <c r="U72" s="846"/>
      <c r="V72" s="846">
        <v>11635</v>
      </c>
      <c r="W72" s="846"/>
      <c r="X72" s="846"/>
      <c r="Y72" s="846"/>
      <c r="Z72" s="846"/>
      <c r="AA72" s="846">
        <v>492</v>
      </c>
      <c r="AB72" s="846"/>
      <c r="AC72" s="846"/>
      <c r="AD72" s="846"/>
      <c r="AE72" s="846"/>
      <c r="AF72" s="846">
        <v>492</v>
      </c>
      <c r="AG72" s="846"/>
      <c r="AH72" s="846"/>
      <c r="AI72" s="846"/>
      <c r="AJ72" s="846"/>
      <c r="AK72" s="846" t="s">
        <v>555</v>
      </c>
      <c r="AL72" s="846"/>
      <c r="AM72" s="846"/>
      <c r="AN72" s="846"/>
      <c r="AO72" s="846"/>
      <c r="AP72" s="846" t="s">
        <v>555</v>
      </c>
      <c r="AQ72" s="846"/>
      <c r="AR72" s="846"/>
      <c r="AS72" s="846"/>
      <c r="AT72" s="846"/>
      <c r="AU72" s="846" t="s">
        <v>555</v>
      </c>
      <c r="AV72" s="846"/>
      <c r="AW72" s="846"/>
      <c r="AX72" s="846"/>
      <c r="AY72" s="846"/>
      <c r="AZ72" s="848"/>
      <c r="BA72" s="848"/>
      <c r="BB72" s="848"/>
      <c r="BC72" s="848"/>
      <c r="BD72" s="849"/>
      <c r="BE72" s="224"/>
      <c r="BF72" s="224"/>
      <c r="BG72" s="224"/>
      <c r="BH72" s="224"/>
      <c r="BI72" s="224"/>
      <c r="BJ72" s="224"/>
      <c r="BK72" s="224"/>
      <c r="BL72" s="224"/>
      <c r="BM72" s="224"/>
      <c r="BN72" s="224"/>
      <c r="BO72" s="224"/>
      <c r="BP72" s="224"/>
      <c r="BQ72" s="221">
        <v>66</v>
      </c>
      <c r="BR72" s="226"/>
      <c r="BS72" s="878"/>
      <c r="BT72" s="879"/>
      <c r="BU72" s="879"/>
      <c r="BV72" s="879"/>
      <c r="BW72" s="879"/>
      <c r="BX72" s="879"/>
      <c r="BY72" s="879"/>
      <c r="BZ72" s="879"/>
      <c r="CA72" s="879"/>
      <c r="CB72" s="879"/>
      <c r="CC72" s="879"/>
      <c r="CD72" s="879"/>
      <c r="CE72" s="879"/>
      <c r="CF72" s="879"/>
      <c r="CG72" s="884"/>
      <c r="CH72" s="881"/>
      <c r="CI72" s="882"/>
      <c r="CJ72" s="882"/>
      <c r="CK72" s="882"/>
      <c r="CL72" s="883"/>
      <c r="CM72" s="881"/>
      <c r="CN72" s="882"/>
      <c r="CO72" s="882"/>
      <c r="CP72" s="882"/>
      <c r="CQ72" s="883"/>
      <c r="CR72" s="881"/>
      <c r="CS72" s="882"/>
      <c r="CT72" s="882"/>
      <c r="CU72" s="882"/>
      <c r="CV72" s="883"/>
      <c r="CW72" s="881"/>
      <c r="CX72" s="882"/>
      <c r="CY72" s="882"/>
      <c r="CZ72" s="882"/>
      <c r="DA72" s="883"/>
      <c r="DB72" s="881"/>
      <c r="DC72" s="882"/>
      <c r="DD72" s="882"/>
      <c r="DE72" s="882"/>
      <c r="DF72" s="883"/>
      <c r="DG72" s="881"/>
      <c r="DH72" s="882"/>
      <c r="DI72" s="882"/>
      <c r="DJ72" s="882"/>
      <c r="DK72" s="883"/>
      <c r="DL72" s="881"/>
      <c r="DM72" s="882"/>
      <c r="DN72" s="882"/>
      <c r="DO72" s="882"/>
      <c r="DP72" s="883"/>
      <c r="DQ72" s="881"/>
      <c r="DR72" s="882"/>
      <c r="DS72" s="882"/>
      <c r="DT72" s="882"/>
      <c r="DU72" s="883"/>
      <c r="DV72" s="878"/>
      <c r="DW72" s="879"/>
      <c r="DX72" s="879"/>
      <c r="DY72" s="879"/>
      <c r="DZ72" s="880"/>
      <c r="EA72" s="212"/>
    </row>
    <row r="73" spans="1:131" ht="26.25" customHeight="1" x14ac:dyDescent="0.15">
      <c r="A73" s="221">
        <v>6</v>
      </c>
      <c r="B73" s="892" t="s">
        <v>561</v>
      </c>
      <c r="C73" s="893"/>
      <c r="D73" s="893"/>
      <c r="E73" s="893"/>
      <c r="F73" s="893"/>
      <c r="G73" s="893"/>
      <c r="H73" s="893"/>
      <c r="I73" s="893"/>
      <c r="J73" s="893"/>
      <c r="K73" s="893"/>
      <c r="L73" s="893"/>
      <c r="M73" s="893"/>
      <c r="N73" s="893"/>
      <c r="O73" s="893"/>
      <c r="P73" s="894"/>
      <c r="Q73" s="895">
        <v>785</v>
      </c>
      <c r="R73" s="846"/>
      <c r="S73" s="846"/>
      <c r="T73" s="846"/>
      <c r="U73" s="846"/>
      <c r="V73" s="846">
        <v>370</v>
      </c>
      <c r="W73" s="846"/>
      <c r="X73" s="846"/>
      <c r="Y73" s="846"/>
      <c r="Z73" s="846"/>
      <c r="AA73" s="846">
        <v>414</v>
      </c>
      <c r="AB73" s="846"/>
      <c r="AC73" s="846"/>
      <c r="AD73" s="846"/>
      <c r="AE73" s="846"/>
      <c r="AF73" s="846">
        <v>414</v>
      </c>
      <c r="AG73" s="846"/>
      <c r="AH73" s="846"/>
      <c r="AI73" s="846"/>
      <c r="AJ73" s="846"/>
      <c r="AK73" s="846" t="s">
        <v>555</v>
      </c>
      <c r="AL73" s="846"/>
      <c r="AM73" s="846"/>
      <c r="AN73" s="846"/>
      <c r="AO73" s="846"/>
      <c r="AP73" s="846" t="s">
        <v>555</v>
      </c>
      <c r="AQ73" s="846"/>
      <c r="AR73" s="846"/>
      <c r="AS73" s="846"/>
      <c r="AT73" s="846"/>
      <c r="AU73" s="846" t="s">
        <v>555</v>
      </c>
      <c r="AV73" s="846"/>
      <c r="AW73" s="846"/>
      <c r="AX73" s="846"/>
      <c r="AY73" s="846"/>
      <c r="AZ73" s="848"/>
      <c r="BA73" s="848"/>
      <c r="BB73" s="848"/>
      <c r="BC73" s="848"/>
      <c r="BD73" s="849"/>
      <c r="BE73" s="224"/>
      <c r="BF73" s="224"/>
      <c r="BG73" s="224"/>
      <c r="BH73" s="224"/>
      <c r="BI73" s="224"/>
      <c r="BJ73" s="224"/>
      <c r="BK73" s="224"/>
      <c r="BL73" s="224"/>
      <c r="BM73" s="224"/>
      <c r="BN73" s="224"/>
      <c r="BO73" s="224"/>
      <c r="BP73" s="224"/>
      <c r="BQ73" s="221">
        <v>67</v>
      </c>
      <c r="BR73" s="226"/>
      <c r="BS73" s="878"/>
      <c r="BT73" s="879"/>
      <c r="BU73" s="879"/>
      <c r="BV73" s="879"/>
      <c r="BW73" s="879"/>
      <c r="BX73" s="879"/>
      <c r="BY73" s="879"/>
      <c r="BZ73" s="879"/>
      <c r="CA73" s="879"/>
      <c r="CB73" s="879"/>
      <c r="CC73" s="879"/>
      <c r="CD73" s="879"/>
      <c r="CE73" s="879"/>
      <c r="CF73" s="879"/>
      <c r="CG73" s="884"/>
      <c r="CH73" s="881"/>
      <c r="CI73" s="882"/>
      <c r="CJ73" s="882"/>
      <c r="CK73" s="882"/>
      <c r="CL73" s="883"/>
      <c r="CM73" s="881"/>
      <c r="CN73" s="882"/>
      <c r="CO73" s="882"/>
      <c r="CP73" s="882"/>
      <c r="CQ73" s="883"/>
      <c r="CR73" s="881"/>
      <c r="CS73" s="882"/>
      <c r="CT73" s="882"/>
      <c r="CU73" s="882"/>
      <c r="CV73" s="883"/>
      <c r="CW73" s="881"/>
      <c r="CX73" s="882"/>
      <c r="CY73" s="882"/>
      <c r="CZ73" s="882"/>
      <c r="DA73" s="883"/>
      <c r="DB73" s="881"/>
      <c r="DC73" s="882"/>
      <c r="DD73" s="882"/>
      <c r="DE73" s="882"/>
      <c r="DF73" s="883"/>
      <c r="DG73" s="881"/>
      <c r="DH73" s="882"/>
      <c r="DI73" s="882"/>
      <c r="DJ73" s="882"/>
      <c r="DK73" s="883"/>
      <c r="DL73" s="881"/>
      <c r="DM73" s="882"/>
      <c r="DN73" s="882"/>
      <c r="DO73" s="882"/>
      <c r="DP73" s="883"/>
      <c r="DQ73" s="881"/>
      <c r="DR73" s="882"/>
      <c r="DS73" s="882"/>
      <c r="DT73" s="882"/>
      <c r="DU73" s="883"/>
      <c r="DV73" s="878"/>
      <c r="DW73" s="879"/>
      <c r="DX73" s="879"/>
      <c r="DY73" s="879"/>
      <c r="DZ73" s="880"/>
      <c r="EA73" s="212"/>
    </row>
    <row r="74" spans="1:131" ht="26.25" customHeight="1" x14ac:dyDescent="0.15">
      <c r="A74" s="221">
        <v>7</v>
      </c>
      <c r="B74" s="892" t="s">
        <v>562</v>
      </c>
      <c r="C74" s="893"/>
      <c r="D74" s="893"/>
      <c r="E74" s="893"/>
      <c r="F74" s="893"/>
      <c r="G74" s="893"/>
      <c r="H74" s="893"/>
      <c r="I74" s="893"/>
      <c r="J74" s="893"/>
      <c r="K74" s="893"/>
      <c r="L74" s="893"/>
      <c r="M74" s="893"/>
      <c r="N74" s="893"/>
      <c r="O74" s="893"/>
      <c r="P74" s="894"/>
      <c r="Q74" s="895">
        <v>906481</v>
      </c>
      <c r="R74" s="846"/>
      <c r="S74" s="846"/>
      <c r="T74" s="846"/>
      <c r="U74" s="846"/>
      <c r="V74" s="846">
        <v>887687</v>
      </c>
      <c r="W74" s="846"/>
      <c r="X74" s="846"/>
      <c r="Y74" s="846"/>
      <c r="Z74" s="846"/>
      <c r="AA74" s="846">
        <v>18794</v>
      </c>
      <c r="AB74" s="846"/>
      <c r="AC74" s="846"/>
      <c r="AD74" s="846"/>
      <c r="AE74" s="846"/>
      <c r="AF74" s="846">
        <v>18794</v>
      </c>
      <c r="AG74" s="846"/>
      <c r="AH74" s="846"/>
      <c r="AI74" s="846"/>
      <c r="AJ74" s="846"/>
      <c r="AK74" s="846">
        <v>10</v>
      </c>
      <c r="AL74" s="846"/>
      <c r="AM74" s="846"/>
      <c r="AN74" s="846"/>
      <c r="AO74" s="846"/>
      <c r="AP74" s="846" t="s">
        <v>555</v>
      </c>
      <c r="AQ74" s="846"/>
      <c r="AR74" s="846"/>
      <c r="AS74" s="846"/>
      <c r="AT74" s="846"/>
      <c r="AU74" s="846" t="s">
        <v>555</v>
      </c>
      <c r="AV74" s="846"/>
      <c r="AW74" s="846"/>
      <c r="AX74" s="846"/>
      <c r="AY74" s="846"/>
      <c r="AZ74" s="848"/>
      <c r="BA74" s="848"/>
      <c r="BB74" s="848"/>
      <c r="BC74" s="848"/>
      <c r="BD74" s="849"/>
      <c r="BE74" s="224"/>
      <c r="BF74" s="224"/>
      <c r="BG74" s="224"/>
      <c r="BH74" s="224"/>
      <c r="BI74" s="224"/>
      <c r="BJ74" s="224"/>
      <c r="BK74" s="224"/>
      <c r="BL74" s="224"/>
      <c r="BM74" s="224"/>
      <c r="BN74" s="224"/>
      <c r="BO74" s="224"/>
      <c r="BP74" s="224"/>
      <c r="BQ74" s="221">
        <v>68</v>
      </c>
      <c r="BR74" s="226"/>
      <c r="BS74" s="878"/>
      <c r="BT74" s="879"/>
      <c r="BU74" s="879"/>
      <c r="BV74" s="879"/>
      <c r="BW74" s="879"/>
      <c r="BX74" s="879"/>
      <c r="BY74" s="879"/>
      <c r="BZ74" s="879"/>
      <c r="CA74" s="879"/>
      <c r="CB74" s="879"/>
      <c r="CC74" s="879"/>
      <c r="CD74" s="879"/>
      <c r="CE74" s="879"/>
      <c r="CF74" s="879"/>
      <c r="CG74" s="884"/>
      <c r="CH74" s="881"/>
      <c r="CI74" s="882"/>
      <c r="CJ74" s="882"/>
      <c r="CK74" s="882"/>
      <c r="CL74" s="883"/>
      <c r="CM74" s="881"/>
      <c r="CN74" s="882"/>
      <c r="CO74" s="882"/>
      <c r="CP74" s="882"/>
      <c r="CQ74" s="883"/>
      <c r="CR74" s="881"/>
      <c r="CS74" s="882"/>
      <c r="CT74" s="882"/>
      <c r="CU74" s="882"/>
      <c r="CV74" s="883"/>
      <c r="CW74" s="881"/>
      <c r="CX74" s="882"/>
      <c r="CY74" s="882"/>
      <c r="CZ74" s="882"/>
      <c r="DA74" s="883"/>
      <c r="DB74" s="881"/>
      <c r="DC74" s="882"/>
      <c r="DD74" s="882"/>
      <c r="DE74" s="882"/>
      <c r="DF74" s="883"/>
      <c r="DG74" s="881"/>
      <c r="DH74" s="882"/>
      <c r="DI74" s="882"/>
      <c r="DJ74" s="882"/>
      <c r="DK74" s="883"/>
      <c r="DL74" s="881"/>
      <c r="DM74" s="882"/>
      <c r="DN74" s="882"/>
      <c r="DO74" s="882"/>
      <c r="DP74" s="883"/>
      <c r="DQ74" s="881"/>
      <c r="DR74" s="882"/>
      <c r="DS74" s="882"/>
      <c r="DT74" s="882"/>
      <c r="DU74" s="883"/>
      <c r="DV74" s="878"/>
      <c r="DW74" s="879"/>
      <c r="DX74" s="879"/>
      <c r="DY74" s="879"/>
      <c r="DZ74" s="880"/>
      <c r="EA74" s="212"/>
    </row>
    <row r="75" spans="1:131" ht="26.25" customHeight="1" x14ac:dyDescent="0.15">
      <c r="A75" s="221">
        <v>8</v>
      </c>
      <c r="B75" s="892"/>
      <c r="C75" s="893"/>
      <c r="D75" s="893"/>
      <c r="E75" s="893"/>
      <c r="F75" s="893"/>
      <c r="G75" s="893"/>
      <c r="H75" s="893"/>
      <c r="I75" s="893"/>
      <c r="J75" s="893"/>
      <c r="K75" s="893"/>
      <c r="L75" s="893"/>
      <c r="M75" s="893"/>
      <c r="N75" s="893"/>
      <c r="O75" s="893"/>
      <c r="P75" s="894"/>
      <c r="Q75" s="896"/>
      <c r="R75" s="897"/>
      <c r="S75" s="897"/>
      <c r="T75" s="897"/>
      <c r="U75" s="850"/>
      <c r="V75" s="898"/>
      <c r="W75" s="897"/>
      <c r="X75" s="897"/>
      <c r="Y75" s="897"/>
      <c r="Z75" s="850"/>
      <c r="AA75" s="898"/>
      <c r="AB75" s="897"/>
      <c r="AC75" s="897"/>
      <c r="AD75" s="897"/>
      <c r="AE75" s="850"/>
      <c r="AF75" s="898"/>
      <c r="AG75" s="897"/>
      <c r="AH75" s="897"/>
      <c r="AI75" s="897"/>
      <c r="AJ75" s="850"/>
      <c r="AK75" s="898"/>
      <c r="AL75" s="897"/>
      <c r="AM75" s="897"/>
      <c r="AN75" s="897"/>
      <c r="AO75" s="850"/>
      <c r="AP75" s="898"/>
      <c r="AQ75" s="897"/>
      <c r="AR75" s="897"/>
      <c r="AS75" s="897"/>
      <c r="AT75" s="850"/>
      <c r="AU75" s="898"/>
      <c r="AV75" s="897"/>
      <c r="AW75" s="897"/>
      <c r="AX75" s="897"/>
      <c r="AY75" s="850"/>
      <c r="AZ75" s="848"/>
      <c r="BA75" s="848"/>
      <c r="BB75" s="848"/>
      <c r="BC75" s="848"/>
      <c r="BD75" s="849"/>
      <c r="BE75" s="224"/>
      <c r="BF75" s="224"/>
      <c r="BG75" s="224"/>
      <c r="BH75" s="224"/>
      <c r="BI75" s="224"/>
      <c r="BJ75" s="224"/>
      <c r="BK75" s="224"/>
      <c r="BL75" s="224"/>
      <c r="BM75" s="224"/>
      <c r="BN75" s="224"/>
      <c r="BO75" s="224"/>
      <c r="BP75" s="224"/>
      <c r="BQ75" s="221">
        <v>69</v>
      </c>
      <c r="BR75" s="226"/>
      <c r="BS75" s="878"/>
      <c r="BT75" s="879"/>
      <c r="BU75" s="879"/>
      <c r="BV75" s="879"/>
      <c r="BW75" s="879"/>
      <c r="BX75" s="879"/>
      <c r="BY75" s="879"/>
      <c r="BZ75" s="879"/>
      <c r="CA75" s="879"/>
      <c r="CB75" s="879"/>
      <c r="CC75" s="879"/>
      <c r="CD75" s="879"/>
      <c r="CE75" s="879"/>
      <c r="CF75" s="879"/>
      <c r="CG75" s="884"/>
      <c r="CH75" s="881"/>
      <c r="CI75" s="882"/>
      <c r="CJ75" s="882"/>
      <c r="CK75" s="882"/>
      <c r="CL75" s="883"/>
      <c r="CM75" s="881"/>
      <c r="CN75" s="882"/>
      <c r="CO75" s="882"/>
      <c r="CP75" s="882"/>
      <c r="CQ75" s="883"/>
      <c r="CR75" s="881"/>
      <c r="CS75" s="882"/>
      <c r="CT75" s="882"/>
      <c r="CU75" s="882"/>
      <c r="CV75" s="883"/>
      <c r="CW75" s="881"/>
      <c r="CX75" s="882"/>
      <c r="CY75" s="882"/>
      <c r="CZ75" s="882"/>
      <c r="DA75" s="883"/>
      <c r="DB75" s="881"/>
      <c r="DC75" s="882"/>
      <c r="DD75" s="882"/>
      <c r="DE75" s="882"/>
      <c r="DF75" s="883"/>
      <c r="DG75" s="881"/>
      <c r="DH75" s="882"/>
      <c r="DI75" s="882"/>
      <c r="DJ75" s="882"/>
      <c r="DK75" s="883"/>
      <c r="DL75" s="881"/>
      <c r="DM75" s="882"/>
      <c r="DN75" s="882"/>
      <c r="DO75" s="882"/>
      <c r="DP75" s="883"/>
      <c r="DQ75" s="881"/>
      <c r="DR75" s="882"/>
      <c r="DS75" s="882"/>
      <c r="DT75" s="882"/>
      <c r="DU75" s="883"/>
      <c r="DV75" s="878"/>
      <c r="DW75" s="879"/>
      <c r="DX75" s="879"/>
      <c r="DY75" s="879"/>
      <c r="DZ75" s="880"/>
      <c r="EA75" s="212"/>
    </row>
    <row r="76" spans="1:131" ht="26.25" customHeight="1" x14ac:dyDescent="0.15">
      <c r="A76" s="221">
        <v>9</v>
      </c>
      <c r="B76" s="892"/>
      <c r="C76" s="893"/>
      <c r="D76" s="893"/>
      <c r="E76" s="893"/>
      <c r="F76" s="893"/>
      <c r="G76" s="893"/>
      <c r="H76" s="893"/>
      <c r="I76" s="893"/>
      <c r="J76" s="893"/>
      <c r="K76" s="893"/>
      <c r="L76" s="893"/>
      <c r="M76" s="893"/>
      <c r="N76" s="893"/>
      <c r="O76" s="893"/>
      <c r="P76" s="894"/>
      <c r="Q76" s="896"/>
      <c r="R76" s="897"/>
      <c r="S76" s="897"/>
      <c r="T76" s="897"/>
      <c r="U76" s="850"/>
      <c r="V76" s="898"/>
      <c r="W76" s="897"/>
      <c r="X76" s="897"/>
      <c r="Y76" s="897"/>
      <c r="Z76" s="850"/>
      <c r="AA76" s="898"/>
      <c r="AB76" s="897"/>
      <c r="AC76" s="897"/>
      <c r="AD76" s="897"/>
      <c r="AE76" s="850"/>
      <c r="AF76" s="898"/>
      <c r="AG76" s="897"/>
      <c r="AH76" s="897"/>
      <c r="AI76" s="897"/>
      <c r="AJ76" s="850"/>
      <c r="AK76" s="898"/>
      <c r="AL76" s="897"/>
      <c r="AM76" s="897"/>
      <c r="AN76" s="897"/>
      <c r="AO76" s="850"/>
      <c r="AP76" s="898"/>
      <c r="AQ76" s="897"/>
      <c r="AR76" s="897"/>
      <c r="AS76" s="897"/>
      <c r="AT76" s="850"/>
      <c r="AU76" s="898"/>
      <c r="AV76" s="897"/>
      <c r="AW76" s="897"/>
      <c r="AX76" s="897"/>
      <c r="AY76" s="850"/>
      <c r="AZ76" s="848"/>
      <c r="BA76" s="848"/>
      <c r="BB76" s="848"/>
      <c r="BC76" s="848"/>
      <c r="BD76" s="849"/>
      <c r="BE76" s="224"/>
      <c r="BF76" s="224"/>
      <c r="BG76" s="224"/>
      <c r="BH76" s="224"/>
      <c r="BI76" s="224"/>
      <c r="BJ76" s="224"/>
      <c r="BK76" s="224"/>
      <c r="BL76" s="224"/>
      <c r="BM76" s="224"/>
      <c r="BN76" s="224"/>
      <c r="BO76" s="224"/>
      <c r="BP76" s="224"/>
      <c r="BQ76" s="221">
        <v>70</v>
      </c>
      <c r="BR76" s="226"/>
      <c r="BS76" s="878"/>
      <c r="BT76" s="879"/>
      <c r="BU76" s="879"/>
      <c r="BV76" s="879"/>
      <c r="BW76" s="879"/>
      <c r="BX76" s="879"/>
      <c r="BY76" s="879"/>
      <c r="BZ76" s="879"/>
      <c r="CA76" s="879"/>
      <c r="CB76" s="879"/>
      <c r="CC76" s="879"/>
      <c r="CD76" s="879"/>
      <c r="CE76" s="879"/>
      <c r="CF76" s="879"/>
      <c r="CG76" s="884"/>
      <c r="CH76" s="881"/>
      <c r="CI76" s="882"/>
      <c r="CJ76" s="882"/>
      <c r="CK76" s="882"/>
      <c r="CL76" s="883"/>
      <c r="CM76" s="881"/>
      <c r="CN76" s="882"/>
      <c r="CO76" s="882"/>
      <c r="CP76" s="882"/>
      <c r="CQ76" s="883"/>
      <c r="CR76" s="881"/>
      <c r="CS76" s="882"/>
      <c r="CT76" s="882"/>
      <c r="CU76" s="882"/>
      <c r="CV76" s="883"/>
      <c r="CW76" s="881"/>
      <c r="CX76" s="882"/>
      <c r="CY76" s="882"/>
      <c r="CZ76" s="882"/>
      <c r="DA76" s="883"/>
      <c r="DB76" s="881"/>
      <c r="DC76" s="882"/>
      <c r="DD76" s="882"/>
      <c r="DE76" s="882"/>
      <c r="DF76" s="883"/>
      <c r="DG76" s="881"/>
      <c r="DH76" s="882"/>
      <c r="DI76" s="882"/>
      <c r="DJ76" s="882"/>
      <c r="DK76" s="883"/>
      <c r="DL76" s="881"/>
      <c r="DM76" s="882"/>
      <c r="DN76" s="882"/>
      <c r="DO76" s="882"/>
      <c r="DP76" s="883"/>
      <c r="DQ76" s="881"/>
      <c r="DR76" s="882"/>
      <c r="DS76" s="882"/>
      <c r="DT76" s="882"/>
      <c r="DU76" s="883"/>
      <c r="DV76" s="878"/>
      <c r="DW76" s="879"/>
      <c r="DX76" s="879"/>
      <c r="DY76" s="879"/>
      <c r="DZ76" s="880"/>
      <c r="EA76" s="212"/>
    </row>
    <row r="77" spans="1:131" ht="26.25" customHeight="1" x14ac:dyDescent="0.15">
      <c r="A77" s="221">
        <v>10</v>
      </c>
      <c r="B77" s="892"/>
      <c r="C77" s="893"/>
      <c r="D77" s="893"/>
      <c r="E77" s="893"/>
      <c r="F77" s="893"/>
      <c r="G77" s="893"/>
      <c r="H77" s="893"/>
      <c r="I77" s="893"/>
      <c r="J77" s="893"/>
      <c r="K77" s="893"/>
      <c r="L77" s="893"/>
      <c r="M77" s="893"/>
      <c r="N77" s="893"/>
      <c r="O77" s="893"/>
      <c r="P77" s="894"/>
      <c r="Q77" s="896"/>
      <c r="R77" s="897"/>
      <c r="S77" s="897"/>
      <c r="T77" s="897"/>
      <c r="U77" s="850"/>
      <c r="V77" s="898"/>
      <c r="W77" s="897"/>
      <c r="X77" s="897"/>
      <c r="Y77" s="897"/>
      <c r="Z77" s="850"/>
      <c r="AA77" s="898"/>
      <c r="AB77" s="897"/>
      <c r="AC77" s="897"/>
      <c r="AD77" s="897"/>
      <c r="AE77" s="850"/>
      <c r="AF77" s="898"/>
      <c r="AG77" s="897"/>
      <c r="AH77" s="897"/>
      <c r="AI77" s="897"/>
      <c r="AJ77" s="850"/>
      <c r="AK77" s="898"/>
      <c r="AL77" s="897"/>
      <c r="AM77" s="897"/>
      <c r="AN77" s="897"/>
      <c r="AO77" s="850"/>
      <c r="AP77" s="898"/>
      <c r="AQ77" s="897"/>
      <c r="AR77" s="897"/>
      <c r="AS77" s="897"/>
      <c r="AT77" s="850"/>
      <c r="AU77" s="898"/>
      <c r="AV77" s="897"/>
      <c r="AW77" s="897"/>
      <c r="AX77" s="897"/>
      <c r="AY77" s="850"/>
      <c r="AZ77" s="848"/>
      <c r="BA77" s="848"/>
      <c r="BB77" s="848"/>
      <c r="BC77" s="848"/>
      <c r="BD77" s="849"/>
      <c r="BE77" s="224"/>
      <c r="BF77" s="224"/>
      <c r="BG77" s="224"/>
      <c r="BH77" s="224"/>
      <c r="BI77" s="224"/>
      <c r="BJ77" s="224"/>
      <c r="BK77" s="224"/>
      <c r="BL77" s="224"/>
      <c r="BM77" s="224"/>
      <c r="BN77" s="224"/>
      <c r="BO77" s="224"/>
      <c r="BP77" s="224"/>
      <c r="BQ77" s="221">
        <v>71</v>
      </c>
      <c r="BR77" s="226"/>
      <c r="BS77" s="878"/>
      <c r="BT77" s="879"/>
      <c r="BU77" s="879"/>
      <c r="BV77" s="879"/>
      <c r="BW77" s="879"/>
      <c r="BX77" s="879"/>
      <c r="BY77" s="879"/>
      <c r="BZ77" s="879"/>
      <c r="CA77" s="879"/>
      <c r="CB77" s="879"/>
      <c r="CC77" s="879"/>
      <c r="CD77" s="879"/>
      <c r="CE77" s="879"/>
      <c r="CF77" s="879"/>
      <c r="CG77" s="884"/>
      <c r="CH77" s="881"/>
      <c r="CI77" s="882"/>
      <c r="CJ77" s="882"/>
      <c r="CK77" s="882"/>
      <c r="CL77" s="883"/>
      <c r="CM77" s="881"/>
      <c r="CN77" s="882"/>
      <c r="CO77" s="882"/>
      <c r="CP77" s="882"/>
      <c r="CQ77" s="883"/>
      <c r="CR77" s="881"/>
      <c r="CS77" s="882"/>
      <c r="CT77" s="882"/>
      <c r="CU77" s="882"/>
      <c r="CV77" s="883"/>
      <c r="CW77" s="881"/>
      <c r="CX77" s="882"/>
      <c r="CY77" s="882"/>
      <c r="CZ77" s="882"/>
      <c r="DA77" s="883"/>
      <c r="DB77" s="881"/>
      <c r="DC77" s="882"/>
      <c r="DD77" s="882"/>
      <c r="DE77" s="882"/>
      <c r="DF77" s="883"/>
      <c r="DG77" s="881"/>
      <c r="DH77" s="882"/>
      <c r="DI77" s="882"/>
      <c r="DJ77" s="882"/>
      <c r="DK77" s="883"/>
      <c r="DL77" s="881"/>
      <c r="DM77" s="882"/>
      <c r="DN77" s="882"/>
      <c r="DO77" s="882"/>
      <c r="DP77" s="883"/>
      <c r="DQ77" s="881"/>
      <c r="DR77" s="882"/>
      <c r="DS77" s="882"/>
      <c r="DT77" s="882"/>
      <c r="DU77" s="883"/>
      <c r="DV77" s="878"/>
      <c r="DW77" s="879"/>
      <c r="DX77" s="879"/>
      <c r="DY77" s="879"/>
      <c r="DZ77" s="880"/>
      <c r="EA77" s="212"/>
    </row>
    <row r="78" spans="1:131" ht="26.25" customHeight="1" x14ac:dyDescent="0.15">
      <c r="A78" s="221">
        <v>11</v>
      </c>
      <c r="B78" s="892"/>
      <c r="C78" s="893"/>
      <c r="D78" s="893"/>
      <c r="E78" s="893"/>
      <c r="F78" s="893"/>
      <c r="G78" s="893"/>
      <c r="H78" s="893"/>
      <c r="I78" s="893"/>
      <c r="J78" s="893"/>
      <c r="K78" s="893"/>
      <c r="L78" s="893"/>
      <c r="M78" s="893"/>
      <c r="N78" s="893"/>
      <c r="O78" s="893"/>
      <c r="P78" s="894"/>
      <c r="Q78" s="895"/>
      <c r="R78" s="846"/>
      <c r="S78" s="846"/>
      <c r="T78" s="846"/>
      <c r="U78" s="846"/>
      <c r="V78" s="846"/>
      <c r="W78" s="846"/>
      <c r="X78" s="846"/>
      <c r="Y78" s="846"/>
      <c r="Z78" s="846"/>
      <c r="AA78" s="846"/>
      <c r="AB78" s="846"/>
      <c r="AC78" s="846"/>
      <c r="AD78" s="846"/>
      <c r="AE78" s="846"/>
      <c r="AF78" s="846"/>
      <c r="AG78" s="846"/>
      <c r="AH78" s="846"/>
      <c r="AI78" s="846"/>
      <c r="AJ78" s="846"/>
      <c r="AK78" s="846"/>
      <c r="AL78" s="846"/>
      <c r="AM78" s="846"/>
      <c r="AN78" s="846"/>
      <c r="AO78" s="846"/>
      <c r="AP78" s="846"/>
      <c r="AQ78" s="846"/>
      <c r="AR78" s="846"/>
      <c r="AS78" s="846"/>
      <c r="AT78" s="846"/>
      <c r="AU78" s="846"/>
      <c r="AV78" s="846"/>
      <c r="AW78" s="846"/>
      <c r="AX78" s="846"/>
      <c r="AY78" s="846"/>
      <c r="AZ78" s="848"/>
      <c r="BA78" s="848"/>
      <c r="BB78" s="848"/>
      <c r="BC78" s="848"/>
      <c r="BD78" s="849"/>
      <c r="BE78" s="224"/>
      <c r="BF78" s="224"/>
      <c r="BG78" s="224"/>
      <c r="BH78" s="224"/>
      <c r="BI78" s="224"/>
      <c r="BJ78" s="212"/>
      <c r="BK78" s="212"/>
      <c r="BL78" s="212"/>
      <c r="BM78" s="212"/>
      <c r="BN78" s="212"/>
      <c r="BO78" s="224"/>
      <c r="BP78" s="224"/>
      <c r="BQ78" s="221">
        <v>72</v>
      </c>
      <c r="BR78" s="226"/>
      <c r="BS78" s="878"/>
      <c r="BT78" s="879"/>
      <c r="BU78" s="879"/>
      <c r="BV78" s="879"/>
      <c r="BW78" s="879"/>
      <c r="BX78" s="879"/>
      <c r="BY78" s="879"/>
      <c r="BZ78" s="879"/>
      <c r="CA78" s="879"/>
      <c r="CB78" s="879"/>
      <c r="CC78" s="879"/>
      <c r="CD78" s="879"/>
      <c r="CE78" s="879"/>
      <c r="CF78" s="879"/>
      <c r="CG78" s="884"/>
      <c r="CH78" s="881"/>
      <c r="CI78" s="882"/>
      <c r="CJ78" s="882"/>
      <c r="CK78" s="882"/>
      <c r="CL78" s="883"/>
      <c r="CM78" s="881"/>
      <c r="CN78" s="882"/>
      <c r="CO78" s="882"/>
      <c r="CP78" s="882"/>
      <c r="CQ78" s="883"/>
      <c r="CR78" s="881"/>
      <c r="CS78" s="882"/>
      <c r="CT78" s="882"/>
      <c r="CU78" s="882"/>
      <c r="CV78" s="883"/>
      <c r="CW78" s="881"/>
      <c r="CX78" s="882"/>
      <c r="CY78" s="882"/>
      <c r="CZ78" s="882"/>
      <c r="DA78" s="883"/>
      <c r="DB78" s="881"/>
      <c r="DC78" s="882"/>
      <c r="DD78" s="882"/>
      <c r="DE78" s="882"/>
      <c r="DF78" s="883"/>
      <c r="DG78" s="881"/>
      <c r="DH78" s="882"/>
      <c r="DI78" s="882"/>
      <c r="DJ78" s="882"/>
      <c r="DK78" s="883"/>
      <c r="DL78" s="881"/>
      <c r="DM78" s="882"/>
      <c r="DN78" s="882"/>
      <c r="DO78" s="882"/>
      <c r="DP78" s="883"/>
      <c r="DQ78" s="881"/>
      <c r="DR78" s="882"/>
      <c r="DS78" s="882"/>
      <c r="DT78" s="882"/>
      <c r="DU78" s="883"/>
      <c r="DV78" s="878"/>
      <c r="DW78" s="879"/>
      <c r="DX78" s="879"/>
      <c r="DY78" s="879"/>
      <c r="DZ78" s="880"/>
      <c r="EA78" s="212"/>
    </row>
    <row r="79" spans="1:131" ht="26.25" customHeight="1" x14ac:dyDescent="0.15">
      <c r="A79" s="221">
        <v>12</v>
      </c>
      <c r="B79" s="892"/>
      <c r="C79" s="893"/>
      <c r="D79" s="893"/>
      <c r="E79" s="893"/>
      <c r="F79" s="893"/>
      <c r="G79" s="893"/>
      <c r="H79" s="893"/>
      <c r="I79" s="893"/>
      <c r="J79" s="893"/>
      <c r="K79" s="893"/>
      <c r="L79" s="893"/>
      <c r="M79" s="893"/>
      <c r="N79" s="893"/>
      <c r="O79" s="893"/>
      <c r="P79" s="894"/>
      <c r="Q79" s="895"/>
      <c r="R79" s="846"/>
      <c r="S79" s="846"/>
      <c r="T79" s="846"/>
      <c r="U79" s="846"/>
      <c r="V79" s="846"/>
      <c r="W79" s="846"/>
      <c r="X79" s="846"/>
      <c r="Y79" s="846"/>
      <c r="Z79" s="846"/>
      <c r="AA79" s="846"/>
      <c r="AB79" s="846"/>
      <c r="AC79" s="846"/>
      <c r="AD79" s="846"/>
      <c r="AE79" s="846"/>
      <c r="AF79" s="846"/>
      <c r="AG79" s="846"/>
      <c r="AH79" s="846"/>
      <c r="AI79" s="846"/>
      <c r="AJ79" s="846"/>
      <c r="AK79" s="846"/>
      <c r="AL79" s="846"/>
      <c r="AM79" s="846"/>
      <c r="AN79" s="846"/>
      <c r="AO79" s="846"/>
      <c r="AP79" s="846"/>
      <c r="AQ79" s="846"/>
      <c r="AR79" s="846"/>
      <c r="AS79" s="846"/>
      <c r="AT79" s="846"/>
      <c r="AU79" s="846"/>
      <c r="AV79" s="846"/>
      <c r="AW79" s="846"/>
      <c r="AX79" s="846"/>
      <c r="AY79" s="846"/>
      <c r="AZ79" s="848"/>
      <c r="BA79" s="848"/>
      <c r="BB79" s="848"/>
      <c r="BC79" s="848"/>
      <c r="BD79" s="849"/>
      <c r="BE79" s="224"/>
      <c r="BF79" s="224"/>
      <c r="BG79" s="224"/>
      <c r="BH79" s="224"/>
      <c r="BI79" s="224"/>
      <c r="BJ79" s="212"/>
      <c r="BK79" s="212"/>
      <c r="BL79" s="212"/>
      <c r="BM79" s="212"/>
      <c r="BN79" s="212"/>
      <c r="BO79" s="224"/>
      <c r="BP79" s="224"/>
      <c r="BQ79" s="221">
        <v>73</v>
      </c>
      <c r="BR79" s="226"/>
      <c r="BS79" s="878"/>
      <c r="BT79" s="879"/>
      <c r="BU79" s="879"/>
      <c r="BV79" s="879"/>
      <c r="BW79" s="879"/>
      <c r="BX79" s="879"/>
      <c r="BY79" s="879"/>
      <c r="BZ79" s="879"/>
      <c r="CA79" s="879"/>
      <c r="CB79" s="879"/>
      <c r="CC79" s="879"/>
      <c r="CD79" s="879"/>
      <c r="CE79" s="879"/>
      <c r="CF79" s="879"/>
      <c r="CG79" s="884"/>
      <c r="CH79" s="881"/>
      <c r="CI79" s="882"/>
      <c r="CJ79" s="882"/>
      <c r="CK79" s="882"/>
      <c r="CL79" s="883"/>
      <c r="CM79" s="881"/>
      <c r="CN79" s="882"/>
      <c r="CO79" s="882"/>
      <c r="CP79" s="882"/>
      <c r="CQ79" s="883"/>
      <c r="CR79" s="881"/>
      <c r="CS79" s="882"/>
      <c r="CT79" s="882"/>
      <c r="CU79" s="882"/>
      <c r="CV79" s="883"/>
      <c r="CW79" s="881"/>
      <c r="CX79" s="882"/>
      <c r="CY79" s="882"/>
      <c r="CZ79" s="882"/>
      <c r="DA79" s="883"/>
      <c r="DB79" s="881"/>
      <c r="DC79" s="882"/>
      <c r="DD79" s="882"/>
      <c r="DE79" s="882"/>
      <c r="DF79" s="883"/>
      <c r="DG79" s="881"/>
      <c r="DH79" s="882"/>
      <c r="DI79" s="882"/>
      <c r="DJ79" s="882"/>
      <c r="DK79" s="883"/>
      <c r="DL79" s="881"/>
      <c r="DM79" s="882"/>
      <c r="DN79" s="882"/>
      <c r="DO79" s="882"/>
      <c r="DP79" s="883"/>
      <c r="DQ79" s="881"/>
      <c r="DR79" s="882"/>
      <c r="DS79" s="882"/>
      <c r="DT79" s="882"/>
      <c r="DU79" s="883"/>
      <c r="DV79" s="878"/>
      <c r="DW79" s="879"/>
      <c r="DX79" s="879"/>
      <c r="DY79" s="879"/>
      <c r="DZ79" s="880"/>
      <c r="EA79" s="212"/>
    </row>
    <row r="80" spans="1:131" ht="26.25" customHeight="1" x14ac:dyDescent="0.15">
      <c r="A80" s="221">
        <v>13</v>
      </c>
      <c r="B80" s="892"/>
      <c r="C80" s="893"/>
      <c r="D80" s="893"/>
      <c r="E80" s="893"/>
      <c r="F80" s="893"/>
      <c r="G80" s="893"/>
      <c r="H80" s="893"/>
      <c r="I80" s="893"/>
      <c r="J80" s="893"/>
      <c r="K80" s="893"/>
      <c r="L80" s="893"/>
      <c r="M80" s="893"/>
      <c r="N80" s="893"/>
      <c r="O80" s="893"/>
      <c r="P80" s="894"/>
      <c r="Q80" s="895"/>
      <c r="R80" s="846"/>
      <c r="S80" s="846"/>
      <c r="T80" s="846"/>
      <c r="U80" s="846"/>
      <c r="V80" s="846"/>
      <c r="W80" s="846"/>
      <c r="X80" s="846"/>
      <c r="Y80" s="846"/>
      <c r="Z80" s="846"/>
      <c r="AA80" s="846"/>
      <c r="AB80" s="846"/>
      <c r="AC80" s="846"/>
      <c r="AD80" s="846"/>
      <c r="AE80" s="846"/>
      <c r="AF80" s="846"/>
      <c r="AG80" s="846"/>
      <c r="AH80" s="846"/>
      <c r="AI80" s="846"/>
      <c r="AJ80" s="846"/>
      <c r="AK80" s="846"/>
      <c r="AL80" s="846"/>
      <c r="AM80" s="846"/>
      <c r="AN80" s="846"/>
      <c r="AO80" s="846"/>
      <c r="AP80" s="846"/>
      <c r="AQ80" s="846"/>
      <c r="AR80" s="846"/>
      <c r="AS80" s="846"/>
      <c r="AT80" s="846"/>
      <c r="AU80" s="846"/>
      <c r="AV80" s="846"/>
      <c r="AW80" s="846"/>
      <c r="AX80" s="846"/>
      <c r="AY80" s="846"/>
      <c r="AZ80" s="848"/>
      <c r="BA80" s="848"/>
      <c r="BB80" s="848"/>
      <c r="BC80" s="848"/>
      <c r="BD80" s="849"/>
      <c r="BE80" s="224"/>
      <c r="BF80" s="224"/>
      <c r="BG80" s="224"/>
      <c r="BH80" s="224"/>
      <c r="BI80" s="224"/>
      <c r="BJ80" s="224"/>
      <c r="BK80" s="224"/>
      <c r="BL80" s="224"/>
      <c r="BM80" s="224"/>
      <c r="BN80" s="224"/>
      <c r="BO80" s="224"/>
      <c r="BP80" s="224"/>
      <c r="BQ80" s="221">
        <v>74</v>
      </c>
      <c r="BR80" s="226"/>
      <c r="BS80" s="878"/>
      <c r="BT80" s="879"/>
      <c r="BU80" s="879"/>
      <c r="BV80" s="879"/>
      <c r="BW80" s="879"/>
      <c r="BX80" s="879"/>
      <c r="BY80" s="879"/>
      <c r="BZ80" s="879"/>
      <c r="CA80" s="879"/>
      <c r="CB80" s="879"/>
      <c r="CC80" s="879"/>
      <c r="CD80" s="879"/>
      <c r="CE80" s="879"/>
      <c r="CF80" s="879"/>
      <c r="CG80" s="884"/>
      <c r="CH80" s="881"/>
      <c r="CI80" s="882"/>
      <c r="CJ80" s="882"/>
      <c r="CK80" s="882"/>
      <c r="CL80" s="883"/>
      <c r="CM80" s="881"/>
      <c r="CN80" s="882"/>
      <c r="CO80" s="882"/>
      <c r="CP80" s="882"/>
      <c r="CQ80" s="883"/>
      <c r="CR80" s="881"/>
      <c r="CS80" s="882"/>
      <c r="CT80" s="882"/>
      <c r="CU80" s="882"/>
      <c r="CV80" s="883"/>
      <c r="CW80" s="881"/>
      <c r="CX80" s="882"/>
      <c r="CY80" s="882"/>
      <c r="CZ80" s="882"/>
      <c r="DA80" s="883"/>
      <c r="DB80" s="881"/>
      <c r="DC80" s="882"/>
      <c r="DD80" s="882"/>
      <c r="DE80" s="882"/>
      <c r="DF80" s="883"/>
      <c r="DG80" s="881"/>
      <c r="DH80" s="882"/>
      <c r="DI80" s="882"/>
      <c r="DJ80" s="882"/>
      <c r="DK80" s="883"/>
      <c r="DL80" s="881"/>
      <c r="DM80" s="882"/>
      <c r="DN80" s="882"/>
      <c r="DO80" s="882"/>
      <c r="DP80" s="883"/>
      <c r="DQ80" s="881"/>
      <c r="DR80" s="882"/>
      <c r="DS80" s="882"/>
      <c r="DT80" s="882"/>
      <c r="DU80" s="883"/>
      <c r="DV80" s="878"/>
      <c r="DW80" s="879"/>
      <c r="DX80" s="879"/>
      <c r="DY80" s="879"/>
      <c r="DZ80" s="880"/>
      <c r="EA80" s="212"/>
    </row>
    <row r="81" spans="1:131" ht="26.25" customHeight="1" x14ac:dyDescent="0.15">
      <c r="A81" s="221">
        <v>14</v>
      </c>
      <c r="B81" s="892"/>
      <c r="C81" s="893"/>
      <c r="D81" s="893"/>
      <c r="E81" s="893"/>
      <c r="F81" s="893"/>
      <c r="G81" s="893"/>
      <c r="H81" s="893"/>
      <c r="I81" s="893"/>
      <c r="J81" s="893"/>
      <c r="K81" s="893"/>
      <c r="L81" s="893"/>
      <c r="M81" s="893"/>
      <c r="N81" s="893"/>
      <c r="O81" s="893"/>
      <c r="P81" s="894"/>
      <c r="Q81" s="895"/>
      <c r="R81" s="846"/>
      <c r="S81" s="846"/>
      <c r="T81" s="846"/>
      <c r="U81" s="846"/>
      <c r="V81" s="846"/>
      <c r="W81" s="846"/>
      <c r="X81" s="846"/>
      <c r="Y81" s="846"/>
      <c r="Z81" s="846"/>
      <c r="AA81" s="846"/>
      <c r="AB81" s="846"/>
      <c r="AC81" s="846"/>
      <c r="AD81" s="846"/>
      <c r="AE81" s="846"/>
      <c r="AF81" s="846"/>
      <c r="AG81" s="846"/>
      <c r="AH81" s="846"/>
      <c r="AI81" s="846"/>
      <c r="AJ81" s="846"/>
      <c r="AK81" s="846"/>
      <c r="AL81" s="846"/>
      <c r="AM81" s="846"/>
      <c r="AN81" s="846"/>
      <c r="AO81" s="846"/>
      <c r="AP81" s="846"/>
      <c r="AQ81" s="846"/>
      <c r="AR81" s="846"/>
      <c r="AS81" s="846"/>
      <c r="AT81" s="846"/>
      <c r="AU81" s="846"/>
      <c r="AV81" s="846"/>
      <c r="AW81" s="846"/>
      <c r="AX81" s="846"/>
      <c r="AY81" s="846"/>
      <c r="AZ81" s="848"/>
      <c r="BA81" s="848"/>
      <c r="BB81" s="848"/>
      <c r="BC81" s="848"/>
      <c r="BD81" s="849"/>
      <c r="BE81" s="224"/>
      <c r="BF81" s="224"/>
      <c r="BG81" s="224"/>
      <c r="BH81" s="224"/>
      <c r="BI81" s="224"/>
      <c r="BJ81" s="224"/>
      <c r="BK81" s="224"/>
      <c r="BL81" s="224"/>
      <c r="BM81" s="224"/>
      <c r="BN81" s="224"/>
      <c r="BO81" s="224"/>
      <c r="BP81" s="224"/>
      <c r="BQ81" s="221">
        <v>75</v>
      </c>
      <c r="BR81" s="226"/>
      <c r="BS81" s="878"/>
      <c r="BT81" s="879"/>
      <c r="BU81" s="879"/>
      <c r="BV81" s="879"/>
      <c r="BW81" s="879"/>
      <c r="BX81" s="879"/>
      <c r="BY81" s="879"/>
      <c r="BZ81" s="879"/>
      <c r="CA81" s="879"/>
      <c r="CB81" s="879"/>
      <c r="CC81" s="879"/>
      <c r="CD81" s="879"/>
      <c r="CE81" s="879"/>
      <c r="CF81" s="879"/>
      <c r="CG81" s="884"/>
      <c r="CH81" s="881"/>
      <c r="CI81" s="882"/>
      <c r="CJ81" s="882"/>
      <c r="CK81" s="882"/>
      <c r="CL81" s="883"/>
      <c r="CM81" s="881"/>
      <c r="CN81" s="882"/>
      <c r="CO81" s="882"/>
      <c r="CP81" s="882"/>
      <c r="CQ81" s="883"/>
      <c r="CR81" s="881"/>
      <c r="CS81" s="882"/>
      <c r="CT81" s="882"/>
      <c r="CU81" s="882"/>
      <c r="CV81" s="883"/>
      <c r="CW81" s="881"/>
      <c r="CX81" s="882"/>
      <c r="CY81" s="882"/>
      <c r="CZ81" s="882"/>
      <c r="DA81" s="883"/>
      <c r="DB81" s="881"/>
      <c r="DC81" s="882"/>
      <c r="DD81" s="882"/>
      <c r="DE81" s="882"/>
      <c r="DF81" s="883"/>
      <c r="DG81" s="881"/>
      <c r="DH81" s="882"/>
      <c r="DI81" s="882"/>
      <c r="DJ81" s="882"/>
      <c r="DK81" s="883"/>
      <c r="DL81" s="881"/>
      <c r="DM81" s="882"/>
      <c r="DN81" s="882"/>
      <c r="DO81" s="882"/>
      <c r="DP81" s="883"/>
      <c r="DQ81" s="881"/>
      <c r="DR81" s="882"/>
      <c r="DS81" s="882"/>
      <c r="DT81" s="882"/>
      <c r="DU81" s="883"/>
      <c r="DV81" s="878"/>
      <c r="DW81" s="879"/>
      <c r="DX81" s="879"/>
      <c r="DY81" s="879"/>
      <c r="DZ81" s="880"/>
      <c r="EA81" s="212"/>
    </row>
    <row r="82" spans="1:131" ht="26.25" customHeight="1" x14ac:dyDescent="0.15">
      <c r="A82" s="221">
        <v>15</v>
      </c>
      <c r="B82" s="892"/>
      <c r="C82" s="893"/>
      <c r="D82" s="893"/>
      <c r="E82" s="893"/>
      <c r="F82" s="893"/>
      <c r="G82" s="893"/>
      <c r="H82" s="893"/>
      <c r="I82" s="893"/>
      <c r="J82" s="893"/>
      <c r="K82" s="893"/>
      <c r="L82" s="893"/>
      <c r="M82" s="893"/>
      <c r="N82" s="893"/>
      <c r="O82" s="893"/>
      <c r="P82" s="894"/>
      <c r="Q82" s="895"/>
      <c r="R82" s="846"/>
      <c r="S82" s="846"/>
      <c r="T82" s="846"/>
      <c r="U82" s="846"/>
      <c r="V82" s="846"/>
      <c r="W82" s="846"/>
      <c r="X82" s="846"/>
      <c r="Y82" s="846"/>
      <c r="Z82" s="846"/>
      <c r="AA82" s="846"/>
      <c r="AB82" s="846"/>
      <c r="AC82" s="846"/>
      <c r="AD82" s="846"/>
      <c r="AE82" s="846"/>
      <c r="AF82" s="846"/>
      <c r="AG82" s="846"/>
      <c r="AH82" s="846"/>
      <c r="AI82" s="846"/>
      <c r="AJ82" s="846"/>
      <c r="AK82" s="846"/>
      <c r="AL82" s="846"/>
      <c r="AM82" s="846"/>
      <c r="AN82" s="846"/>
      <c r="AO82" s="846"/>
      <c r="AP82" s="846"/>
      <c r="AQ82" s="846"/>
      <c r="AR82" s="846"/>
      <c r="AS82" s="846"/>
      <c r="AT82" s="846"/>
      <c r="AU82" s="846"/>
      <c r="AV82" s="846"/>
      <c r="AW82" s="846"/>
      <c r="AX82" s="846"/>
      <c r="AY82" s="846"/>
      <c r="AZ82" s="848"/>
      <c r="BA82" s="848"/>
      <c r="BB82" s="848"/>
      <c r="BC82" s="848"/>
      <c r="BD82" s="849"/>
      <c r="BE82" s="224"/>
      <c r="BF82" s="224"/>
      <c r="BG82" s="224"/>
      <c r="BH82" s="224"/>
      <c r="BI82" s="224"/>
      <c r="BJ82" s="224"/>
      <c r="BK82" s="224"/>
      <c r="BL82" s="224"/>
      <c r="BM82" s="224"/>
      <c r="BN82" s="224"/>
      <c r="BO82" s="224"/>
      <c r="BP82" s="224"/>
      <c r="BQ82" s="221">
        <v>76</v>
      </c>
      <c r="BR82" s="226"/>
      <c r="BS82" s="878"/>
      <c r="BT82" s="879"/>
      <c r="BU82" s="879"/>
      <c r="BV82" s="879"/>
      <c r="BW82" s="879"/>
      <c r="BX82" s="879"/>
      <c r="BY82" s="879"/>
      <c r="BZ82" s="879"/>
      <c r="CA82" s="879"/>
      <c r="CB82" s="879"/>
      <c r="CC82" s="879"/>
      <c r="CD82" s="879"/>
      <c r="CE82" s="879"/>
      <c r="CF82" s="879"/>
      <c r="CG82" s="884"/>
      <c r="CH82" s="881"/>
      <c r="CI82" s="882"/>
      <c r="CJ82" s="882"/>
      <c r="CK82" s="882"/>
      <c r="CL82" s="883"/>
      <c r="CM82" s="881"/>
      <c r="CN82" s="882"/>
      <c r="CO82" s="882"/>
      <c r="CP82" s="882"/>
      <c r="CQ82" s="883"/>
      <c r="CR82" s="881"/>
      <c r="CS82" s="882"/>
      <c r="CT82" s="882"/>
      <c r="CU82" s="882"/>
      <c r="CV82" s="883"/>
      <c r="CW82" s="881"/>
      <c r="CX82" s="882"/>
      <c r="CY82" s="882"/>
      <c r="CZ82" s="882"/>
      <c r="DA82" s="883"/>
      <c r="DB82" s="881"/>
      <c r="DC82" s="882"/>
      <c r="DD82" s="882"/>
      <c r="DE82" s="882"/>
      <c r="DF82" s="883"/>
      <c r="DG82" s="881"/>
      <c r="DH82" s="882"/>
      <c r="DI82" s="882"/>
      <c r="DJ82" s="882"/>
      <c r="DK82" s="883"/>
      <c r="DL82" s="881"/>
      <c r="DM82" s="882"/>
      <c r="DN82" s="882"/>
      <c r="DO82" s="882"/>
      <c r="DP82" s="883"/>
      <c r="DQ82" s="881"/>
      <c r="DR82" s="882"/>
      <c r="DS82" s="882"/>
      <c r="DT82" s="882"/>
      <c r="DU82" s="883"/>
      <c r="DV82" s="878"/>
      <c r="DW82" s="879"/>
      <c r="DX82" s="879"/>
      <c r="DY82" s="879"/>
      <c r="DZ82" s="880"/>
      <c r="EA82" s="212"/>
    </row>
    <row r="83" spans="1:131" ht="26.25" customHeight="1" x14ac:dyDescent="0.15">
      <c r="A83" s="221">
        <v>16</v>
      </c>
      <c r="B83" s="892"/>
      <c r="C83" s="893"/>
      <c r="D83" s="893"/>
      <c r="E83" s="893"/>
      <c r="F83" s="893"/>
      <c r="G83" s="893"/>
      <c r="H83" s="893"/>
      <c r="I83" s="893"/>
      <c r="J83" s="893"/>
      <c r="K83" s="893"/>
      <c r="L83" s="893"/>
      <c r="M83" s="893"/>
      <c r="N83" s="893"/>
      <c r="O83" s="893"/>
      <c r="P83" s="894"/>
      <c r="Q83" s="895"/>
      <c r="R83" s="846"/>
      <c r="S83" s="846"/>
      <c r="T83" s="846"/>
      <c r="U83" s="846"/>
      <c r="V83" s="846"/>
      <c r="W83" s="846"/>
      <c r="X83" s="846"/>
      <c r="Y83" s="846"/>
      <c r="Z83" s="846"/>
      <c r="AA83" s="846"/>
      <c r="AB83" s="846"/>
      <c r="AC83" s="846"/>
      <c r="AD83" s="846"/>
      <c r="AE83" s="846"/>
      <c r="AF83" s="846"/>
      <c r="AG83" s="846"/>
      <c r="AH83" s="846"/>
      <c r="AI83" s="846"/>
      <c r="AJ83" s="846"/>
      <c r="AK83" s="846"/>
      <c r="AL83" s="846"/>
      <c r="AM83" s="846"/>
      <c r="AN83" s="846"/>
      <c r="AO83" s="846"/>
      <c r="AP83" s="846"/>
      <c r="AQ83" s="846"/>
      <c r="AR83" s="846"/>
      <c r="AS83" s="846"/>
      <c r="AT83" s="846"/>
      <c r="AU83" s="846"/>
      <c r="AV83" s="846"/>
      <c r="AW83" s="846"/>
      <c r="AX83" s="846"/>
      <c r="AY83" s="846"/>
      <c r="AZ83" s="848"/>
      <c r="BA83" s="848"/>
      <c r="BB83" s="848"/>
      <c r="BC83" s="848"/>
      <c r="BD83" s="849"/>
      <c r="BE83" s="224"/>
      <c r="BF83" s="224"/>
      <c r="BG83" s="224"/>
      <c r="BH83" s="224"/>
      <c r="BI83" s="224"/>
      <c r="BJ83" s="224"/>
      <c r="BK83" s="224"/>
      <c r="BL83" s="224"/>
      <c r="BM83" s="224"/>
      <c r="BN83" s="224"/>
      <c r="BO83" s="224"/>
      <c r="BP83" s="224"/>
      <c r="BQ83" s="221">
        <v>77</v>
      </c>
      <c r="BR83" s="226"/>
      <c r="BS83" s="878"/>
      <c r="BT83" s="879"/>
      <c r="BU83" s="879"/>
      <c r="BV83" s="879"/>
      <c r="BW83" s="879"/>
      <c r="BX83" s="879"/>
      <c r="BY83" s="879"/>
      <c r="BZ83" s="879"/>
      <c r="CA83" s="879"/>
      <c r="CB83" s="879"/>
      <c r="CC83" s="879"/>
      <c r="CD83" s="879"/>
      <c r="CE83" s="879"/>
      <c r="CF83" s="879"/>
      <c r="CG83" s="884"/>
      <c r="CH83" s="881"/>
      <c r="CI83" s="882"/>
      <c r="CJ83" s="882"/>
      <c r="CK83" s="882"/>
      <c r="CL83" s="883"/>
      <c r="CM83" s="881"/>
      <c r="CN83" s="882"/>
      <c r="CO83" s="882"/>
      <c r="CP83" s="882"/>
      <c r="CQ83" s="883"/>
      <c r="CR83" s="881"/>
      <c r="CS83" s="882"/>
      <c r="CT83" s="882"/>
      <c r="CU83" s="882"/>
      <c r="CV83" s="883"/>
      <c r="CW83" s="881"/>
      <c r="CX83" s="882"/>
      <c r="CY83" s="882"/>
      <c r="CZ83" s="882"/>
      <c r="DA83" s="883"/>
      <c r="DB83" s="881"/>
      <c r="DC83" s="882"/>
      <c r="DD83" s="882"/>
      <c r="DE83" s="882"/>
      <c r="DF83" s="883"/>
      <c r="DG83" s="881"/>
      <c r="DH83" s="882"/>
      <c r="DI83" s="882"/>
      <c r="DJ83" s="882"/>
      <c r="DK83" s="883"/>
      <c r="DL83" s="881"/>
      <c r="DM83" s="882"/>
      <c r="DN83" s="882"/>
      <c r="DO83" s="882"/>
      <c r="DP83" s="883"/>
      <c r="DQ83" s="881"/>
      <c r="DR83" s="882"/>
      <c r="DS83" s="882"/>
      <c r="DT83" s="882"/>
      <c r="DU83" s="883"/>
      <c r="DV83" s="878"/>
      <c r="DW83" s="879"/>
      <c r="DX83" s="879"/>
      <c r="DY83" s="879"/>
      <c r="DZ83" s="880"/>
      <c r="EA83" s="212"/>
    </row>
    <row r="84" spans="1:131" ht="26.25" customHeight="1" x14ac:dyDescent="0.15">
      <c r="A84" s="221">
        <v>17</v>
      </c>
      <c r="B84" s="892"/>
      <c r="C84" s="893"/>
      <c r="D84" s="893"/>
      <c r="E84" s="893"/>
      <c r="F84" s="893"/>
      <c r="G84" s="893"/>
      <c r="H84" s="893"/>
      <c r="I84" s="893"/>
      <c r="J84" s="893"/>
      <c r="K84" s="893"/>
      <c r="L84" s="893"/>
      <c r="M84" s="893"/>
      <c r="N84" s="893"/>
      <c r="O84" s="893"/>
      <c r="P84" s="894"/>
      <c r="Q84" s="895"/>
      <c r="R84" s="846"/>
      <c r="S84" s="846"/>
      <c r="T84" s="846"/>
      <c r="U84" s="846"/>
      <c r="V84" s="846"/>
      <c r="W84" s="846"/>
      <c r="X84" s="846"/>
      <c r="Y84" s="846"/>
      <c r="Z84" s="846"/>
      <c r="AA84" s="846"/>
      <c r="AB84" s="846"/>
      <c r="AC84" s="846"/>
      <c r="AD84" s="846"/>
      <c r="AE84" s="846"/>
      <c r="AF84" s="846"/>
      <c r="AG84" s="846"/>
      <c r="AH84" s="846"/>
      <c r="AI84" s="846"/>
      <c r="AJ84" s="846"/>
      <c r="AK84" s="846"/>
      <c r="AL84" s="846"/>
      <c r="AM84" s="846"/>
      <c r="AN84" s="846"/>
      <c r="AO84" s="846"/>
      <c r="AP84" s="846"/>
      <c r="AQ84" s="846"/>
      <c r="AR84" s="846"/>
      <c r="AS84" s="846"/>
      <c r="AT84" s="846"/>
      <c r="AU84" s="846"/>
      <c r="AV84" s="846"/>
      <c r="AW84" s="846"/>
      <c r="AX84" s="846"/>
      <c r="AY84" s="846"/>
      <c r="AZ84" s="848"/>
      <c r="BA84" s="848"/>
      <c r="BB84" s="848"/>
      <c r="BC84" s="848"/>
      <c r="BD84" s="849"/>
      <c r="BE84" s="224"/>
      <c r="BF84" s="224"/>
      <c r="BG84" s="224"/>
      <c r="BH84" s="224"/>
      <c r="BI84" s="224"/>
      <c r="BJ84" s="224"/>
      <c r="BK84" s="224"/>
      <c r="BL84" s="224"/>
      <c r="BM84" s="224"/>
      <c r="BN84" s="224"/>
      <c r="BO84" s="224"/>
      <c r="BP84" s="224"/>
      <c r="BQ84" s="221">
        <v>78</v>
      </c>
      <c r="BR84" s="226"/>
      <c r="BS84" s="878"/>
      <c r="BT84" s="879"/>
      <c r="BU84" s="879"/>
      <c r="BV84" s="879"/>
      <c r="BW84" s="879"/>
      <c r="BX84" s="879"/>
      <c r="BY84" s="879"/>
      <c r="BZ84" s="879"/>
      <c r="CA84" s="879"/>
      <c r="CB84" s="879"/>
      <c r="CC84" s="879"/>
      <c r="CD84" s="879"/>
      <c r="CE84" s="879"/>
      <c r="CF84" s="879"/>
      <c r="CG84" s="884"/>
      <c r="CH84" s="881"/>
      <c r="CI84" s="882"/>
      <c r="CJ84" s="882"/>
      <c r="CK84" s="882"/>
      <c r="CL84" s="883"/>
      <c r="CM84" s="881"/>
      <c r="CN84" s="882"/>
      <c r="CO84" s="882"/>
      <c r="CP84" s="882"/>
      <c r="CQ84" s="883"/>
      <c r="CR84" s="881"/>
      <c r="CS84" s="882"/>
      <c r="CT84" s="882"/>
      <c r="CU84" s="882"/>
      <c r="CV84" s="883"/>
      <c r="CW84" s="881"/>
      <c r="CX84" s="882"/>
      <c r="CY84" s="882"/>
      <c r="CZ84" s="882"/>
      <c r="DA84" s="883"/>
      <c r="DB84" s="881"/>
      <c r="DC84" s="882"/>
      <c r="DD84" s="882"/>
      <c r="DE84" s="882"/>
      <c r="DF84" s="883"/>
      <c r="DG84" s="881"/>
      <c r="DH84" s="882"/>
      <c r="DI84" s="882"/>
      <c r="DJ84" s="882"/>
      <c r="DK84" s="883"/>
      <c r="DL84" s="881"/>
      <c r="DM84" s="882"/>
      <c r="DN84" s="882"/>
      <c r="DO84" s="882"/>
      <c r="DP84" s="883"/>
      <c r="DQ84" s="881"/>
      <c r="DR84" s="882"/>
      <c r="DS84" s="882"/>
      <c r="DT84" s="882"/>
      <c r="DU84" s="883"/>
      <c r="DV84" s="878"/>
      <c r="DW84" s="879"/>
      <c r="DX84" s="879"/>
      <c r="DY84" s="879"/>
      <c r="DZ84" s="880"/>
      <c r="EA84" s="212"/>
    </row>
    <row r="85" spans="1:131" ht="26.25" customHeight="1" x14ac:dyDescent="0.15">
      <c r="A85" s="221">
        <v>18</v>
      </c>
      <c r="B85" s="892"/>
      <c r="C85" s="893"/>
      <c r="D85" s="893"/>
      <c r="E85" s="893"/>
      <c r="F85" s="893"/>
      <c r="G85" s="893"/>
      <c r="H85" s="893"/>
      <c r="I85" s="893"/>
      <c r="J85" s="893"/>
      <c r="K85" s="893"/>
      <c r="L85" s="893"/>
      <c r="M85" s="893"/>
      <c r="N85" s="893"/>
      <c r="O85" s="893"/>
      <c r="P85" s="894"/>
      <c r="Q85" s="895"/>
      <c r="R85" s="846"/>
      <c r="S85" s="846"/>
      <c r="T85" s="846"/>
      <c r="U85" s="846"/>
      <c r="V85" s="846"/>
      <c r="W85" s="846"/>
      <c r="X85" s="846"/>
      <c r="Y85" s="846"/>
      <c r="Z85" s="846"/>
      <c r="AA85" s="846"/>
      <c r="AB85" s="846"/>
      <c r="AC85" s="846"/>
      <c r="AD85" s="846"/>
      <c r="AE85" s="846"/>
      <c r="AF85" s="846"/>
      <c r="AG85" s="846"/>
      <c r="AH85" s="846"/>
      <c r="AI85" s="846"/>
      <c r="AJ85" s="846"/>
      <c r="AK85" s="846"/>
      <c r="AL85" s="846"/>
      <c r="AM85" s="846"/>
      <c r="AN85" s="846"/>
      <c r="AO85" s="846"/>
      <c r="AP85" s="846"/>
      <c r="AQ85" s="846"/>
      <c r="AR85" s="846"/>
      <c r="AS85" s="846"/>
      <c r="AT85" s="846"/>
      <c r="AU85" s="846"/>
      <c r="AV85" s="846"/>
      <c r="AW85" s="846"/>
      <c r="AX85" s="846"/>
      <c r="AY85" s="846"/>
      <c r="AZ85" s="848"/>
      <c r="BA85" s="848"/>
      <c r="BB85" s="848"/>
      <c r="BC85" s="848"/>
      <c r="BD85" s="849"/>
      <c r="BE85" s="224"/>
      <c r="BF85" s="224"/>
      <c r="BG85" s="224"/>
      <c r="BH85" s="224"/>
      <c r="BI85" s="224"/>
      <c r="BJ85" s="224"/>
      <c r="BK85" s="224"/>
      <c r="BL85" s="224"/>
      <c r="BM85" s="224"/>
      <c r="BN85" s="224"/>
      <c r="BO85" s="224"/>
      <c r="BP85" s="224"/>
      <c r="BQ85" s="221">
        <v>79</v>
      </c>
      <c r="BR85" s="226"/>
      <c r="BS85" s="878"/>
      <c r="BT85" s="879"/>
      <c r="BU85" s="879"/>
      <c r="BV85" s="879"/>
      <c r="BW85" s="879"/>
      <c r="BX85" s="879"/>
      <c r="BY85" s="879"/>
      <c r="BZ85" s="879"/>
      <c r="CA85" s="879"/>
      <c r="CB85" s="879"/>
      <c r="CC85" s="879"/>
      <c r="CD85" s="879"/>
      <c r="CE85" s="879"/>
      <c r="CF85" s="879"/>
      <c r="CG85" s="884"/>
      <c r="CH85" s="881"/>
      <c r="CI85" s="882"/>
      <c r="CJ85" s="882"/>
      <c r="CK85" s="882"/>
      <c r="CL85" s="883"/>
      <c r="CM85" s="881"/>
      <c r="CN85" s="882"/>
      <c r="CO85" s="882"/>
      <c r="CP85" s="882"/>
      <c r="CQ85" s="883"/>
      <c r="CR85" s="881"/>
      <c r="CS85" s="882"/>
      <c r="CT85" s="882"/>
      <c r="CU85" s="882"/>
      <c r="CV85" s="883"/>
      <c r="CW85" s="881"/>
      <c r="CX85" s="882"/>
      <c r="CY85" s="882"/>
      <c r="CZ85" s="882"/>
      <c r="DA85" s="883"/>
      <c r="DB85" s="881"/>
      <c r="DC85" s="882"/>
      <c r="DD85" s="882"/>
      <c r="DE85" s="882"/>
      <c r="DF85" s="883"/>
      <c r="DG85" s="881"/>
      <c r="DH85" s="882"/>
      <c r="DI85" s="882"/>
      <c r="DJ85" s="882"/>
      <c r="DK85" s="883"/>
      <c r="DL85" s="881"/>
      <c r="DM85" s="882"/>
      <c r="DN85" s="882"/>
      <c r="DO85" s="882"/>
      <c r="DP85" s="883"/>
      <c r="DQ85" s="881"/>
      <c r="DR85" s="882"/>
      <c r="DS85" s="882"/>
      <c r="DT85" s="882"/>
      <c r="DU85" s="883"/>
      <c r="DV85" s="878"/>
      <c r="DW85" s="879"/>
      <c r="DX85" s="879"/>
      <c r="DY85" s="879"/>
      <c r="DZ85" s="880"/>
      <c r="EA85" s="212"/>
    </row>
    <row r="86" spans="1:131" ht="26.25" customHeight="1" x14ac:dyDescent="0.15">
      <c r="A86" s="221">
        <v>19</v>
      </c>
      <c r="B86" s="892"/>
      <c r="C86" s="893"/>
      <c r="D86" s="893"/>
      <c r="E86" s="893"/>
      <c r="F86" s="893"/>
      <c r="G86" s="893"/>
      <c r="H86" s="893"/>
      <c r="I86" s="893"/>
      <c r="J86" s="893"/>
      <c r="K86" s="893"/>
      <c r="L86" s="893"/>
      <c r="M86" s="893"/>
      <c r="N86" s="893"/>
      <c r="O86" s="893"/>
      <c r="P86" s="894"/>
      <c r="Q86" s="895"/>
      <c r="R86" s="846"/>
      <c r="S86" s="846"/>
      <c r="T86" s="846"/>
      <c r="U86" s="846"/>
      <c r="V86" s="846"/>
      <c r="W86" s="846"/>
      <c r="X86" s="846"/>
      <c r="Y86" s="846"/>
      <c r="Z86" s="846"/>
      <c r="AA86" s="846"/>
      <c r="AB86" s="846"/>
      <c r="AC86" s="846"/>
      <c r="AD86" s="846"/>
      <c r="AE86" s="846"/>
      <c r="AF86" s="846"/>
      <c r="AG86" s="846"/>
      <c r="AH86" s="846"/>
      <c r="AI86" s="846"/>
      <c r="AJ86" s="846"/>
      <c r="AK86" s="846"/>
      <c r="AL86" s="846"/>
      <c r="AM86" s="846"/>
      <c r="AN86" s="846"/>
      <c r="AO86" s="846"/>
      <c r="AP86" s="846"/>
      <c r="AQ86" s="846"/>
      <c r="AR86" s="846"/>
      <c r="AS86" s="846"/>
      <c r="AT86" s="846"/>
      <c r="AU86" s="846"/>
      <c r="AV86" s="846"/>
      <c r="AW86" s="846"/>
      <c r="AX86" s="846"/>
      <c r="AY86" s="846"/>
      <c r="AZ86" s="848"/>
      <c r="BA86" s="848"/>
      <c r="BB86" s="848"/>
      <c r="BC86" s="848"/>
      <c r="BD86" s="849"/>
      <c r="BE86" s="224"/>
      <c r="BF86" s="224"/>
      <c r="BG86" s="224"/>
      <c r="BH86" s="224"/>
      <c r="BI86" s="224"/>
      <c r="BJ86" s="224"/>
      <c r="BK86" s="224"/>
      <c r="BL86" s="224"/>
      <c r="BM86" s="224"/>
      <c r="BN86" s="224"/>
      <c r="BO86" s="224"/>
      <c r="BP86" s="224"/>
      <c r="BQ86" s="221">
        <v>80</v>
      </c>
      <c r="BR86" s="226"/>
      <c r="BS86" s="878"/>
      <c r="BT86" s="879"/>
      <c r="BU86" s="879"/>
      <c r="BV86" s="879"/>
      <c r="BW86" s="879"/>
      <c r="BX86" s="879"/>
      <c r="BY86" s="879"/>
      <c r="BZ86" s="879"/>
      <c r="CA86" s="879"/>
      <c r="CB86" s="879"/>
      <c r="CC86" s="879"/>
      <c r="CD86" s="879"/>
      <c r="CE86" s="879"/>
      <c r="CF86" s="879"/>
      <c r="CG86" s="884"/>
      <c r="CH86" s="881"/>
      <c r="CI86" s="882"/>
      <c r="CJ86" s="882"/>
      <c r="CK86" s="882"/>
      <c r="CL86" s="883"/>
      <c r="CM86" s="881"/>
      <c r="CN86" s="882"/>
      <c r="CO86" s="882"/>
      <c r="CP86" s="882"/>
      <c r="CQ86" s="883"/>
      <c r="CR86" s="881"/>
      <c r="CS86" s="882"/>
      <c r="CT86" s="882"/>
      <c r="CU86" s="882"/>
      <c r="CV86" s="883"/>
      <c r="CW86" s="881"/>
      <c r="CX86" s="882"/>
      <c r="CY86" s="882"/>
      <c r="CZ86" s="882"/>
      <c r="DA86" s="883"/>
      <c r="DB86" s="881"/>
      <c r="DC86" s="882"/>
      <c r="DD86" s="882"/>
      <c r="DE86" s="882"/>
      <c r="DF86" s="883"/>
      <c r="DG86" s="881"/>
      <c r="DH86" s="882"/>
      <c r="DI86" s="882"/>
      <c r="DJ86" s="882"/>
      <c r="DK86" s="883"/>
      <c r="DL86" s="881"/>
      <c r="DM86" s="882"/>
      <c r="DN86" s="882"/>
      <c r="DO86" s="882"/>
      <c r="DP86" s="883"/>
      <c r="DQ86" s="881"/>
      <c r="DR86" s="882"/>
      <c r="DS86" s="882"/>
      <c r="DT86" s="882"/>
      <c r="DU86" s="883"/>
      <c r="DV86" s="878"/>
      <c r="DW86" s="879"/>
      <c r="DX86" s="879"/>
      <c r="DY86" s="879"/>
      <c r="DZ86" s="880"/>
      <c r="EA86" s="212"/>
    </row>
    <row r="87" spans="1:131" ht="26.25" customHeight="1" x14ac:dyDescent="0.15">
      <c r="A87" s="227">
        <v>20</v>
      </c>
      <c r="B87" s="899"/>
      <c r="C87" s="900"/>
      <c r="D87" s="900"/>
      <c r="E87" s="900"/>
      <c r="F87" s="900"/>
      <c r="G87" s="900"/>
      <c r="H87" s="900"/>
      <c r="I87" s="900"/>
      <c r="J87" s="900"/>
      <c r="K87" s="900"/>
      <c r="L87" s="900"/>
      <c r="M87" s="900"/>
      <c r="N87" s="900"/>
      <c r="O87" s="900"/>
      <c r="P87" s="901"/>
      <c r="Q87" s="902"/>
      <c r="R87" s="903"/>
      <c r="S87" s="903"/>
      <c r="T87" s="903"/>
      <c r="U87" s="903"/>
      <c r="V87" s="903"/>
      <c r="W87" s="903"/>
      <c r="X87" s="903"/>
      <c r="Y87" s="903"/>
      <c r="Z87" s="903"/>
      <c r="AA87" s="903"/>
      <c r="AB87" s="903"/>
      <c r="AC87" s="903"/>
      <c r="AD87" s="903"/>
      <c r="AE87" s="903"/>
      <c r="AF87" s="903"/>
      <c r="AG87" s="903"/>
      <c r="AH87" s="903"/>
      <c r="AI87" s="903"/>
      <c r="AJ87" s="903"/>
      <c r="AK87" s="903"/>
      <c r="AL87" s="903"/>
      <c r="AM87" s="903"/>
      <c r="AN87" s="903"/>
      <c r="AO87" s="903"/>
      <c r="AP87" s="903"/>
      <c r="AQ87" s="903"/>
      <c r="AR87" s="903"/>
      <c r="AS87" s="903"/>
      <c r="AT87" s="903"/>
      <c r="AU87" s="903"/>
      <c r="AV87" s="903"/>
      <c r="AW87" s="903"/>
      <c r="AX87" s="903"/>
      <c r="AY87" s="903"/>
      <c r="AZ87" s="904"/>
      <c r="BA87" s="904"/>
      <c r="BB87" s="904"/>
      <c r="BC87" s="904"/>
      <c r="BD87" s="905"/>
      <c r="BE87" s="224"/>
      <c r="BF87" s="224"/>
      <c r="BG87" s="224"/>
      <c r="BH87" s="224"/>
      <c r="BI87" s="224"/>
      <c r="BJ87" s="224"/>
      <c r="BK87" s="224"/>
      <c r="BL87" s="224"/>
      <c r="BM87" s="224"/>
      <c r="BN87" s="224"/>
      <c r="BO87" s="224"/>
      <c r="BP87" s="224"/>
      <c r="BQ87" s="221">
        <v>81</v>
      </c>
      <c r="BR87" s="226"/>
      <c r="BS87" s="878"/>
      <c r="BT87" s="879"/>
      <c r="BU87" s="879"/>
      <c r="BV87" s="879"/>
      <c r="BW87" s="879"/>
      <c r="BX87" s="879"/>
      <c r="BY87" s="879"/>
      <c r="BZ87" s="879"/>
      <c r="CA87" s="879"/>
      <c r="CB87" s="879"/>
      <c r="CC87" s="879"/>
      <c r="CD87" s="879"/>
      <c r="CE87" s="879"/>
      <c r="CF87" s="879"/>
      <c r="CG87" s="884"/>
      <c r="CH87" s="881"/>
      <c r="CI87" s="882"/>
      <c r="CJ87" s="882"/>
      <c r="CK87" s="882"/>
      <c r="CL87" s="883"/>
      <c r="CM87" s="881"/>
      <c r="CN87" s="882"/>
      <c r="CO87" s="882"/>
      <c r="CP87" s="882"/>
      <c r="CQ87" s="883"/>
      <c r="CR87" s="881"/>
      <c r="CS87" s="882"/>
      <c r="CT87" s="882"/>
      <c r="CU87" s="882"/>
      <c r="CV87" s="883"/>
      <c r="CW87" s="881"/>
      <c r="CX87" s="882"/>
      <c r="CY87" s="882"/>
      <c r="CZ87" s="882"/>
      <c r="DA87" s="883"/>
      <c r="DB87" s="881"/>
      <c r="DC87" s="882"/>
      <c r="DD87" s="882"/>
      <c r="DE87" s="882"/>
      <c r="DF87" s="883"/>
      <c r="DG87" s="881"/>
      <c r="DH87" s="882"/>
      <c r="DI87" s="882"/>
      <c r="DJ87" s="882"/>
      <c r="DK87" s="883"/>
      <c r="DL87" s="881"/>
      <c r="DM87" s="882"/>
      <c r="DN87" s="882"/>
      <c r="DO87" s="882"/>
      <c r="DP87" s="883"/>
      <c r="DQ87" s="881"/>
      <c r="DR87" s="882"/>
      <c r="DS87" s="882"/>
      <c r="DT87" s="882"/>
      <c r="DU87" s="883"/>
      <c r="DV87" s="878"/>
      <c r="DW87" s="879"/>
      <c r="DX87" s="879"/>
      <c r="DY87" s="879"/>
      <c r="DZ87" s="880"/>
      <c r="EA87" s="212"/>
    </row>
    <row r="88" spans="1:131" ht="26.25" customHeight="1" thickBot="1" x14ac:dyDescent="0.2">
      <c r="A88" s="223" t="s">
        <v>376</v>
      </c>
      <c r="B88" s="804" t="s">
        <v>400</v>
      </c>
      <c r="C88" s="805"/>
      <c r="D88" s="805"/>
      <c r="E88" s="805"/>
      <c r="F88" s="805"/>
      <c r="G88" s="805"/>
      <c r="H88" s="805"/>
      <c r="I88" s="805"/>
      <c r="J88" s="805"/>
      <c r="K88" s="805"/>
      <c r="L88" s="805"/>
      <c r="M88" s="805"/>
      <c r="N88" s="805"/>
      <c r="O88" s="805"/>
      <c r="P88" s="806"/>
      <c r="Q88" s="858"/>
      <c r="R88" s="859"/>
      <c r="S88" s="859"/>
      <c r="T88" s="859"/>
      <c r="U88" s="859"/>
      <c r="V88" s="859"/>
      <c r="W88" s="859"/>
      <c r="X88" s="859"/>
      <c r="Y88" s="859"/>
      <c r="Z88" s="859"/>
      <c r="AA88" s="859"/>
      <c r="AB88" s="859"/>
      <c r="AC88" s="859"/>
      <c r="AD88" s="859"/>
      <c r="AE88" s="859"/>
      <c r="AF88" s="862">
        <v>20607</v>
      </c>
      <c r="AG88" s="862"/>
      <c r="AH88" s="862"/>
      <c r="AI88" s="862"/>
      <c r="AJ88" s="862"/>
      <c r="AK88" s="859"/>
      <c r="AL88" s="859"/>
      <c r="AM88" s="859"/>
      <c r="AN88" s="859"/>
      <c r="AO88" s="859"/>
      <c r="AP88" s="862">
        <v>10594</v>
      </c>
      <c r="AQ88" s="862"/>
      <c r="AR88" s="862"/>
      <c r="AS88" s="862"/>
      <c r="AT88" s="862"/>
      <c r="AU88" s="862">
        <v>2560</v>
      </c>
      <c r="AV88" s="862"/>
      <c r="AW88" s="862"/>
      <c r="AX88" s="862"/>
      <c r="AY88" s="862"/>
      <c r="AZ88" s="868"/>
      <c r="BA88" s="868"/>
      <c r="BB88" s="868"/>
      <c r="BC88" s="868"/>
      <c r="BD88" s="869"/>
      <c r="BE88" s="224"/>
      <c r="BF88" s="224"/>
      <c r="BG88" s="224"/>
      <c r="BH88" s="224"/>
      <c r="BI88" s="224"/>
      <c r="BJ88" s="224"/>
      <c r="BK88" s="224"/>
      <c r="BL88" s="224"/>
      <c r="BM88" s="224"/>
      <c r="BN88" s="224"/>
      <c r="BO88" s="224"/>
      <c r="BP88" s="224"/>
      <c r="BQ88" s="221">
        <v>82</v>
      </c>
      <c r="BR88" s="226"/>
      <c r="BS88" s="878"/>
      <c r="BT88" s="879"/>
      <c r="BU88" s="879"/>
      <c r="BV88" s="879"/>
      <c r="BW88" s="879"/>
      <c r="BX88" s="879"/>
      <c r="BY88" s="879"/>
      <c r="BZ88" s="879"/>
      <c r="CA88" s="879"/>
      <c r="CB88" s="879"/>
      <c r="CC88" s="879"/>
      <c r="CD88" s="879"/>
      <c r="CE88" s="879"/>
      <c r="CF88" s="879"/>
      <c r="CG88" s="884"/>
      <c r="CH88" s="881"/>
      <c r="CI88" s="882"/>
      <c r="CJ88" s="882"/>
      <c r="CK88" s="882"/>
      <c r="CL88" s="883"/>
      <c r="CM88" s="881"/>
      <c r="CN88" s="882"/>
      <c r="CO88" s="882"/>
      <c r="CP88" s="882"/>
      <c r="CQ88" s="883"/>
      <c r="CR88" s="881"/>
      <c r="CS88" s="882"/>
      <c r="CT88" s="882"/>
      <c r="CU88" s="882"/>
      <c r="CV88" s="883"/>
      <c r="CW88" s="881"/>
      <c r="CX88" s="882"/>
      <c r="CY88" s="882"/>
      <c r="CZ88" s="882"/>
      <c r="DA88" s="883"/>
      <c r="DB88" s="881"/>
      <c r="DC88" s="882"/>
      <c r="DD88" s="882"/>
      <c r="DE88" s="882"/>
      <c r="DF88" s="883"/>
      <c r="DG88" s="881"/>
      <c r="DH88" s="882"/>
      <c r="DI88" s="882"/>
      <c r="DJ88" s="882"/>
      <c r="DK88" s="883"/>
      <c r="DL88" s="881"/>
      <c r="DM88" s="882"/>
      <c r="DN88" s="882"/>
      <c r="DO88" s="882"/>
      <c r="DP88" s="883"/>
      <c r="DQ88" s="881"/>
      <c r="DR88" s="882"/>
      <c r="DS88" s="882"/>
      <c r="DT88" s="882"/>
      <c r="DU88" s="883"/>
      <c r="DV88" s="878"/>
      <c r="DW88" s="879"/>
      <c r="DX88" s="879"/>
      <c r="DY88" s="879"/>
      <c r="DZ88" s="880"/>
      <c r="EA88" s="212"/>
    </row>
    <row r="89" spans="1:131" ht="26.25" hidden="1" customHeight="1" x14ac:dyDescent="0.15">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78"/>
      <c r="BT89" s="879"/>
      <c r="BU89" s="879"/>
      <c r="BV89" s="879"/>
      <c r="BW89" s="879"/>
      <c r="BX89" s="879"/>
      <c r="BY89" s="879"/>
      <c r="BZ89" s="879"/>
      <c r="CA89" s="879"/>
      <c r="CB89" s="879"/>
      <c r="CC89" s="879"/>
      <c r="CD89" s="879"/>
      <c r="CE89" s="879"/>
      <c r="CF89" s="879"/>
      <c r="CG89" s="884"/>
      <c r="CH89" s="881"/>
      <c r="CI89" s="882"/>
      <c r="CJ89" s="882"/>
      <c r="CK89" s="882"/>
      <c r="CL89" s="883"/>
      <c r="CM89" s="881"/>
      <c r="CN89" s="882"/>
      <c r="CO89" s="882"/>
      <c r="CP89" s="882"/>
      <c r="CQ89" s="883"/>
      <c r="CR89" s="881"/>
      <c r="CS89" s="882"/>
      <c r="CT89" s="882"/>
      <c r="CU89" s="882"/>
      <c r="CV89" s="883"/>
      <c r="CW89" s="881"/>
      <c r="CX89" s="882"/>
      <c r="CY89" s="882"/>
      <c r="CZ89" s="882"/>
      <c r="DA89" s="883"/>
      <c r="DB89" s="881"/>
      <c r="DC89" s="882"/>
      <c r="DD89" s="882"/>
      <c r="DE89" s="882"/>
      <c r="DF89" s="883"/>
      <c r="DG89" s="881"/>
      <c r="DH89" s="882"/>
      <c r="DI89" s="882"/>
      <c r="DJ89" s="882"/>
      <c r="DK89" s="883"/>
      <c r="DL89" s="881"/>
      <c r="DM89" s="882"/>
      <c r="DN89" s="882"/>
      <c r="DO89" s="882"/>
      <c r="DP89" s="883"/>
      <c r="DQ89" s="881"/>
      <c r="DR89" s="882"/>
      <c r="DS89" s="882"/>
      <c r="DT89" s="882"/>
      <c r="DU89" s="883"/>
      <c r="DV89" s="878"/>
      <c r="DW89" s="879"/>
      <c r="DX89" s="879"/>
      <c r="DY89" s="879"/>
      <c r="DZ89" s="880"/>
      <c r="EA89" s="212"/>
    </row>
    <row r="90" spans="1:131" ht="26.25" hidden="1" customHeight="1" x14ac:dyDescent="0.15">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78"/>
      <c r="BT90" s="879"/>
      <c r="BU90" s="879"/>
      <c r="BV90" s="879"/>
      <c r="BW90" s="879"/>
      <c r="BX90" s="879"/>
      <c r="BY90" s="879"/>
      <c r="BZ90" s="879"/>
      <c r="CA90" s="879"/>
      <c r="CB90" s="879"/>
      <c r="CC90" s="879"/>
      <c r="CD90" s="879"/>
      <c r="CE90" s="879"/>
      <c r="CF90" s="879"/>
      <c r="CG90" s="884"/>
      <c r="CH90" s="881"/>
      <c r="CI90" s="882"/>
      <c r="CJ90" s="882"/>
      <c r="CK90" s="882"/>
      <c r="CL90" s="883"/>
      <c r="CM90" s="881"/>
      <c r="CN90" s="882"/>
      <c r="CO90" s="882"/>
      <c r="CP90" s="882"/>
      <c r="CQ90" s="883"/>
      <c r="CR90" s="881"/>
      <c r="CS90" s="882"/>
      <c r="CT90" s="882"/>
      <c r="CU90" s="882"/>
      <c r="CV90" s="883"/>
      <c r="CW90" s="881"/>
      <c r="CX90" s="882"/>
      <c r="CY90" s="882"/>
      <c r="CZ90" s="882"/>
      <c r="DA90" s="883"/>
      <c r="DB90" s="881"/>
      <c r="DC90" s="882"/>
      <c r="DD90" s="882"/>
      <c r="DE90" s="882"/>
      <c r="DF90" s="883"/>
      <c r="DG90" s="881"/>
      <c r="DH90" s="882"/>
      <c r="DI90" s="882"/>
      <c r="DJ90" s="882"/>
      <c r="DK90" s="883"/>
      <c r="DL90" s="881"/>
      <c r="DM90" s="882"/>
      <c r="DN90" s="882"/>
      <c r="DO90" s="882"/>
      <c r="DP90" s="883"/>
      <c r="DQ90" s="881"/>
      <c r="DR90" s="882"/>
      <c r="DS90" s="882"/>
      <c r="DT90" s="882"/>
      <c r="DU90" s="883"/>
      <c r="DV90" s="878"/>
      <c r="DW90" s="879"/>
      <c r="DX90" s="879"/>
      <c r="DY90" s="879"/>
      <c r="DZ90" s="880"/>
      <c r="EA90" s="212"/>
    </row>
    <row r="91" spans="1:131" ht="26.25" hidden="1" customHeight="1" x14ac:dyDescent="0.15">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78"/>
      <c r="BT91" s="879"/>
      <c r="BU91" s="879"/>
      <c r="BV91" s="879"/>
      <c r="BW91" s="879"/>
      <c r="BX91" s="879"/>
      <c r="BY91" s="879"/>
      <c r="BZ91" s="879"/>
      <c r="CA91" s="879"/>
      <c r="CB91" s="879"/>
      <c r="CC91" s="879"/>
      <c r="CD91" s="879"/>
      <c r="CE91" s="879"/>
      <c r="CF91" s="879"/>
      <c r="CG91" s="884"/>
      <c r="CH91" s="881"/>
      <c r="CI91" s="882"/>
      <c r="CJ91" s="882"/>
      <c r="CK91" s="882"/>
      <c r="CL91" s="883"/>
      <c r="CM91" s="881"/>
      <c r="CN91" s="882"/>
      <c r="CO91" s="882"/>
      <c r="CP91" s="882"/>
      <c r="CQ91" s="883"/>
      <c r="CR91" s="881"/>
      <c r="CS91" s="882"/>
      <c r="CT91" s="882"/>
      <c r="CU91" s="882"/>
      <c r="CV91" s="883"/>
      <c r="CW91" s="881"/>
      <c r="CX91" s="882"/>
      <c r="CY91" s="882"/>
      <c r="CZ91" s="882"/>
      <c r="DA91" s="883"/>
      <c r="DB91" s="881"/>
      <c r="DC91" s="882"/>
      <c r="DD91" s="882"/>
      <c r="DE91" s="882"/>
      <c r="DF91" s="883"/>
      <c r="DG91" s="881"/>
      <c r="DH91" s="882"/>
      <c r="DI91" s="882"/>
      <c r="DJ91" s="882"/>
      <c r="DK91" s="883"/>
      <c r="DL91" s="881"/>
      <c r="DM91" s="882"/>
      <c r="DN91" s="882"/>
      <c r="DO91" s="882"/>
      <c r="DP91" s="883"/>
      <c r="DQ91" s="881"/>
      <c r="DR91" s="882"/>
      <c r="DS91" s="882"/>
      <c r="DT91" s="882"/>
      <c r="DU91" s="883"/>
      <c r="DV91" s="878"/>
      <c r="DW91" s="879"/>
      <c r="DX91" s="879"/>
      <c r="DY91" s="879"/>
      <c r="DZ91" s="880"/>
      <c r="EA91" s="212"/>
    </row>
    <row r="92" spans="1:131" ht="26.25" hidden="1" customHeight="1" x14ac:dyDescent="0.15">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78"/>
      <c r="BT92" s="879"/>
      <c r="BU92" s="879"/>
      <c r="BV92" s="879"/>
      <c r="BW92" s="879"/>
      <c r="BX92" s="879"/>
      <c r="BY92" s="879"/>
      <c r="BZ92" s="879"/>
      <c r="CA92" s="879"/>
      <c r="CB92" s="879"/>
      <c r="CC92" s="879"/>
      <c r="CD92" s="879"/>
      <c r="CE92" s="879"/>
      <c r="CF92" s="879"/>
      <c r="CG92" s="884"/>
      <c r="CH92" s="881"/>
      <c r="CI92" s="882"/>
      <c r="CJ92" s="882"/>
      <c r="CK92" s="882"/>
      <c r="CL92" s="883"/>
      <c r="CM92" s="881"/>
      <c r="CN92" s="882"/>
      <c r="CO92" s="882"/>
      <c r="CP92" s="882"/>
      <c r="CQ92" s="883"/>
      <c r="CR92" s="881"/>
      <c r="CS92" s="882"/>
      <c r="CT92" s="882"/>
      <c r="CU92" s="882"/>
      <c r="CV92" s="883"/>
      <c r="CW92" s="881"/>
      <c r="CX92" s="882"/>
      <c r="CY92" s="882"/>
      <c r="CZ92" s="882"/>
      <c r="DA92" s="883"/>
      <c r="DB92" s="881"/>
      <c r="DC92" s="882"/>
      <c r="DD92" s="882"/>
      <c r="DE92" s="882"/>
      <c r="DF92" s="883"/>
      <c r="DG92" s="881"/>
      <c r="DH92" s="882"/>
      <c r="DI92" s="882"/>
      <c r="DJ92" s="882"/>
      <c r="DK92" s="883"/>
      <c r="DL92" s="881"/>
      <c r="DM92" s="882"/>
      <c r="DN92" s="882"/>
      <c r="DO92" s="882"/>
      <c r="DP92" s="883"/>
      <c r="DQ92" s="881"/>
      <c r="DR92" s="882"/>
      <c r="DS92" s="882"/>
      <c r="DT92" s="882"/>
      <c r="DU92" s="883"/>
      <c r="DV92" s="878"/>
      <c r="DW92" s="879"/>
      <c r="DX92" s="879"/>
      <c r="DY92" s="879"/>
      <c r="DZ92" s="880"/>
      <c r="EA92" s="212"/>
    </row>
    <row r="93" spans="1:131" ht="26.25" hidden="1" customHeight="1" x14ac:dyDescent="0.15">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78"/>
      <c r="BT93" s="879"/>
      <c r="BU93" s="879"/>
      <c r="BV93" s="879"/>
      <c r="BW93" s="879"/>
      <c r="BX93" s="879"/>
      <c r="BY93" s="879"/>
      <c r="BZ93" s="879"/>
      <c r="CA93" s="879"/>
      <c r="CB93" s="879"/>
      <c r="CC93" s="879"/>
      <c r="CD93" s="879"/>
      <c r="CE93" s="879"/>
      <c r="CF93" s="879"/>
      <c r="CG93" s="884"/>
      <c r="CH93" s="881"/>
      <c r="CI93" s="882"/>
      <c r="CJ93" s="882"/>
      <c r="CK93" s="882"/>
      <c r="CL93" s="883"/>
      <c r="CM93" s="881"/>
      <c r="CN93" s="882"/>
      <c r="CO93" s="882"/>
      <c r="CP93" s="882"/>
      <c r="CQ93" s="883"/>
      <c r="CR93" s="881"/>
      <c r="CS93" s="882"/>
      <c r="CT93" s="882"/>
      <c r="CU93" s="882"/>
      <c r="CV93" s="883"/>
      <c r="CW93" s="881"/>
      <c r="CX93" s="882"/>
      <c r="CY93" s="882"/>
      <c r="CZ93" s="882"/>
      <c r="DA93" s="883"/>
      <c r="DB93" s="881"/>
      <c r="DC93" s="882"/>
      <c r="DD93" s="882"/>
      <c r="DE93" s="882"/>
      <c r="DF93" s="883"/>
      <c r="DG93" s="881"/>
      <c r="DH93" s="882"/>
      <c r="DI93" s="882"/>
      <c r="DJ93" s="882"/>
      <c r="DK93" s="883"/>
      <c r="DL93" s="881"/>
      <c r="DM93" s="882"/>
      <c r="DN93" s="882"/>
      <c r="DO93" s="882"/>
      <c r="DP93" s="883"/>
      <c r="DQ93" s="881"/>
      <c r="DR93" s="882"/>
      <c r="DS93" s="882"/>
      <c r="DT93" s="882"/>
      <c r="DU93" s="883"/>
      <c r="DV93" s="878"/>
      <c r="DW93" s="879"/>
      <c r="DX93" s="879"/>
      <c r="DY93" s="879"/>
      <c r="DZ93" s="880"/>
      <c r="EA93" s="212"/>
    </row>
    <row r="94" spans="1:131" ht="26.25" hidden="1" customHeight="1" x14ac:dyDescent="0.15">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78"/>
      <c r="BT94" s="879"/>
      <c r="BU94" s="879"/>
      <c r="BV94" s="879"/>
      <c r="BW94" s="879"/>
      <c r="BX94" s="879"/>
      <c r="BY94" s="879"/>
      <c r="BZ94" s="879"/>
      <c r="CA94" s="879"/>
      <c r="CB94" s="879"/>
      <c r="CC94" s="879"/>
      <c r="CD94" s="879"/>
      <c r="CE94" s="879"/>
      <c r="CF94" s="879"/>
      <c r="CG94" s="884"/>
      <c r="CH94" s="881"/>
      <c r="CI94" s="882"/>
      <c r="CJ94" s="882"/>
      <c r="CK94" s="882"/>
      <c r="CL94" s="883"/>
      <c r="CM94" s="881"/>
      <c r="CN94" s="882"/>
      <c r="CO94" s="882"/>
      <c r="CP94" s="882"/>
      <c r="CQ94" s="883"/>
      <c r="CR94" s="881"/>
      <c r="CS94" s="882"/>
      <c r="CT94" s="882"/>
      <c r="CU94" s="882"/>
      <c r="CV94" s="883"/>
      <c r="CW94" s="881"/>
      <c r="CX94" s="882"/>
      <c r="CY94" s="882"/>
      <c r="CZ94" s="882"/>
      <c r="DA94" s="883"/>
      <c r="DB94" s="881"/>
      <c r="DC94" s="882"/>
      <c r="DD94" s="882"/>
      <c r="DE94" s="882"/>
      <c r="DF94" s="883"/>
      <c r="DG94" s="881"/>
      <c r="DH94" s="882"/>
      <c r="DI94" s="882"/>
      <c r="DJ94" s="882"/>
      <c r="DK94" s="883"/>
      <c r="DL94" s="881"/>
      <c r="DM94" s="882"/>
      <c r="DN94" s="882"/>
      <c r="DO94" s="882"/>
      <c r="DP94" s="883"/>
      <c r="DQ94" s="881"/>
      <c r="DR94" s="882"/>
      <c r="DS94" s="882"/>
      <c r="DT94" s="882"/>
      <c r="DU94" s="883"/>
      <c r="DV94" s="878"/>
      <c r="DW94" s="879"/>
      <c r="DX94" s="879"/>
      <c r="DY94" s="879"/>
      <c r="DZ94" s="880"/>
      <c r="EA94" s="212"/>
    </row>
    <row r="95" spans="1:131" ht="26.25" hidden="1" customHeight="1" x14ac:dyDescent="0.15">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78"/>
      <c r="BT95" s="879"/>
      <c r="BU95" s="879"/>
      <c r="BV95" s="879"/>
      <c r="BW95" s="879"/>
      <c r="BX95" s="879"/>
      <c r="BY95" s="879"/>
      <c r="BZ95" s="879"/>
      <c r="CA95" s="879"/>
      <c r="CB95" s="879"/>
      <c r="CC95" s="879"/>
      <c r="CD95" s="879"/>
      <c r="CE95" s="879"/>
      <c r="CF95" s="879"/>
      <c r="CG95" s="884"/>
      <c r="CH95" s="881"/>
      <c r="CI95" s="882"/>
      <c r="CJ95" s="882"/>
      <c r="CK95" s="882"/>
      <c r="CL95" s="883"/>
      <c r="CM95" s="881"/>
      <c r="CN95" s="882"/>
      <c r="CO95" s="882"/>
      <c r="CP95" s="882"/>
      <c r="CQ95" s="883"/>
      <c r="CR95" s="881"/>
      <c r="CS95" s="882"/>
      <c r="CT95" s="882"/>
      <c r="CU95" s="882"/>
      <c r="CV95" s="883"/>
      <c r="CW95" s="881"/>
      <c r="CX95" s="882"/>
      <c r="CY95" s="882"/>
      <c r="CZ95" s="882"/>
      <c r="DA95" s="883"/>
      <c r="DB95" s="881"/>
      <c r="DC95" s="882"/>
      <c r="DD95" s="882"/>
      <c r="DE95" s="882"/>
      <c r="DF95" s="883"/>
      <c r="DG95" s="881"/>
      <c r="DH95" s="882"/>
      <c r="DI95" s="882"/>
      <c r="DJ95" s="882"/>
      <c r="DK95" s="883"/>
      <c r="DL95" s="881"/>
      <c r="DM95" s="882"/>
      <c r="DN95" s="882"/>
      <c r="DO95" s="882"/>
      <c r="DP95" s="883"/>
      <c r="DQ95" s="881"/>
      <c r="DR95" s="882"/>
      <c r="DS95" s="882"/>
      <c r="DT95" s="882"/>
      <c r="DU95" s="883"/>
      <c r="DV95" s="878"/>
      <c r="DW95" s="879"/>
      <c r="DX95" s="879"/>
      <c r="DY95" s="879"/>
      <c r="DZ95" s="880"/>
      <c r="EA95" s="212"/>
    </row>
    <row r="96" spans="1:131" ht="26.25" hidden="1" customHeight="1" x14ac:dyDescent="0.15">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78"/>
      <c r="BT96" s="879"/>
      <c r="BU96" s="879"/>
      <c r="BV96" s="879"/>
      <c r="BW96" s="879"/>
      <c r="BX96" s="879"/>
      <c r="BY96" s="879"/>
      <c r="BZ96" s="879"/>
      <c r="CA96" s="879"/>
      <c r="CB96" s="879"/>
      <c r="CC96" s="879"/>
      <c r="CD96" s="879"/>
      <c r="CE96" s="879"/>
      <c r="CF96" s="879"/>
      <c r="CG96" s="884"/>
      <c r="CH96" s="881"/>
      <c r="CI96" s="882"/>
      <c r="CJ96" s="882"/>
      <c r="CK96" s="882"/>
      <c r="CL96" s="883"/>
      <c r="CM96" s="881"/>
      <c r="CN96" s="882"/>
      <c r="CO96" s="882"/>
      <c r="CP96" s="882"/>
      <c r="CQ96" s="883"/>
      <c r="CR96" s="881"/>
      <c r="CS96" s="882"/>
      <c r="CT96" s="882"/>
      <c r="CU96" s="882"/>
      <c r="CV96" s="883"/>
      <c r="CW96" s="881"/>
      <c r="CX96" s="882"/>
      <c r="CY96" s="882"/>
      <c r="CZ96" s="882"/>
      <c r="DA96" s="883"/>
      <c r="DB96" s="881"/>
      <c r="DC96" s="882"/>
      <c r="DD96" s="882"/>
      <c r="DE96" s="882"/>
      <c r="DF96" s="883"/>
      <c r="DG96" s="881"/>
      <c r="DH96" s="882"/>
      <c r="DI96" s="882"/>
      <c r="DJ96" s="882"/>
      <c r="DK96" s="883"/>
      <c r="DL96" s="881"/>
      <c r="DM96" s="882"/>
      <c r="DN96" s="882"/>
      <c r="DO96" s="882"/>
      <c r="DP96" s="883"/>
      <c r="DQ96" s="881"/>
      <c r="DR96" s="882"/>
      <c r="DS96" s="882"/>
      <c r="DT96" s="882"/>
      <c r="DU96" s="883"/>
      <c r="DV96" s="878"/>
      <c r="DW96" s="879"/>
      <c r="DX96" s="879"/>
      <c r="DY96" s="879"/>
      <c r="DZ96" s="880"/>
      <c r="EA96" s="212"/>
    </row>
    <row r="97" spans="1:131" ht="26.25" hidden="1" customHeight="1" x14ac:dyDescent="0.15">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78"/>
      <c r="BT97" s="879"/>
      <c r="BU97" s="879"/>
      <c r="BV97" s="879"/>
      <c r="BW97" s="879"/>
      <c r="BX97" s="879"/>
      <c r="BY97" s="879"/>
      <c r="BZ97" s="879"/>
      <c r="CA97" s="879"/>
      <c r="CB97" s="879"/>
      <c r="CC97" s="879"/>
      <c r="CD97" s="879"/>
      <c r="CE97" s="879"/>
      <c r="CF97" s="879"/>
      <c r="CG97" s="884"/>
      <c r="CH97" s="881"/>
      <c r="CI97" s="882"/>
      <c r="CJ97" s="882"/>
      <c r="CK97" s="882"/>
      <c r="CL97" s="883"/>
      <c r="CM97" s="881"/>
      <c r="CN97" s="882"/>
      <c r="CO97" s="882"/>
      <c r="CP97" s="882"/>
      <c r="CQ97" s="883"/>
      <c r="CR97" s="881"/>
      <c r="CS97" s="882"/>
      <c r="CT97" s="882"/>
      <c r="CU97" s="882"/>
      <c r="CV97" s="883"/>
      <c r="CW97" s="881"/>
      <c r="CX97" s="882"/>
      <c r="CY97" s="882"/>
      <c r="CZ97" s="882"/>
      <c r="DA97" s="883"/>
      <c r="DB97" s="881"/>
      <c r="DC97" s="882"/>
      <c r="DD97" s="882"/>
      <c r="DE97" s="882"/>
      <c r="DF97" s="883"/>
      <c r="DG97" s="881"/>
      <c r="DH97" s="882"/>
      <c r="DI97" s="882"/>
      <c r="DJ97" s="882"/>
      <c r="DK97" s="883"/>
      <c r="DL97" s="881"/>
      <c r="DM97" s="882"/>
      <c r="DN97" s="882"/>
      <c r="DO97" s="882"/>
      <c r="DP97" s="883"/>
      <c r="DQ97" s="881"/>
      <c r="DR97" s="882"/>
      <c r="DS97" s="882"/>
      <c r="DT97" s="882"/>
      <c r="DU97" s="883"/>
      <c r="DV97" s="878"/>
      <c r="DW97" s="879"/>
      <c r="DX97" s="879"/>
      <c r="DY97" s="879"/>
      <c r="DZ97" s="880"/>
      <c r="EA97" s="212"/>
    </row>
    <row r="98" spans="1:131" ht="26.25" hidden="1" customHeight="1" x14ac:dyDescent="0.15">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78"/>
      <c r="BT98" s="879"/>
      <c r="BU98" s="879"/>
      <c r="BV98" s="879"/>
      <c r="BW98" s="879"/>
      <c r="BX98" s="879"/>
      <c r="BY98" s="879"/>
      <c r="BZ98" s="879"/>
      <c r="CA98" s="879"/>
      <c r="CB98" s="879"/>
      <c r="CC98" s="879"/>
      <c r="CD98" s="879"/>
      <c r="CE98" s="879"/>
      <c r="CF98" s="879"/>
      <c r="CG98" s="884"/>
      <c r="CH98" s="881"/>
      <c r="CI98" s="882"/>
      <c r="CJ98" s="882"/>
      <c r="CK98" s="882"/>
      <c r="CL98" s="883"/>
      <c r="CM98" s="881"/>
      <c r="CN98" s="882"/>
      <c r="CO98" s="882"/>
      <c r="CP98" s="882"/>
      <c r="CQ98" s="883"/>
      <c r="CR98" s="881"/>
      <c r="CS98" s="882"/>
      <c r="CT98" s="882"/>
      <c r="CU98" s="882"/>
      <c r="CV98" s="883"/>
      <c r="CW98" s="881"/>
      <c r="CX98" s="882"/>
      <c r="CY98" s="882"/>
      <c r="CZ98" s="882"/>
      <c r="DA98" s="883"/>
      <c r="DB98" s="881"/>
      <c r="DC98" s="882"/>
      <c r="DD98" s="882"/>
      <c r="DE98" s="882"/>
      <c r="DF98" s="883"/>
      <c r="DG98" s="881"/>
      <c r="DH98" s="882"/>
      <c r="DI98" s="882"/>
      <c r="DJ98" s="882"/>
      <c r="DK98" s="883"/>
      <c r="DL98" s="881"/>
      <c r="DM98" s="882"/>
      <c r="DN98" s="882"/>
      <c r="DO98" s="882"/>
      <c r="DP98" s="883"/>
      <c r="DQ98" s="881"/>
      <c r="DR98" s="882"/>
      <c r="DS98" s="882"/>
      <c r="DT98" s="882"/>
      <c r="DU98" s="883"/>
      <c r="DV98" s="878"/>
      <c r="DW98" s="879"/>
      <c r="DX98" s="879"/>
      <c r="DY98" s="879"/>
      <c r="DZ98" s="880"/>
      <c r="EA98" s="212"/>
    </row>
    <row r="99" spans="1:131" ht="26.25" hidden="1" customHeight="1" x14ac:dyDescent="0.15">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78"/>
      <c r="BT99" s="879"/>
      <c r="BU99" s="879"/>
      <c r="BV99" s="879"/>
      <c r="BW99" s="879"/>
      <c r="BX99" s="879"/>
      <c r="BY99" s="879"/>
      <c r="BZ99" s="879"/>
      <c r="CA99" s="879"/>
      <c r="CB99" s="879"/>
      <c r="CC99" s="879"/>
      <c r="CD99" s="879"/>
      <c r="CE99" s="879"/>
      <c r="CF99" s="879"/>
      <c r="CG99" s="884"/>
      <c r="CH99" s="881"/>
      <c r="CI99" s="882"/>
      <c r="CJ99" s="882"/>
      <c r="CK99" s="882"/>
      <c r="CL99" s="883"/>
      <c r="CM99" s="881"/>
      <c r="CN99" s="882"/>
      <c r="CO99" s="882"/>
      <c r="CP99" s="882"/>
      <c r="CQ99" s="883"/>
      <c r="CR99" s="881"/>
      <c r="CS99" s="882"/>
      <c r="CT99" s="882"/>
      <c r="CU99" s="882"/>
      <c r="CV99" s="883"/>
      <c r="CW99" s="881"/>
      <c r="CX99" s="882"/>
      <c r="CY99" s="882"/>
      <c r="CZ99" s="882"/>
      <c r="DA99" s="883"/>
      <c r="DB99" s="881"/>
      <c r="DC99" s="882"/>
      <c r="DD99" s="882"/>
      <c r="DE99" s="882"/>
      <c r="DF99" s="883"/>
      <c r="DG99" s="881"/>
      <c r="DH99" s="882"/>
      <c r="DI99" s="882"/>
      <c r="DJ99" s="882"/>
      <c r="DK99" s="883"/>
      <c r="DL99" s="881"/>
      <c r="DM99" s="882"/>
      <c r="DN99" s="882"/>
      <c r="DO99" s="882"/>
      <c r="DP99" s="883"/>
      <c r="DQ99" s="881"/>
      <c r="DR99" s="882"/>
      <c r="DS99" s="882"/>
      <c r="DT99" s="882"/>
      <c r="DU99" s="883"/>
      <c r="DV99" s="878"/>
      <c r="DW99" s="879"/>
      <c r="DX99" s="879"/>
      <c r="DY99" s="879"/>
      <c r="DZ99" s="880"/>
      <c r="EA99" s="212"/>
    </row>
    <row r="100" spans="1:131" ht="26.25" hidden="1" customHeight="1" x14ac:dyDescent="0.15">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78"/>
      <c r="BT100" s="879"/>
      <c r="BU100" s="879"/>
      <c r="BV100" s="879"/>
      <c r="BW100" s="879"/>
      <c r="BX100" s="879"/>
      <c r="BY100" s="879"/>
      <c r="BZ100" s="879"/>
      <c r="CA100" s="879"/>
      <c r="CB100" s="879"/>
      <c r="CC100" s="879"/>
      <c r="CD100" s="879"/>
      <c r="CE100" s="879"/>
      <c r="CF100" s="879"/>
      <c r="CG100" s="884"/>
      <c r="CH100" s="881"/>
      <c r="CI100" s="882"/>
      <c r="CJ100" s="882"/>
      <c r="CK100" s="882"/>
      <c r="CL100" s="883"/>
      <c r="CM100" s="881"/>
      <c r="CN100" s="882"/>
      <c r="CO100" s="882"/>
      <c r="CP100" s="882"/>
      <c r="CQ100" s="883"/>
      <c r="CR100" s="881"/>
      <c r="CS100" s="882"/>
      <c r="CT100" s="882"/>
      <c r="CU100" s="882"/>
      <c r="CV100" s="883"/>
      <c r="CW100" s="881"/>
      <c r="CX100" s="882"/>
      <c r="CY100" s="882"/>
      <c r="CZ100" s="882"/>
      <c r="DA100" s="883"/>
      <c r="DB100" s="881"/>
      <c r="DC100" s="882"/>
      <c r="DD100" s="882"/>
      <c r="DE100" s="882"/>
      <c r="DF100" s="883"/>
      <c r="DG100" s="881"/>
      <c r="DH100" s="882"/>
      <c r="DI100" s="882"/>
      <c r="DJ100" s="882"/>
      <c r="DK100" s="883"/>
      <c r="DL100" s="881"/>
      <c r="DM100" s="882"/>
      <c r="DN100" s="882"/>
      <c r="DO100" s="882"/>
      <c r="DP100" s="883"/>
      <c r="DQ100" s="881"/>
      <c r="DR100" s="882"/>
      <c r="DS100" s="882"/>
      <c r="DT100" s="882"/>
      <c r="DU100" s="883"/>
      <c r="DV100" s="878"/>
      <c r="DW100" s="879"/>
      <c r="DX100" s="879"/>
      <c r="DY100" s="879"/>
      <c r="DZ100" s="880"/>
      <c r="EA100" s="212"/>
    </row>
    <row r="101" spans="1:131" ht="26.25" hidden="1" customHeight="1" x14ac:dyDescent="0.15">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78"/>
      <c r="BT101" s="879"/>
      <c r="BU101" s="879"/>
      <c r="BV101" s="879"/>
      <c r="BW101" s="879"/>
      <c r="BX101" s="879"/>
      <c r="BY101" s="879"/>
      <c r="BZ101" s="879"/>
      <c r="CA101" s="879"/>
      <c r="CB101" s="879"/>
      <c r="CC101" s="879"/>
      <c r="CD101" s="879"/>
      <c r="CE101" s="879"/>
      <c r="CF101" s="879"/>
      <c r="CG101" s="884"/>
      <c r="CH101" s="881"/>
      <c r="CI101" s="882"/>
      <c r="CJ101" s="882"/>
      <c r="CK101" s="882"/>
      <c r="CL101" s="883"/>
      <c r="CM101" s="881"/>
      <c r="CN101" s="882"/>
      <c r="CO101" s="882"/>
      <c r="CP101" s="882"/>
      <c r="CQ101" s="883"/>
      <c r="CR101" s="881"/>
      <c r="CS101" s="882"/>
      <c r="CT101" s="882"/>
      <c r="CU101" s="882"/>
      <c r="CV101" s="883"/>
      <c r="CW101" s="881"/>
      <c r="CX101" s="882"/>
      <c r="CY101" s="882"/>
      <c r="CZ101" s="882"/>
      <c r="DA101" s="883"/>
      <c r="DB101" s="881"/>
      <c r="DC101" s="882"/>
      <c r="DD101" s="882"/>
      <c r="DE101" s="882"/>
      <c r="DF101" s="883"/>
      <c r="DG101" s="881"/>
      <c r="DH101" s="882"/>
      <c r="DI101" s="882"/>
      <c r="DJ101" s="882"/>
      <c r="DK101" s="883"/>
      <c r="DL101" s="881"/>
      <c r="DM101" s="882"/>
      <c r="DN101" s="882"/>
      <c r="DO101" s="882"/>
      <c r="DP101" s="883"/>
      <c r="DQ101" s="881"/>
      <c r="DR101" s="882"/>
      <c r="DS101" s="882"/>
      <c r="DT101" s="882"/>
      <c r="DU101" s="883"/>
      <c r="DV101" s="878"/>
      <c r="DW101" s="879"/>
      <c r="DX101" s="879"/>
      <c r="DY101" s="879"/>
      <c r="DZ101" s="880"/>
      <c r="EA101" s="212"/>
    </row>
    <row r="102" spans="1:131" ht="26.25" customHeight="1" thickBot="1" x14ac:dyDescent="0.2">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376</v>
      </c>
      <c r="BR102" s="804" t="s">
        <v>401</v>
      </c>
      <c r="BS102" s="805"/>
      <c r="BT102" s="805"/>
      <c r="BU102" s="805"/>
      <c r="BV102" s="805"/>
      <c r="BW102" s="805"/>
      <c r="BX102" s="805"/>
      <c r="BY102" s="805"/>
      <c r="BZ102" s="805"/>
      <c r="CA102" s="805"/>
      <c r="CB102" s="805"/>
      <c r="CC102" s="805"/>
      <c r="CD102" s="805"/>
      <c r="CE102" s="805"/>
      <c r="CF102" s="805"/>
      <c r="CG102" s="806"/>
      <c r="CH102" s="906"/>
      <c r="CI102" s="907"/>
      <c r="CJ102" s="907"/>
      <c r="CK102" s="907"/>
      <c r="CL102" s="908"/>
      <c r="CM102" s="906"/>
      <c r="CN102" s="907"/>
      <c r="CO102" s="907"/>
      <c r="CP102" s="907"/>
      <c r="CQ102" s="908"/>
      <c r="CR102" s="909"/>
      <c r="CS102" s="871"/>
      <c r="CT102" s="871"/>
      <c r="CU102" s="871"/>
      <c r="CV102" s="910"/>
      <c r="CW102" s="909"/>
      <c r="CX102" s="871"/>
      <c r="CY102" s="871"/>
      <c r="CZ102" s="871"/>
      <c r="DA102" s="910"/>
      <c r="DB102" s="909"/>
      <c r="DC102" s="871"/>
      <c r="DD102" s="871"/>
      <c r="DE102" s="871"/>
      <c r="DF102" s="910"/>
      <c r="DG102" s="909"/>
      <c r="DH102" s="871"/>
      <c r="DI102" s="871"/>
      <c r="DJ102" s="871"/>
      <c r="DK102" s="910"/>
      <c r="DL102" s="909"/>
      <c r="DM102" s="871"/>
      <c r="DN102" s="871"/>
      <c r="DO102" s="871"/>
      <c r="DP102" s="910"/>
      <c r="DQ102" s="909"/>
      <c r="DR102" s="871"/>
      <c r="DS102" s="871"/>
      <c r="DT102" s="871"/>
      <c r="DU102" s="910"/>
      <c r="DV102" s="804"/>
      <c r="DW102" s="805"/>
      <c r="DX102" s="805"/>
      <c r="DY102" s="805"/>
      <c r="DZ102" s="933"/>
      <c r="EA102" s="212"/>
    </row>
    <row r="103" spans="1:131" ht="26.25" customHeight="1" x14ac:dyDescent="0.15">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34" t="s">
        <v>402</v>
      </c>
      <c r="BR103" s="934"/>
      <c r="BS103" s="934"/>
      <c r="BT103" s="934"/>
      <c r="BU103" s="934"/>
      <c r="BV103" s="934"/>
      <c r="BW103" s="934"/>
      <c r="BX103" s="934"/>
      <c r="BY103" s="934"/>
      <c r="BZ103" s="934"/>
      <c r="CA103" s="934"/>
      <c r="CB103" s="934"/>
      <c r="CC103" s="934"/>
      <c r="CD103" s="934"/>
      <c r="CE103" s="934"/>
      <c r="CF103" s="934"/>
      <c r="CG103" s="934"/>
      <c r="CH103" s="934"/>
      <c r="CI103" s="934"/>
      <c r="CJ103" s="934"/>
      <c r="CK103" s="934"/>
      <c r="CL103" s="934"/>
      <c r="CM103" s="934"/>
      <c r="CN103" s="934"/>
      <c r="CO103" s="934"/>
      <c r="CP103" s="934"/>
      <c r="CQ103" s="934"/>
      <c r="CR103" s="934"/>
      <c r="CS103" s="934"/>
      <c r="CT103" s="934"/>
      <c r="CU103" s="934"/>
      <c r="CV103" s="934"/>
      <c r="CW103" s="934"/>
      <c r="CX103" s="934"/>
      <c r="CY103" s="934"/>
      <c r="CZ103" s="934"/>
      <c r="DA103" s="934"/>
      <c r="DB103" s="934"/>
      <c r="DC103" s="934"/>
      <c r="DD103" s="934"/>
      <c r="DE103" s="934"/>
      <c r="DF103" s="934"/>
      <c r="DG103" s="934"/>
      <c r="DH103" s="934"/>
      <c r="DI103" s="934"/>
      <c r="DJ103" s="934"/>
      <c r="DK103" s="934"/>
      <c r="DL103" s="934"/>
      <c r="DM103" s="934"/>
      <c r="DN103" s="934"/>
      <c r="DO103" s="934"/>
      <c r="DP103" s="934"/>
      <c r="DQ103" s="934"/>
      <c r="DR103" s="934"/>
      <c r="DS103" s="934"/>
      <c r="DT103" s="934"/>
      <c r="DU103" s="934"/>
      <c r="DV103" s="934"/>
      <c r="DW103" s="934"/>
      <c r="DX103" s="934"/>
      <c r="DY103" s="934"/>
      <c r="DZ103" s="934"/>
      <c r="EA103" s="212"/>
    </row>
    <row r="104" spans="1:131" ht="26.25" customHeight="1" x14ac:dyDescent="0.15">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35" t="s">
        <v>403</v>
      </c>
      <c r="BR104" s="935"/>
      <c r="BS104" s="935"/>
      <c r="BT104" s="935"/>
      <c r="BU104" s="935"/>
      <c r="BV104" s="935"/>
      <c r="BW104" s="935"/>
      <c r="BX104" s="935"/>
      <c r="BY104" s="935"/>
      <c r="BZ104" s="935"/>
      <c r="CA104" s="935"/>
      <c r="CB104" s="935"/>
      <c r="CC104" s="935"/>
      <c r="CD104" s="935"/>
      <c r="CE104" s="935"/>
      <c r="CF104" s="935"/>
      <c r="CG104" s="935"/>
      <c r="CH104" s="935"/>
      <c r="CI104" s="935"/>
      <c r="CJ104" s="935"/>
      <c r="CK104" s="935"/>
      <c r="CL104" s="935"/>
      <c r="CM104" s="935"/>
      <c r="CN104" s="935"/>
      <c r="CO104" s="935"/>
      <c r="CP104" s="935"/>
      <c r="CQ104" s="935"/>
      <c r="CR104" s="935"/>
      <c r="CS104" s="935"/>
      <c r="CT104" s="935"/>
      <c r="CU104" s="935"/>
      <c r="CV104" s="935"/>
      <c r="CW104" s="935"/>
      <c r="CX104" s="935"/>
      <c r="CY104" s="935"/>
      <c r="CZ104" s="935"/>
      <c r="DA104" s="935"/>
      <c r="DB104" s="935"/>
      <c r="DC104" s="935"/>
      <c r="DD104" s="935"/>
      <c r="DE104" s="935"/>
      <c r="DF104" s="935"/>
      <c r="DG104" s="935"/>
      <c r="DH104" s="935"/>
      <c r="DI104" s="935"/>
      <c r="DJ104" s="935"/>
      <c r="DK104" s="935"/>
      <c r="DL104" s="935"/>
      <c r="DM104" s="935"/>
      <c r="DN104" s="935"/>
      <c r="DO104" s="935"/>
      <c r="DP104" s="935"/>
      <c r="DQ104" s="935"/>
      <c r="DR104" s="935"/>
      <c r="DS104" s="935"/>
      <c r="DT104" s="935"/>
      <c r="DU104" s="935"/>
      <c r="DV104" s="935"/>
      <c r="DW104" s="935"/>
      <c r="DX104" s="935"/>
      <c r="DY104" s="935"/>
      <c r="DZ104" s="935"/>
      <c r="EA104" s="212"/>
    </row>
    <row r="105" spans="1:131" ht="11.25" customHeight="1" x14ac:dyDescent="0.15">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16"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36" t="s">
        <v>406</v>
      </c>
      <c r="B108" s="937"/>
      <c r="C108" s="937"/>
      <c r="D108" s="937"/>
      <c r="E108" s="937"/>
      <c r="F108" s="937"/>
      <c r="G108" s="937"/>
      <c r="H108" s="937"/>
      <c r="I108" s="937"/>
      <c r="J108" s="937"/>
      <c r="K108" s="937"/>
      <c r="L108" s="937"/>
      <c r="M108" s="937"/>
      <c r="N108" s="937"/>
      <c r="O108" s="937"/>
      <c r="P108" s="937"/>
      <c r="Q108" s="937"/>
      <c r="R108" s="937"/>
      <c r="S108" s="937"/>
      <c r="T108" s="937"/>
      <c r="U108" s="937"/>
      <c r="V108" s="937"/>
      <c r="W108" s="937"/>
      <c r="X108" s="937"/>
      <c r="Y108" s="937"/>
      <c r="Z108" s="937"/>
      <c r="AA108" s="937"/>
      <c r="AB108" s="937"/>
      <c r="AC108" s="937"/>
      <c r="AD108" s="937"/>
      <c r="AE108" s="937"/>
      <c r="AF108" s="937"/>
      <c r="AG108" s="937"/>
      <c r="AH108" s="937"/>
      <c r="AI108" s="937"/>
      <c r="AJ108" s="937"/>
      <c r="AK108" s="937"/>
      <c r="AL108" s="937"/>
      <c r="AM108" s="937"/>
      <c r="AN108" s="937"/>
      <c r="AO108" s="937"/>
      <c r="AP108" s="937"/>
      <c r="AQ108" s="937"/>
      <c r="AR108" s="937"/>
      <c r="AS108" s="937"/>
      <c r="AT108" s="938"/>
      <c r="AU108" s="936" t="s">
        <v>407</v>
      </c>
      <c r="AV108" s="937"/>
      <c r="AW108" s="937"/>
      <c r="AX108" s="937"/>
      <c r="AY108" s="937"/>
      <c r="AZ108" s="937"/>
      <c r="BA108" s="937"/>
      <c r="BB108" s="937"/>
      <c r="BC108" s="937"/>
      <c r="BD108" s="937"/>
      <c r="BE108" s="937"/>
      <c r="BF108" s="937"/>
      <c r="BG108" s="937"/>
      <c r="BH108" s="937"/>
      <c r="BI108" s="937"/>
      <c r="BJ108" s="937"/>
      <c r="BK108" s="937"/>
      <c r="BL108" s="937"/>
      <c r="BM108" s="937"/>
      <c r="BN108" s="937"/>
      <c r="BO108" s="937"/>
      <c r="BP108" s="937"/>
      <c r="BQ108" s="937"/>
      <c r="BR108" s="937"/>
      <c r="BS108" s="937"/>
      <c r="BT108" s="937"/>
      <c r="BU108" s="937"/>
      <c r="BV108" s="937"/>
      <c r="BW108" s="937"/>
      <c r="BX108" s="937"/>
      <c r="BY108" s="937"/>
      <c r="BZ108" s="937"/>
      <c r="CA108" s="937"/>
      <c r="CB108" s="937"/>
      <c r="CC108" s="937"/>
      <c r="CD108" s="937"/>
      <c r="CE108" s="937"/>
      <c r="CF108" s="937"/>
      <c r="CG108" s="937"/>
      <c r="CH108" s="937"/>
      <c r="CI108" s="937"/>
      <c r="CJ108" s="937"/>
      <c r="CK108" s="937"/>
      <c r="CL108" s="937"/>
      <c r="CM108" s="937"/>
      <c r="CN108" s="937"/>
      <c r="CO108" s="937"/>
      <c r="CP108" s="937"/>
      <c r="CQ108" s="937"/>
      <c r="CR108" s="937"/>
      <c r="CS108" s="937"/>
      <c r="CT108" s="937"/>
      <c r="CU108" s="937"/>
      <c r="CV108" s="937"/>
      <c r="CW108" s="937"/>
      <c r="CX108" s="937"/>
      <c r="CY108" s="937"/>
      <c r="CZ108" s="937"/>
      <c r="DA108" s="937"/>
      <c r="DB108" s="937"/>
      <c r="DC108" s="937"/>
      <c r="DD108" s="937"/>
      <c r="DE108" s="937"/>
      <c r="DF108" s="937"/>
      <c r="DG108" s="937"/>
      <c r="DH108" s="937"/>
      <c r="DI108" s="937"/>
      <c r="DJ108" s="937"/>
      <c r="DK108" s="937"/>
      <c r="DL108" s="937"/>
      <c r="DM108" s="937"/>
      <c r="DN108" s="937"/>
      <c r="DO108" s="937"/>
      <c r="DP108" s="937"/>
      <c r="DQ108" s="937"/>
      <c r="DR108" s="937"/>
      <c r="DS108" s="937"/>
      <c r="DT108" s="937"/>
      <c r="DU108" s="937"/>
      <c r="DV108" s="937"/>
      <c r="DW108" s="937"/>
      <c r="DX108" s="937"/>
      <c r="DY108" s="937"/>
      <c r="DZ108" s="938"/>
    </row>
    <row r="109" spans="1:131" s="212" customFormat="1" ht="26.25" customHeight="1" x14ac:dyDescent="0.15">
      <c r="A109" s="931" t="s">
        <v>408</v>
      </c>
      <c r="B109" s="912"/>
      <c r="C109" s="912"/>
      <c r="D109" s="912"/>
      <c r="E109" s="912"/>
      <c r="F109" s="912"/>
      <c r="G109" s="912"/>
      <c r="H109" s="912"/>
      <c r="I109" s="912"/>
      <c r="J109" s="912"/>
      <c r="K109" s="912"/>
      <c r="L109" s="912"/>
      <c r="M109" s="912"/>
      <c r="N109" s="912"/>
      <c r="O109" s="912"/>
      <c r="P109" s="912"/>
      <c r="Q109" s="912"/>
      <c r="R109" s="912"/>
      <c r="S109" s="912"/>
      <c r="T109" s="912"/>
      <c r="U109" s="912"/>
      <c r="V109" s="912"/>
      <c r="W109" s="912"/>
      <c r="X109" s="912"/>
      <c r="Y109" s="912"/>
      <c r="Z109" s="913"/>
      <c r="AA109" s="911" t="s">
        <v>409</v>
      </c>
      <c r="AB109" s="912"/>
      <c r="AC109" s="912"/>
      <c r="AD109" s="912"/>
      <c r="AE109" s="913"/>
      <c r="AF109" s="911" t="s">
        <v>410</v>
      </c>
      <c r="AG109" s="912"/>
      <c r="AH109" s="912"/>
      <c r="AI109" s="912"/>
      <c r="AJ109" s="913"/>
      <c r="AK109" s="911" t="s">
        <v>294</v>
      </c>
      <c r="AL109" s="912"/>
      <c r="AM109" s="912"/>
      <c r="AN109" s="912"/>
      <c r="AO109" s="913"/>
      <c r="AP109" s="911" t="s">
        <v>411</v>
      </c>
      <c r="AQ109" s="912"/>
      <c r="AR109" s="912"/>
      <c r="AS109" s="912"/>
      <c r="AT109" s="914"/>
      <c r="AU109" s="931" t="s">
        <v>408</v>
      </c>
      <c r="AV109" s="912"/>
      <c r="AW109" s="912"/>
      <c r="AX109" s="912"/>
      <c r="AY109" s="912"/>
      <c r="AZ109" s="912"/>
      <c r="BA109" s="912"/>
      <c r="BB109" s="912"/>
      <c r="BC109" s="912"/>
      <c r="BD109" s="912"/>
      <c r="BE109" s="912"/>
      <c r="BF109" s="912"/>
      <c r="BG109" s="912"/>
      <c r="BH109" s="912"/>
      <c r="BI109" s="912"/>
      <c r="BJ109" s="912"/>
      <c r="BK109" s="912"/>
      <c r="BL109" s="912"/>
      <c r="BM109" s="912"/>
      <c r="BN109" s="912"/>
      <c r="BO109" s="912"/>
      <c r="BP109" s="913"/>
      <c r="BQ109" s="911" t="s">
        <v>409</v>
      </c>
      <c r="BR109" s="912"/>
      <c r="BS109" s="912"/>
      <c r="BT109" s="912"/>
      <c r="BU109" s="913"/>
      <c r="BV109" s="911" t="s">
        <v>410</v>
      </c>
      <c r="BW109" s="912"/>
      <c r="BX109" s="912"/>
      <c r="BY109" s="912"/>
      <c r="BZ109" s="913"/>
      <c r="CA109" s="911" t="s">
        <v>294</v>
      </c>
      <c r="CB109" s="912"/>
      <c r="CC109" s="912"/>
      <c r="CD109" s="912"/>
      <c r="CE109" s="913"/>
      <c r="CF109" s="932" t="s">
        <v>411</v>
      </c>
      <c r="CG109" s="932"/>
      <c r="CH109" s="932"/>
      <c r="CI109" s="932"/>
      <c r="CJ109" s="932"/>
      <c r="CK109" s="911" t="s">
        <v>412</v>
      </c>
      <c r="CL109" s="912"/>
      <c r="CM109" s="912"/>
      <c r="CN109" s="912"/>
      <c r="CO109" s="912"/>
      <c r="CP109" s="912"/>
      <c r="CQ109" s="912"/>
      <c r="CR109" s="912"/>
      <c r="CS109" s="912"/>
      <c r="CT109" s="912"/>
      <c r="CU109" s="912"/>
      <c r="CV109" s="912"/>
      <c r="CW109" s="912"/>
      <c r="CX109" s="912"/>
      <c r="CY109" s="912"/>
      <c r="CZ109" s="912"/>
      <c r="DA109" s="912"/>
      <c r="DB109" s="912"/>
      <c r="DC109" s="912"/>
      <c r="DD109" s="912"/>
      <c r="DE109" s="912"/>
      <c r="DF109" s="913"/>
      <c r="DG109" s="911" t="s">
        <v>409</v>
      </c>
      <c r="DH109" s="912"/>
      <c r="DI109" s="912"/>
      <c r="DJ109" s="912"/>
      <c r="DK109" s="913"/>
      <c r="DL109" s="911" t="s">
        <v>410</v>
      </c>
      <c r="DM109" s="912"/>
      <c r="DN109" s="912"/>
      <c r="DO109" s="912"/>
      <c r="DP109" s="913"/>
      <c r="DQ109" s="911" t="s">
        <v>294</v>
      </c>
      <c r="DR109" s="912"/>
      <c r="DS109" s="912"/>
      <c r="DT109" s="912"/>
      <c r="DU109" s="913"/>
      <c r="DV109" s="911" t="s">
        <v>411</v>
      </c>
      <c r="DW109" s="912"/>
      <c r="DX109" s="912"/>
      <c r="DY109" s="912"/>
      <c r="DZ109" s="914"/>
    </row>
    <row r="110" spans="1:131" s="212" customFormat="1" ht="26.25" customHeight="1" x14ac:dyDescent="0.15">
      <c r="A110" s="915" t="s">
        <v>413</v>
      </c>
      <c r="B110" s="916"/>
      <c r="C110" s="916"/>
      <c r="D110" s="916"/>
      <c r="E110" s="916"/>
      <c r="F110" s="916"/>
      <c r="G110" s="916"/>
      <c r="H110" s="916"/>
      <c r="I110" s="916"/>
      <c r="J110" s="916"/>
      <c r="K110" s="916"/>
      <c r="L110" s="916"/>
      <c r="M110" s="916"/>
      <c r="N110" s="916"/>
      <c r="O110" s="916"/>
      <c r="P110" s="916"/>
      <c r="Q110" s="916"/>
      <c r="R110" s="916"/>
      <c r="S110" s="916"/>
      <c r="T110" s="916"/>
      <c r="U110" s="916"/>
      <c r="V110" s="916"/>
      <c r="W110" s="916"/>
      <c r="X110" s="916"/>
      <c r="Y110" s="916"/>
      <c r="Z110" s="917"/>
      <c r="AA110" s="918">
        <v>2130299</v>
      </c>
      <c r="AB110" s="919"/>
      <c r="AC110" s="919"/>
      <c r="AD110" s="919"/>
      <c r="AE110" s="920"/>
      <c r="AF110" s="921">
        <v>2075580</v>
      </c>
      <c r="AG110" s="919"/>
      <c r="AH110" s="919"/>
      <c r="AI110" s="919"/>
      <c r="AJ110" s="920"/>
      <c r="AK110" s="921">
        <v>1906710</v>
      </c>
      <c r="AL110" s="919"/>
      <c r="AM110" s="919"/>
      <c r="AN110" s="919"/>
      <c r="AO110" s="920"/>
      <c r="AP110" s="922">
        <v>18</v>
      </c>
      <c r="AQ110" s="923"/>
      <c r="AR110" s="923"/>
      <c r="AS110" s="923"/>
      <c r="AT110" s="924"/>
      <c r="AU110" s="925" t="s">
        <v>69</v>
      </c>
      <c r="AV110" s="926"/>
      <c r="AW110" s="926"/>
      <c r="AX110" s="926"/>
      <c r="AY110" s="926"/>
      <c r="AZ110" s="948" t="s">
        <v>414</v>
      </c>
      <c r="BA110" s="916"/>
      <c r="BB110" s="916"/>
      <c r="BC110" s="916"/>
      <c r="BD110" s="916"/>
      <c r="BE110" s="916"/>
      <c r="BF110" s="916"/>
      <c r="BG110" s="916"/>
      <c r="BH110" s="916"/>
      <c r="BI110" s="916"/>
      <c r="BJ110" s="916"/>
      <c r="BK110" s="916"/>
      <c r="BL110" s="916"/>
      <c r="BM110" s="916"/>
      <c r="BN110" s="916"/>
      <c r="BO110" s="916"/>
      <c r="BP110" s="917"/>
      <c r="BQ110" s="949">
        <v>21188210</v>
      </c>
      <c r="BR110" s="950"/>
      <c r="BS110" s="950"/>
      <c r="BT110" s="950"/>
      <c r="BU110" s="950"/>
      <c r="BV110" s="950">
        <v>20262578</v>
      </c>
      <c r="BW110" s="950"/>
      <c r="BX110" s="950"/>
      <c r="BY110" s="950"/>
      <c r="BZ110" s="950"/>
      <c r="CA110" s="950">
        <v>20043453</v>
      </c>
      <c r="CB110" s="950"/>
      <c r="CC110" s="950"/>
      <c r="CD110" s="950"/>
      <c r="CE110" s="950"/>
      <c r="CF110" s="963">
        <v>189.2</v>
      </c>
      <c r="CG110" s="964"/>
      <c r="CH110" s="964"/>
      <c r="CI110" s="964"/>
      <c r="CJ110" s="964"/>
      <c r="CK110" s="965" t="s">
        <v>415</v>
      </c>
      <c r="CL110" s="966"/>
      <c r="CM110" s="948" t="s">
        <v>416</v>
      </c>
      <c r="CN110" s="916"/>
      <c r="CO110" s="916"/>
      <c r="CP110" s="916"/>
      <c r="CQ110" s="916"/>
      <c r="CR110" s="916"/>
      <c r="CS110" s="916"/>
      <c r="CT110" s="916"/>
      <c r="CU110" s="916"/>
      <c r="CV110" s="916"/>
      <c r="CW110" s="916"/>
      <c r="CX110" s="916"/>
      <c r="CY110" s="916"/>
      <c r="CZ110" s="916"/>
      <c r="DA110" s="916"/>
      <c r="DB110" s="916"/>
      <c r="DC110" s="916"/>
      <c r="DD110" s="916"/>
      <c r="DE110" s="916"/>
      <c r="DF110" s="917"/>
      <c r="DG110" s="949" t="s">
        <v>122</v>
      </c>
      <c r="DH110" s="950"/>
      <c r="DI110" s="950"/>
      <c r="DJ110" s="950"/>
      <c r="DK110" s="950"/>
      <c r="DL110" s="950" t="s">
        <v>122</v>
      </c>
      <c r="DM110" s="950"/>
      <c r="DN110" s="950"/>
      <c r="DO110" s="950"/>
      <c r="DP110" s="950"/>
      <c r="DQ110" s="950" t="s">
        <v>122</v>
      </c>
      <c r="DR110" s="950"/>
      <c r="DS110" s="950"/>
      <c r="DT110" s="950"/>
      <c r="DU110" s="950"/>
      <c r="DV110" s="951" t="s">
        <v>122</v>
      </c>
      <c r="DW110" s="951"/>
      <c r="DX110" s="951"/>
      <c r="DY110" s="951"/>
      <c r="DZ110" s="952"/>
    </row>
    <row r="111" spans="1:131" s="212" customFormat="1" ht="26.25" customHeight="1" x14ac:dyDescent="0.15">
      <c r="A111" s="953" t="s">
        <v>417</v>
      </c>
      <c r="B111" s="954"/>
      <c r="C111" s="954"/>
      <c r="D111" s="954"/>
      <c r="E111" s="954"/>
      <c r="F111" s="954"/>
      <c r="G111" s="954"/>
      <c r="H111" s="954"/>
      <c r="I111" s="954"/>
      <c r="J111" s="954"/>
      <c r="K111" s="954"/>
      <c r="L111" s="954"/>
      <c r="M111" s="954"/>
      <c r="N111" s="954"/>
      <c r="O111" s="954"/>
      <c r="P111" s="954"/>
      <c r="Q111" s="954"/>
      <c r="R111" s="954"/>
      <c r="S111" s="954"/>
      <c r="T111" s="954"/>
      <c r="U111" s="954"/>
      <c r="V111" s="954"/>
      <c r="W111" s="954"/>
      <c r="X111" s="954"/>
      <c r="Y111" s="954"/>
      <c r="Z111" s="955"/>
      <c r="AA111" s="956" t="s">
        <v>122</v>
      </c>
      <c r="AB111" s="957"/>
      <c r="AC111" s="957"/>
      <c r="AD111" s="957"/>
      <c r="AE111" s="958"/>
      <c r="AF111" s="959" t="s">
        <v>122</v>
      </c>
      <c r="AG111" s="957"/>
      <c r="AH111" s="957"/>
      <c r="AI111" s="957"/>
      <c r="AJ111" s="958"/>
      <c r="AK111" s="959" t="s">
        <v>122</v>
      </c>
      <c r="AL111" s="957"/>
      <c r="AM111" s="957"/>
      <c r="AN111" s="957"/>
      <c r="AO111" s="958"/>
      <c r="AP111" s="960" t="s">
        <v>122</v>
      </c>
      <c r="AQ111" s="961"/>
      <c r="AR111" s="961"/>
      <c r="AS111" s="961"/>
      <c r="AT111" s="962"/>
      <c r="AU111" s="927"/>
      <c r="AV111" s="928"/>
      <c r="AW111" s="928"/>
      <c r="AX111" s="928"/>
      <c r="AY111" s="928"/>
      <c r="AZ111" s="941" t="s">
        <v>418</v>
      </c>
      <c r="BA111" s="942"/>
      <c r="BB111" s="942"/>
      <c r="BC111" s="942"/>
      <c r="BD111" s="942"/>
      <c r="BE111" s="942"/>
      <c r="BF111" s="942"/>
      <c r="BG111" s="942"/>
      <c r="BH111" s="942"/>
      <c r="BI111" s="942"/>
      <c r="BJ111" s="942"/>
      <c r="BK111" s="942"/>
      <c r="BL111" s="942"/>
      <c r="BM111" s="942"/>
      <c r="BN111" s="942"/>
      <c r="BO111" s="942"/>
      <c r="BP111" s="943"/>
      <c r="BQ111" s="944" t="s">
        <v>122</v>
      </c>
      <c r="BR111" s="945"/>
      <c r="BS111" s="945"/>
      <c r="BT111" s="945"/>
      <c r="BU111" s="945"/>
      <c r="BV111" s="945" t="s">
        <v>122</v>
      </c>
      <c r="BW111" s="945"/>
      <c r="BX111" s="945"/>
      <c r="BY111" s="945"/>
      <c r="BZ111" s="945"/>
      <c r="CA111" s="945" t="s">
        <v>122</v>
      </c>
      <c r="CB111" s="945"/>
      <c r="CC111" s="945"/>
      <c r="CD111" s="945"/>
      <c r="CE111" s="945"/>
      <c r="CF111" s="939" t="s">
        <v>122</v>
      </c>
      <c r="CG111" s="940"/>
      <c r="CH111" s="940"/>
      <c r="CI111" s="940"/>
      <c r="CJ111" s="940"/>
      <c r="CK111" s="967"/>
      <c r="CL111" s="968"/>
      <c r="CM111" s="941" t="s">
        <v>419</v>
      </c>
      <c r="CN111" s="942"/>
      <c r="CO111" s="942"/>
      <c r="CP111" s="942"/>
      <c r="CQ111" s="942"/>
      <c r="CR111" s="942"/>
      <c r="CS111" s="942"/>
      <c r="CT111" s="942"/>
      <c r="CU111" s="942"/>
      <c r="CV111" s="942"/>
      <c r="CW111" s="942"/>
      <c r="CX111" s="942"/>
      <c r="CY111" s="942"/>
      <c r="CZ111" s="942"/>
      <c r="DA111" s="942"/>
      <c r="DB111" s="942"/>
      <c r="DC111" s="942"/>
      <c r="DD111" s="942"/>
      <c r="DE111" s="942"/>
      <c r="DF111" s="943"/>
      <c r="DG111" s="944" t="s">
        <v>122</v>
      </c>
      <c r="DH111" s="945"/>
      <c r="DI111" s="945"/>
      <c r="DJ111" s="945"/>
      <c r="DK111" s="945"/>
      <c r="DL111" s="945" t="s">
        <v>122</v>
      </c>
      <c r="DM111" s="945"/>
      <c r="DN111" s="945"/>
      <c r="DO111" s="945"/>
      <c r="DP111" s="945"/>
      <c r="DQ111" s="945" t="s">
        <v>122</v>
      </c>
      <c r="DR111" s="945"/>
      <c r="DS111" s="945"/>
      <c r="DT111" s="945"/>
      <c r="DU111" s="945"/>
      <c r="DV111" s="946" t="s">
        <v>122</v>
      </c>
      <c r="DW111" s="946"/>
      <c r="DX111" s="946"/>
      <c r="DY111" s="946"/>
      <c r="DZ111" s="947"/>
    </row>
    <row r="112" spans="1:131" s="212" customFormat="1" ht="26.25" customHeight="1" x14ac:dyDescent="0.15">
      <c r="A112" s="971" t="s">
        <v>420</v>
      </c>
      <c r="B112" s="972"/>
      <c r="C112" s="942" t="s">
        <v>421</v>
      </c>
      <c r="D112" s="942"/>
      <c r="E112" s="942"/>
      <c r="F112" s="942"/>
      <c r="G112" s="942"/>
      <c r="H112" s="942"/>
      <c r="I112" s="942"/>
      <c r="J112" s="942"/>
      <c r="K112" s="942"/>
      <c r="L112" s="942"/>
      <c r="M112" s="942"/>
      <c r="N112" s="942"/>
      <c r="O112" s="942"/>
      <c r="P112" s="942"/>
      <c r="Q112" s="942"/>
      <c r="R112" s="942"/>
      <c r="S112" s="942"/>
      <c r="T112" s="942"/>
      <c r="U112" s="942"/>
      <c r="V112" s="942"/>
      <c r="W112" s="942"/>
      <c r="X112" s="942"/>
      <c r="Y112" s="942"/>
      <c r="Z112" s="943"/>
      <c r="AA112" s="977" t="s">
        <v>122</v>
      </c>
      <c r="AB112" s="978"/>
      <c r="AC112" s="978"/>
      <c r="AD112" s="978"/>
      <c r="AE112" s="979"/>
      <c r="AF112" s="980" t="s">
        <v>122</v>
      </c>
      <c r="AG112" s="978"/>
      <c r="AH112" s="978"/>
      <c r="AI112" s="978"/>
      <c r="AJ112" s="979"/>
      <c r="AK112" s="980">
        <v>1000</v>
      </c>
      <c r="AL112" s="978"/>
      <c r="AM112" s="978"/>
      <c r="AN112" s="978"/>
      <c r="AO112" s="979"/>
      <c r="AP112" s="981">
        <v>0</v>
      </c>
      <c r="AQ112" s="982"/>
      <c r="AR112" s="982"/>
      <c r="AS112" s="982"/>
      <c r="AT112" s="983"/>
      <c r="AU112" s="927"/>
      <c r="AV112" s="928"/>
      <c r="AW112" s="928"/>
      <c r="AX112" s="928"/>
      <c r="AY112" s="928"/>
      <c r="AZ112" s="941" t="s">
        <v>422</v>
      </c>
      <c r="BA112" s="942"/>
      <c r="BB112" s="942"/>
      <c r="BC112" s="942"/>
      <c r="BD112" s="942"/>
      <c r="BE112" s="942"/>
      <c r="BF112" s="942"/>
      <c r="BG112" s="942"/>
      <c r="BH112" s="942"/>
      <c r="BI112" s="942"/>
      <c r="BJ112" s="942"/>
      <c r="BK112" s="942"/>
      <c r="BL112" s="942"/>
      <c r="BM112" s="942"/>
      <c r="BN112" s="942"/>
      <c r="BO112" s="942"/>
      <c r="BP112" s="943"/>
      <c r="BQ112" s="944">
        <v>3301804</v>
      </c>
      <c r="BR112" s="945"/>
      <c r="BS112" s="945"/>
      <c r="BT112" s="945"/>
      <c r="BU112" s="945"/>
      <c r="BV112" s="945">
        <v>3130859</v>
      </c>
      <c r="BW112" s="945"/>
      <c r="BX112" s="945"/>
      <c r="BY112" s="945"/>
      <c r="BZ112" s="945"/>
      <c r="CA112" s="945">
        <v>2974781</v>
      </c>
      <c r="CB112" s="945"/>
      <c r="CC112" s="945"/>
      <c r="CD112" s="945"/>
      <c r="CE112" s="945"/>
      <c r="CF112" s="939">
        <v>28.1</v>
      </c>
      <c r="CG112" s="940"/>
      <c r="CH112" s="940"/>
      <c r="CI112" s="940"/>
      <c r="CJ112" s="940"/>
      <c r="CK112" s="967"/>
      <c r="CL112" s="968"/>
      <c r="CM112" s="941" t="s">
        <v>423</v>
      </c>
      <c r="CN112" s="942"/>
      <c r="CO112" s="942"/>
      <c r="CP112" s="942"/>
      <c r="CQ112" s="942"/>
      <c r="CR112" s="942"/>
      <c r="CS112" s="942"/>
      <c r="CT112" s="942"/>
      <c r="CU112" s="942"/>
      <c r="CV112" s="942"/>
      <c r="CW112" s="942"/>
      <c r="CX112" s="942"/>
      <c r="CY112" s="942"/>
      <c r="CZ112" s="942"/>
      <c r="DA112" s="942"/>
      <c r="DB112" s="942"/>
      <c r="DC112" s="942"/>
      <c r="DD112" s="942"/>
      <c r="DE112" s="942"/>
      <c r="DF112" s="943"/>
      <c r="DG112" s="944" t="s">
        <v>122</v>
      </c>
      <c r="DH112" s="945"/>
      <c r="DI112" s="945"/>
      <c r="DJ112" s="945"/>
      <c r="DK112" s="945"/>
      <c r="DL112" s="945" t="s">
        <v>122</v>
      </c>
      <c r="DM112" s="945"/>
      <c r="DN112" s="945"/>
      <c r="DO112" s="945"/>
      <c r="DP112" s="945"/>
      <c r="DQ112" s="945" t="s">
        <v>122</v>
      </c>
      <c r="DR112" s="945"/>
      <c r="DS112" s="945"/>
      <c r="DT112" s="945"/>
      <c r="DU112" s="945"/>
      <c r="DV112" s="946" t="s">
        <v>122</v>
      </c>
      <c r="DW112" s="946"/>
      <c r="DX112" s="946"/>
      <c r="DY112" s="946"/>
      <c r="DZ112" s="947"/>
    </row>
    <row r="113" spans="1:130" s="212" customFormat="1" ht="26.25" customHeight="1" x14ac:dyDescent="0.15">
      <c r="A113" s="973"/>
      <c r="B113" s="974"/>
      <c r="C113" s="942" t="s">
        <v>424</v>
      </c>
      <c r="D113" s="942"/>
      <c r="E113" s="942"/>
      <c r="F113" s="942"/>
      <c r="G113" s="942"/>
      <c r="H113" s="942"/>
      <c r="I113" s="942"/>
      <c r="J113" s="942"/>
      <c r="K113" s="942"/>
      <c r="L113" s="942"/>
      <c r="M113" s="942"/>
      <c r="N113" s="942"/>
      <c r="O113" s="942"/>
      <c r="P113" s="942"/>
      <c r="Q113" s="942"/>
      <c r="R113" s="942"/>
      <c r="S113" s="942"/>
      <c r="T113" s="942"/>
      <c r="U113" s="942"/>
      <c r="V113" s="942"/>
      <c r="W113" s="942"/>
      <c r="X113" s="942"/>
      <c r="Y113" s="942"/>
      <c r="Z113" s="943"/>
      <c r="AA113" s="956">
        <v>546237</v>
      </c>
      <c r="AB113" s="957"/>
      <c r="AC113" s="957"/>
      <c r="AD113" s="957"/>
      <c r="AE113" s="958"/>
      <c r="AF113" s="959">
        <v>543173</v>
      </c>
      <c r="AG113" s="957"/>
      <c r="AH113" s="957"/>
      <c r="AI113" s="957"/>
      <c r="AJ113" s="958"/>
      <c r="AK113" s="959">
        <v>513138</v>
      </c>
      <c r="AL113" s="957"/>
      <c r="AM113" s="957"/>
      <c r="AN113" s="957"/>
      <c r="AO113" s="958"/>
      <c r="AP113" s="960">
        <v>4.8</v>
      </c>
      <c r="AQ113" s="961"/>
      <c r="AR113" s="961"/>
      <c r="AS113" s="961"/>
      <c r="AT113" s="962"/>
      <c r="AU113" s="927"/>
      <c r="AV113" s="928"/>
      <c r="AW113" s="928"/>
      <c r="AX113" s="928"/>
      <c r="AY113" s="928"/>
      <c r="AZ113" s="941" t="s">
        <v>425</v>
      </c>
      <c r="BA113" s="942"/>
      <c r="BB113" s="942"/>
      <c r="BC113" s="942"/>
      <c r="BD113" s="942"/>
      <c r="BE113" s="942"/>
      <c r="BF113" s="942"/>
      <c r="BG113" s="942"/>
      <c r="BH113" s="942"/>
      <c r="BI113" s="942"/>
      <c r="BJ113" s="942"/>
      <c r="BK113" s="942"/>
      <c r="BL113" s="942"/>
      <c r="BM113" s="942"/>
      <c r="BN113" s="942"/>
      <c r="BO113" s="942"/>
      <c r="BP113" s="943"/>
      <c r="BQ113" s="944">
        <v>2763629</v>
      </c>
      <c r="BR113" s="945"/>
      <c r="BS113" s="945"/>
      <c r="BT113" s="945"/>
      <c r="BU113" s="945"/>
      <c r="BV113" s="945">
        <v>2640948</v>
      </c>
      <c r="BW113" s="945"/>
      <c r="BX113" s="945"/>
      <c r="BY113" s="945"/>
      <c r="BZ113" s="945"/>
      <c r="CA113" s="945">
        <v>2560392</v>
      </c>
      <c r="CB113" s="945"/>
      <c r="CC113" s="945"/>
      <c r="CD113" s="945"/>
      <c r="CE113" s="945"/>
      <c r="CF113" s="939">
        <v>24.2</v>
      </c>
      <c r="CG113" s="940"/>
      <c r="CH113" s="940"/>
      <c r="CI113" s="940"/>
      <c r="CJ113" s="940"/>
      <c r="CK113" s="967"/>
      <c r="CL113" s="968"/>
      <c r="CM113" s="941" t="s">
        <v>426</v>
      </c>
      <c r="CN113" s="942"/>
      <c r="CO113" s="942"/>
      <c r="CP113" s="942"/>
      <c r="CQ113" s="942"/>
      <c r="CR113" s="942"/>
      <c r="CS113" s="942"/>
      <c r="CT113" s="942"/>
      <c r="CU113" s="942"/>
      <c r="CV113" s="942"/>
      <c r="CW113" s="942"/>
      <c r="CX113" s="942"/>
      <c r="CY113" s="942"/>
      <c r="CZ113" s="942"/>
      <c r="DA113" s="942"/>
      <c r="DB113" s="942"/>
      <c r="DC113" s="942"/>
      <c r="DD113" s="942"/>
      <c r="DE113" s="942"/>
      <c r="DF113" s="943"/>
      <c r="DG113" s="977" t="s">
        <v>122</v>
      </c>
      <c r="DH113" s="978"/>
      <c r="DI113" s="978"/>
      <c r="DJ113" s="978"/>
      <c r="DK113" s="979"/>
      <c r="DL113" s="980" t="s">
        <v>122</v>
      </c>
      <c r="DM113" s="978"/>
      <c r="DN113" s="978"/>
      <c r="DO113" s="978"/>
      <c r="DP113" s="979"/>
      <c r="DQ113" s="980" t="s">
        <v>122</v>
      </c>
      <c r="DR113" s="978"/>
      <c r="DS113" s="978"/>
      <c r="DT113" s="978"/>
      <c r="DU113" s="979"/>
      <c r="DV113" s="981" t="s">
        <v>122</v>
      </c>
      <c r="DW113" s="982"/>
      <c r="DX113" s="982"/>
      <c r="DY113" s="982"/>
      <c r="DZ113" s="983"/>
    </row>
    <row r="114" spans="1:130" s="212" customFormat="1" ht="26.25" customHeight="1" x14ac:dyDescent="0.15">
      <c r="A114" s="973"/>
      <c r="B114" s="974"/>
      <c r="C114" s="942" t="s">
        <v>427</v>
      </c>
      <c r="D114" s="942"/>
      <c r="E114" s="942"/>
      <c r="F114" s="942"/>
      <c r="G114" s="942"/>
      <c r="H114" s="942"/>
      <c r="I114" s="942"/>
      <c r="J114" s="942"/>
      <c r="K114" s="942"/>
      <c r="L114" s="942"/>
      <c r="M114" s="942"/>
      <c r="N114" s="942"/>
      <c r="O114" s="942"/>
      <c r="P114" s="942"/>
      <c r="Q114" s="942"/>
      <c r="R114" s="942"/>
      <c r="S114" s="942"/>
      <c r="T114" s="942"/>
      <c r="U114" s="942"/>
      <c r="V114" s="942"/>
      <c r="W114" s="942"/>
      <c r="X114" s="942"/>
      <c r="Y114" s="942"/>
      <c r="Z114" s="943"/>
      <c r="AA114" s="977">
        <v>278222</v>
      </c>
      <c r="AB114" s="978"/>
      <c r="AC114" s="978"/>
      <c r="AD114" s="978"/>
      <c r="AE114" s="979"/>
      <c r="AF114" s="980">
        <v>272175</v>
      </c>
      <c r="AG114" s="978"/>
      <c r="AH114" s="978"/>
      <c r="AI114" s="978"/>
      <c r="AJ114" s="979"/>
      <c r="AK114" s="980">
        <v>279729</v>
      </c>
      <c r="AL114" s="978"/>
      <c r="AM114" s="978"/>
      <c r="AN114" s="978"/>
      <c r="AO114" s="979"/>
      <c r="AP114" s="981">
        <v>2.6</v>
      </c>
      <c r="AQ114" s="982"/>
      <c r="AR114" s="982"/>
      <c r="AS114" s="982"/>
      <c r="AT114" s="983"/>
      <c r="AU114" s="927"/>
      <c r="AV114" s="928"/>
      <c r="AW114" s="928"/>
      <c r="AX114" s="928"/>
      <c r="AY114" s="928"/>
      <c r="AZ114" s="941" t="s">
        <v>428</v>
      </c>
      <c r="BA114" s="942"/>
      <c r="BB114" s="942"/>
      <c r="BC114" s="942"/>
      <c r="BD114" s="942"/>
      <c r="BE114" s="942"/>
      <c r="BF114" s="942"/>
      <c r="BG114" s="942"/>
      <c r="BH114" s="942"/>
      <c r="BI114" s="942"/>
      <c r="BJ114" s="942"/>
      <c r="BK114" s="942"/>
      <c r="BL114" s="942"/>
      <c r="BM114" s="942"/>
      <c r="BN114" s="942"/>
      <c r="BO114" s="942"/>
      <c r="BP114" s="943"/>
      <c r="BQ114" s="944">
        <v>2555482</v>
      </c>
      <c r="BR114" s="945"/>
      <c r="BS114" s="945"/>
      <c r="BT114" s="945"/>
      <c r="BU114" s="945"/>
      <c r="BV114" s="945">
        <v>2484480</v>
      </c>
      <c r="BW114" s="945"/>
      <c r="BX114" s="945"/>
      <c r="BY114" s="945"/>
      <c r="BZ114" s="945"/>
      <c r="CA114" s="945">
        <v>2479579</v>
      </c>
      <c r="CB114" s="945"/>
      <c r="CC114" s="945"/>
      <c r="CD114" s="945"/>
      <c r="CE114" s="945"/>
      <c r="CF114" s="939">
        <v>23.4</v>
      </c>
      <c r="CG114" s="940"/>
      <c r="CH114" s="940"/>
      <c r="CI114" s="940"/>
      <c r="CJ114" s="940"/>
      <c r="CK114" s="967"/>
      <c r="CL114" s="968"/>
      <c r="CM114" s="941" t="s">
        <v>429</v>
      </c>
      <c r="CN114" s="942"/>
      <c r="CO114" s="942"/>
      <c r="CP114" s="942"/>
      <c r="CQ114" s="942"/>
      <c r="CR114" s="942"/>
      <c r="CS114" s="942"/>
      <c r="CT114" s="942"/>
      <c r="CU114" s="942"/>
      <c r="CV114" s="942"/>
      <c r="CW114" s="942"/>
      <c r="CX114" s="942"/>
      <c r="CY114" s="942"/>
      <c r="CZ114" s="942"/>
      <c r="DA114" s="942"/>
      <c r="DB114" s="942"/>
      <c r="DC114" s="942"/>
      <c r="DD114" s="942"/>
      <c r="DE114" s="942"/>
      <c r="DF114" s="943"/>
      <c r="DG114" s="977" t="s">
        <v>122</v>
      </c>
      <c r="DH114" s="978"/>
      <c r="DI114" s="978"/>
      <c r="DJ114" s="978"/>
      <c r="DK114" s="979"/>
      <c r="DL114" s="980" t="s">
        <v>122</v>
      </c>
      <c r="DM114" s="978"/>
      <c r="DN114" s="978"/>
      <c r="DO114" s="978"/>
      <c r="DP114" s="979"/>
      <c r="DQ114" s="980" t="s">
        <v>122</v>
      </c>
      <c r="DR114" s="978"/>
      <c r="DS114" s="978"/>
      <c r="DT114" s="978"/>
      <c r="DU114" s="979"/>
      <c r="DV114" s="981" t="s">
        <v>122</v>
      </c>
      <c r="DW114" s="982"/>
      <c r="DX114" s="982"/>
      <c r="DY114" s="982"/>
      <c r="DZ114" s="983"/>
    </row>
    <row r="115" spans="1:130" s="212" customFormat="1" ht="26.25" customHeight="1" x14ac:dyDescent="0.15">
      <c r="A115" s="973"/>
      <c r="B115" s="974"/>
      <c r="C115" s="942" t="s">
        <v>430</v>
      </c>
      <c r="D115" s="942"/>
      <c r="E115" s="942"/>
      <c r="F115" s="942"/>
      <c r="G115" s="942"/>
      <c r="H115" s="942"/>
      <c r="I115" s="942"/>
      <c r="J115" s="942"/>
      <c r="K115" s="942"/>
      <c r="L115" s="942"/>
      <c r="M115" s="942"/>
      <c r="N115" s="942"/>
      <c r="O115" s="942"/>
      <c r="P115" s="942"/>
      <c r="Q115" s="942"/>
      <c r="R115" s="942"/>
      <c r="S115" s="942"/>
      <c r="T115" s="942"/>
      <c r="U115" s="942"/>
      <c r="V115" s="942"/>
      <c r="W115" s="942"/>
      <c r="X115" s="942"/>
      <c r="Y115" s="942"/>
      <c r="Z115" s="943"/>
      <c r="AA115" s="956" t="s">
        <v>122</v>
      </c>
      <c r="AB115" s="957"/>
      <c r="AC115" s="957"/>
      <c r="AD115" s="957"/>
      <c r="AE115" s="958"/>
      <c r="AF115" s="959" t="s">
        <v>122</v>
      </c>
      <c r="AG115" s="957"/>
      <c r="AH115" s="957"/>
      <c r="AI115" s="957"/>
      <c r="AJ115" s="958"/>
      <c r="AK115" s="959" t="s">
        <v>122</v>
      </c>
      <c r="AL115" s="957"/>
      <c r="AM115" s="957"/>
      <c r="AN115" s="957"/>
      <c r="AO115" s="958"/>
      <c r="AP115" s="960" t="s">
        <v>122</v>
      </c>
      <c r="AQ115" s="961"/>
      <c r="AR115" s="961"/>
      <c r="AS115" s="961"/>
      <c r="AT115" s="962"/>
      <c r="AU115" s="927"/>
      <c r="AV115" s="928"/>
      <c r="AW115" s="928"/>
      <c r="AX115" s="928"/>
      <c r="AY115" s="928"/>
      <c r="AZ115" s="941" t="s">
        <v>431</v>
      </c>
      <c r="BA115" s="942"/>
      <c r="BB115" s="942"/>
      <c r="BC115" s="942"/>
      <c r="BD115" s="942"/>
      <c r="BE115" s="942"/>
      <c r="BF115" s="942"/>
      <c r="BG115" s="942"/>
      <c r="BH115" s="942"/>
      <c r="BI115" s="942"/>
      <c r="BJ115" s="942"/>
      <c r="BK115" s="942"/>
      <c r="BL115" s="942"/>
      <c r="BM115" s="942"/>
      <c r="BN115" s="942"/>
      <c r="BO115" s="942"/>
      <c r="BP115" s="943"/>
      <c r="BQ115" s="944" t="s">
        <v>122</v>
      </c>
      <c r="BR115" s="945"/>
      <c r="BS115" s="945"/>
      <c r="BT115" s="945"/>
      <c r="BU115" s="945"/>
      <c r="BV115" s="945" t="s">
        <v>122</v>
      </c>
      <c r="BW115" s="945"/>
      <c r="BX115" s="945"/>
      <c r="BY115" s="945"/>
      <c r="BZ115" s="945"/>
      <c r="CA115" s="945" t="s">
        <v>122</v>
      </c>
      <c r="CB115" s="945"/>
      <c r="CC115" s="945"/>
      <c r="CD115" s="945"/>
      <c r="CE115" s="945"/>
      <c r="CF115" s="939" t="s">
        <v>122</v>
      </c>
      <c r="CG115" s="940"/>
      <c r="CH115" s="940"/>
      <c r="CI115" s="940"/>
      <c r="CJ115" s="940"/>
      <c r="CK115" s="967"/>
      <c r="CL115" s="968"/>
      <c r="CM115" s="941" t="s">
        <v>432</v>
      </c>
      <c r="CN115" s="942"/>
      <c r="CO115" s="942"/>
      <c r="CP115" s="942"/>
      <c r="CQ115" s="942"/>
      <c r="CR115" s="942"/>
      <c r="CS115" s="942"/>
      <c r="CT115" s="942"/>
      <c r="CU115" s="942"/>
      <c r="CV115" s="942"/>
      <c r="CW115" s="942"/>
      <c r="CX115" s="942"/>
      <c r="CY115" s="942"/>
      <c r="CZ115" s="942"/>
      <c r="DA115" s="942"/>
      <c r="DB115" s="942"/>
      <c r="DC115" s="942"/>
      <c r="DD115" s="942"/>
      <c r="DE115" s="942"/>
      <c r="DF115" s="943"/>
      <c r="DG115" s="977" t="s">
        <v>122</v>
      </c>
      <c r="DH115" s="978"/>
      <c r="DI115" s="978"/>
      <c r="DJ115" s="978"/>
      <c r="DK115" s="979"/>
      <c r="DL115" s="980" t="s">
        <v>122</v>
      </c>
      <c r="DM115" s="978"/>
      <c r="DN115" s="978"/>
      <c r="DO115" s="978"/>
      <c r="DP115" s="979"/>
      <c r="DQ115" s="980" t="s">
        <v>122</v>
      </c>
      <c r="DR115" s="978"/>
      <c r="DS115" s="978"/>
      <c r="DT115" s="978"/>
      <c r="DU115" s="979"/>
      <c r="DV115" s="981" t="s">
        <v>122</v>
      </c>
      <c r="DW115" s="982"/>
      <c r="DX115" s="982"/>
      <c r="DY115" s="982"/>
      <c r="DZ115" s="983"/>
    </row>
    <row r="116" spans="1:130" s="212" customFormat="1" ht="26.25" customHeight="1" x14ac:dyDescent="0.15">
      <c r="A116" s="975"/>
      <c r="B116" s="976"/>
      <c r="C116" s="984" t="s">
        <v>433</v>
      </c>
      <c r="D116" s="984"/>
      <c r="E116" s="984"/>
      <c r="F116" s="984"/>
      <c r="G116" s="984"/>
      <c r="H116" s="984"/>
      <c r="I116" s="984"/>
      <c r="J116" s="984"/>
      <c r="K116" s="984"/>
      <c r="L116" s="984"/>
      <c r="M116" s="984"/>
      <c r="N116" s="984"/>
      <c r="O116" s="984"/>
      <c r="P116" s="984"/>
      <c r="Q116" s="984"/>
      <c r="R116" s="984"/>
      <c r="S116" s="984"/>
      <c r="T116" s="984"/>
      <c r="U116" s="984"/>
      <c r="V116" s="984"/>
      <c r="W116" s="984"/>
      <c r="X116" s="984"/>
      <c r="Y116" s="984"/>
      <c r="Z116" s="985"/>
      <c r="AA116" s="977" t="s">
        <v>122</v>
      </c>
      <c r="AB116" s="978"/>
      <c r="AC116" s="978"/>
      <c r="AD116" s="978"/>
      <c r="AE116" s="979"/>
      <c r="AF116" s="980" t="s">
        <v>122</v>
      </c>
      <c r="AG116" s="978"/>
      <c r="AH116" s="978"/>
      <c r="AI116" s="978"/>
      <c r="AJ116" s="979"/>
      <c r="AK116" s="980" t="s">
        <v>122</v>
      </c>
      <c r="AL116" s="978"/>
      <c r="AM116" s="978"/>
      <c r="AN116" s="978"/>
      <c r="AO116" s="979"/>
      <c r="AP116" s="981" t="s">
        <v>122</v>
      </c>
      <c r="AQ116" s="982"/>
      <c r="AR116" s="982"/>
      <c r="AS116" s="982"/>
      <c r="AT116" s="983"/>
      <c r="AU116" s="927"/>
      <c r="AV116" s="928"/>
      <c r="AW116" s="928"/>
      <c r="AX116" s="928"/>
      <c r="AY116" s="928"/>
      <c r="AZ116" s="986" t="s">
        <v>434</v>
      </c>
      <c r="BA116" s="987"/>
      <c r="BB116" s="987"/>
      <c r="BC116" s="987"/>
      <c r="BD116" s="987"/>
      <c r="BE116" s="987"/>
      <c r="BF116" s="987"/>
      <c r="BG116" s="987"/>
      <c r="BH116" s="987"/>
      <c r="BI116" s="987"/>
      <c r="BJ116" s="987"/>
      <c r="BK116" s="987"/>
      <c r="BL116" s="987"/>
      <c r="BM116" s="987"/>
      <c r="BN116" s="987"/>
      <c r="BO116" s="987"/>
      <c r="BP116" s="988"/>
      <c r="BQ116" s="944" t="s">
        <v>122</v>
      </c>
      <c r="BR116" s="945"/>
      <c r="BS116" s="945"/>
      <c r="BT116" s="945"/>
      <c r="BU116" s="945"/>
      <c r="BV116" s="945" t="s">
        <v>122</v>
      </c>
      <c r="BW116" s="945"/>
      <c r="BX116" s="945"/>
      <c r="BY116" s="945"/>
      <c r="BZ116" s="945"/>
      <c r="CA116" s="945" t="s">
        <v>122</v>
      </c>
      <c r="CB116" s="945"/>
      <c r="CC116" s="945"/>
      <c r="CD116" s="945"/>
      <c r="CE116" s="945"/>
      <c r="CF116" s="939" t="s">
        <v>122</v>
      </c>
      <c r="CG116" s="940"/>
      <c r="CH116" s="940"/>
      <c r="CI116" s="940"/>
      <c r="CJ116" s="940"/>
      <c r="CK116" s="967"/>
      <c r="CL116" s="968"/>
      <c r="CM116" s="941" t="s">
        <v>435</v>
      </c>
      <c r="CN116" s="942"/>
      <c r="CO116" s="942"/>
      <c r="CP116" s="942"/>
      <c r="CQ116" s="942"/>
      <c r="CR116" s="942"/>
      <c r="CS116" s="942"/>
      <c r="CT116" s="942"/>
      <c r="CU116" s="942"/>
      <c r="CV116" s="942"/>
      <c r="CW116" s="942"/>
      <c r="CX116" s="942"/>
      <c r="CY116" s="942"/>
      <c r="CZ116" s="942"/>
      <c r="DA116" s="942"/>
      <c r="DB116" s="942"/>
      <c r="DC116" s="942"/>
      <c r="DD116" s="942"/>
      <c r="DE116" s="942"/>
      <c r="DF116" s="943"/>
      <c r="DG116" s="977" t="s">
        <v>122</v>
      </c>
      <c r="DH116" s="978"/>
      <c r="DI116" s="978"/>
      <c r="DJ116" s="978"/>
      <c r="DK116" s="979"/>
      <c r="DL116" s="980" t="s">
        <v>122</v>
      </c>
      <c r="DM116" s="978"/>
      <c r="DN116" s="978"/>
      <c r="DO116" s="978"/>
      <c r="DP116" s="979"/>
      <c r="DQ116" s="980" t="s">
        <v>122</v>
      </c>
      <c r="DR116" s="978"/>
      <c r="DS116" s="978"/>
      <c r="DT116" s="978"/>
      <c r="DU116" s="979"/>
      <c r="DV116" s="981" t="s">
        <v>122</v>
      </c>
      <c r="DW116" s="982"/>
      <c r="DX116" s="982"/>
      <c r="DY116" s="982"/>
      <c r="DZ116" s="983"/>
    </row>
    <row r="117" spans="1:130" s="212" customFormat="1" ht="26.25" customHeight="1" x14ac:dyDescent="0.15">
      <c r="A117" s="931" t="s">
        <v>177</v>
      </c>
      <c r="B117" s="912"/>
      <c r="C117" s="912"/>
      <c r="D117" s="912"/>
      <c r="E117" s="912"/>
      <c r="F117" s="912"/>
      <c r="G117" s="912"/>
      <c r="H117" s="912"/>
      <c r="I117" s="912"/>
      <c r="J117" s="912"/>
      <c r="K117" s="912"/>
      <c r="L117" s="912"/>
      <c r="M117" s="912"/>
      <c r="N117" s="912"/>
      <c r="O117" s="912"/>
      <c r="P117" s="912"/>
      <c r="Q117" s="912"/>
      <c r="R117" s="912"/>
      <c r="S117" s="912"/>
      <c r="T117" s="912"/>
      <c r="U117" s="912"/>
      <c r="V117" s="912"/>
      <c r="W117" s="912"/>
      <c r="X117" s="912"/>
      <c r="Y117" s="996" t="s">
        <v>436</v>
      </c>
      <c r="Z117" s="913"/>
      <c r="AA117" s="997">
        <v>2954758</v>
      </c>
      <c r="AB117" s="998"/>
      <c r="AC117" s="998"/>
      <c r="AD117" s="998"/>
      <c r="AE117" s="999"/>
      <c r="AF117" s="1000">
        <v>2890928</v>
      </c>
      <c r="AG117" s="998"/>
      <c r="AH117" s="998"/>
      <c r="AI117" s="998"/>
      <c r="AJ117" s="999"/>
      <c r="AK117" s="1000">
        <v>2700577</v>
      </c>
      <c r="AL117" s="998"/>
      <c r="AM117" s="998"/>
      <c r="AN117" s="998"/>
      <c r="AO117" s="999"/>
      <c r="AP117" s="1001"/>
      <c r="AQ117" s="1002"/>
      <c r="AR117" s="1002"/>
      <c r="AS117" s="1002"/>
      <c r="AT117" s="1003"/>
      <c r="AU117" s="927"/>
      <c r="AV117" s="928"/>
      <c r="AW117" s="928"/>
      <c r="AX117" s="928"/>
      <c r="AY117" s="928"/>
      <c r="AZ117" s="993" t="s">
        <v>437</v>
      </c>
      <c r="BA117" s="994"/>
      <c r="BB117" s="994"/>
      <c r="BC117" s="994"/>
      <c r="BD117" s="994"/>
      <c r="BE117" s="994"/>
      <c r="BF117" s="994"/>
      <c r="BG117" s="994"/>
      <c r="BH117" s="994"/>
      <c r="BI117" s="994"/>
      <c r="BJ117" s="994"/>
      <c r="BK117" s="994"/>
      <c r="BL117" s="994"/>
      <c r="BM117" s="994"/>
      <c r="BN117" s="994"/>
      <c r="BO117" s="994"/>
      <c r="BP117" s="995"/>
      <c r="BQ117" s="944" t="s">
        <v>122</v>
      </c>
      <c r="BR117" s="945"/>
      <c r="BS117" s="945"/>
      <c r="BT117" s="945"/>
      <c r="BU117" s="945"/>
      <c r="BV117" s="945" t="s">
        <v>122</v>
      </c>
      <c r="BW117" s="945"/>
      <c r="BX117" s="945"/>
      <c r="BY117" s="945"/>
      <c r="BZ117" s="945"/>
      <c r="CA117" s="945" t="s">
        <v>122</v>
      </c>
      <c r="CB117" s="945"/>
      <c r="CC117" s="945"/>
      <c r="CD117" s="945"/>
      <c r="CE117" s="945"/>
      <c r="CF117" s="939" t="s">
        <v>122</v>
      </c>
      <c r="CG117" s="940"/>
      <c r="CH117" s="940"/>
      <c r="CI117" s="940"/>
      <c r="CJ117" s="940"/>
      <c r="CK117" s="967"/>
      <c r="CL117" s="968"/>
      <c r="CM117" s="941" t="s">
        <v>438</v>
      </c>
      <c r="CN117" s="942"/>
      <c r="CO117" s="942"/>
      <c r="CP117" s="942"/>
      <c r="CQ117" s="942"/>
      <c r="CR117" s="942"/>
      <c r="CS117" s="942"/>
      <c r="CT117" s="942"/>
      <c r="CU117" s="942"/>
      <c r="CV117" s="942"/>
      <c r="CW117" s="942"/>
      <c r="CX117" s="942"/>
      <c r="CY117" s="942"/>
      <c r="CZ117" s="942"/>
      <c r="DA117" s="942"/>
      <c r="DB117" s="942"/>
      <c r="DC117" s="942"/>
      <c r="DD117" s="942"/>
      <c r="DE117" s="942"/>
      <c r="DF117" s="943"/>
      <c r="DG117" s="977" t="s">
        <v>122</v>
      </c>
      <c r="DH117" s="978"/>
      <c r="DI117" s="978"/>
      <c r="DJ117" s="978"/>
      <c r="DK117" s="979"/>
      <c r="DL117" s="980" t="s">
        <v>122</v>
      </c>
      <c r="DM117" s="978"/>
      <c r="DN117" s="978"/>
      <c r="DO117" s="978"/>
      <c r="DP117" s="979"/>
      <c r="DQ117" s="980" t="s">
        <v>122</v>
      </c>
      <c r="DR117" s="978"/>
      <c r="DS117" s="978"/>
      <c r="DT117" s="978"/>
      <c r="DU117" s="979"/>
      <c r="DV117" s="981" t="s">
        <v>122</v>
      </c>
      <c r="DW117" s="982"/>
      <c r="DX117" s="982"/>
      <c r="DY117" s="982"/>
      <c r="DZ117" s="983"/>
    </row>
    <row r="118" spans="1:130" s="212" customFormat="1" ht="26.25" customHeight="1" x14ac:dyDescent="0.15">
      <c r="A118" s="931" t="s">
        <v>412</v>
      </c>
      <c r="B118" s="912"/>
      <c r="C118" s="912"/>
      <c r="D118" s="912"/>
      <c r="E118" s="912"/>
      <c r="F118" s="912"/>
      <c r="G118" s="912"/>
      <c r="H118" s="912"/>
      <c r="I118" s="912"/>
      <c r="J118" s="912"/>
      <c r="K118" s="912"/>
      <c r="L118" s="912"/>
      <c r="M118" s="912"/>
      <c r="N118" s="912"/>
      <c r="O118" s="912"/>
      <c r="P118" s="912"/>
      <c r="Q118" s="912"/>
      <c r="R118" s="912"/>
      <c r="S118" s="912"/>
      <c r="T118" s="912"/>
      <c r="U118" s="912"/>
      <c r="V118" s="912"/>
      <c r="W118" s="912"/>
      <c r="X118" s="912"/>
      <c r="Y118" s="912"/>
      <c r="Z118" s="913"/>
      <c r="AA118" s="911" t="s">
        <v>409</v>
      </c>
      <c r="AB118" s="912"/>
      <c r="AC118" s="912"/>
      <c r="AD118" s="912"/>
      <c r="AE118" s="913"/>
      <c r="AF118" s="911" t="s">
        <v>410</v>
      </c>
      <c r="AG118" s="912"/>
      <c r="AH118" s="912"/>
      <c r="AI118" s="912"/>
      <c r="AJ118" s="913"/>
      <c r="AK118" s="911" t="s">
        <v>294</v>
      </c>
      <c r="AL118" s="912"/>
      <c r="AM118" s="912"/>
      <c r="AN118" s="912"/>
      <c r="AO118" s="913"/>
      <c r="AP118" s="989" t="s">
        <v>411</v>
      </c>
      <c r="AQ118" s="990"/>
      <c r="AR118" s="990"/>
      <c r="AS118" s="990"/>
      <c r="AT118" s="991"/>
      <c r="AU118" s="927"/>
      <c r="AV118" s="928"/>
      <c r="AW118" s="928"/>
      <c r="AX118" s="928"/>
      <c r="AY118" s="928"/>
      <c r="AZ118" s="992" t="s">
        <v>439</v>
      </c>
      <c r="BA118" s="984"/>
      <c r="BB118" s="984"/>
      <c r="BC118" s="984"/>
      <c r="BD118" s="984"/>
      <c r="BE118" s="984"/>
      <c r="BF118" s="984"/>
      <c r="BG118" s="984"/>
      <c r="BH118" s="984"/>
      <c r="BI118" s="984"/>
      <c r="BJ118" s="984"/>
      <c r="BK118" s="984"/>
      <c r="BL118" s="984"/>
      <c r="BM118" s="984"/>
      <c r="BN118" s="984"/>
      <c r="BO118" s="984"/>
      <c r="BP118" s="985"/>
      <c r="BQ118" s="1018" t="s">
        <v>122</v>
      </c>
      <c r="BR118" s="1019"/>
      <c r="BS118" s="1019"/>
      <c r="BT118" s="1019"/>
      <c r="BU118" s="1019"/>
      <c r="BV118" s="1019" t="s">
        <v>122</v>
      </c>
      <c r="BW118" s="1019"/>
      <c r="BX118" s="1019"/>
      <c r="BY118" s="1019"/>
      <c r="BZ118" s="1019"/>
      <c r="CA118" s="1019" t="s">
        <v>122</v>
      </c>
      <c r="CB118" s="1019"/>
      <c r="CC118" s="1019"/>
      <c r="CD118" s="1019"/>
      <c r="CE118" s="1019"/>
      <c r="CF118" s="939" t="s">
        <v>122</v>
      </c>
      <c r="CG118" s="940"/>
      <c r="CH118" s="940"/>
      <c r="CI118" s="940"/>
      <c r="CJ118" s="940"/>
      <c r="CK118" s="967"/>
      <c r="CL118" s="968"/>
      <c r="CM118" s="941" t="s">
        <v>440</v>
      </c>
      <c r="CN118" s="942"/>
      <c r="CO118" s="942"/>
      <c r="CP118" s="942"/>
      <c r="CQ118" s="942"/>
      <c r="CR118" s="942"/>
      <c r="CS118" s="942"/>
      <c r="CT118" s="942"/>
      <c r="CU118" s="942"/>
      <c r="CV118" s="942"/>
      <c r="CW118" s="942"/>
      <c r="CX118" s="942"/>
      <c r="CY118" s="942"/>
      <c r="CZ118" s="942"/>
      <c r="DA118" s="942"/>
      <c r="DB118" s="942"/>
      <c r="DC118" s="942"/>
      <c r="DD118" s="942"/>
      <c r="DE118" s="942"/>
      <c r="DF118" s="943"/>
      <c r="DG118" s="977" t="s">
        <v>122</v>
      </c>
      <c r="DH118" s="978"/>
      <c r="DI118" s="978"/>
      <c r="DJ118" s="978"/>
      <c r="DK118" s="979"/>
      <c r="DL118" s="980" t="s">
        <v>122</v>
      </c>
      <c r="DM118" s="978"/>
      <c r="DN118" s="978"/>
      <c r="DO118" s="978"/>
      <c r="DP118" s="979"/>
      <c r="DQ118" s="980" t="s">
        <v>122</v>
      </c>
      <c r="DR118" s="978"/>
      <c r="DS118" s="978"/>
      <c r="DT118" s="978"/>
      <c r="DU118" s="979"/>
      <c r="DV118" s="981" t="s">
        <v>122</v>
      </c>
      <c r="DW118" s="982"/>
      <c r="DX118" s="982"/>
      <c r="DY118" s="982"/>
      <c r="DZ118" s="983"/>
    </row>
    <row r="119" spans="1:130" s="212" customFormat="1" ht="26.25" customHeight="1" x14ac:dyDescent="0.15">
      <c r="A119" s="1075" t="s">
        <v>415</v>
      </c>
      <c r="B119" s="966"/>
      <c r="C119" s="948" t="s">
        <v>416</v>
      </c>
      <c r="D119" s="916"/>
      <c r="E119" s="916"/>
      <c r="F119" s="916"/>
      <c r="G119" s="916"/>
      <c r="H119" s="916"/>
      <c r="I119" s="916"/>
      <c r="J119" s="916"/>
      <c r="K119" s="916"/>
      <c r="L119" s="916"/>
      <c r="M119" s="916"/>
      <c r="N119" s="916"/>
      <c r="O119" s="916"/>
      <c r="P119" s="916"/>
      <c r="Q119" s="916"/>
      <c r="R119" s="916"/>
      <c r="S119" s="916"/>
      <c r="T119" s="916"/>
      <c r="U119" s="916"/>
      <c r="V119" s="916"/>
      <c r="W119" s="916"/>
      <c r="X119" s="916"/>
      <c r="Y119" s="916"/>
      <c r="Z119" s="917"/>
      <c r="AA119" s="918" t="s">
        <v>122</v>
      </c>
      <c r="AB119" s="919"/>
      <c r="AC119" s="919"/>
      <c r="AD119" s="919"/>
      <c r="AE119" s="920"/>
      <c r="AF119" s="921" t="s">
        <v>122</v>
      </c>
      <c r="AG119" s="919"/>
      <c r="AH119" s="919"/>
      <c r="AI119" s="919"/>
      <c r="AJ119" s="920"/>
      <c r="AK119" s="921" t="s">
        <v>122</v>
      </c>
      <c r="AL119" s="919"/>
      <c r="AM119" s="919"/>
      <c r="AN119" s="919"/>
      <c r="AO119" s="920"/>
      <c r="AP119" s="922" t="s">
        <v>122</v>
      </c>
      <c r="AQ119" s="923"/>
      <c r="AR119" s="923"/>
      <c r="AS119" s="923"/>
      <c r="AT119" s="924"/>
      <c r="AU119" s="929"/>
      <c r="AV119" s="930"/>
      <c r="AW119" s="930"/>
      <c r="AX119" s="930"/>
      <c r="AY119" s="930"/>
      <c r="AZ119" s="235" t="s">
        <v>177</v>
      </c>
      <c r="BA119" s="235"/>
      <c r="BB119" s="235"/>
      <c r="BC119" s="235"/>
      <c r="BD119" s="235"/>
      <c r="BE119" s="235"/>
      <c r="BF119" s="235"/>
      <c r="BG119" s="235"/>
      <c r="BH119" s="235"/>
      <c r="BI119" s="235"/>
      <c r="BJ119" s="235"/>
      <c r="BK119" s="235"/>
      <c r="BL119" s="235"/>
      <c r="BM119" s="235"/>
      <c r="BN119" s="235"/>
      <c r="BO119" s="996" t="s">
        <v>441</v>
      </c>
      <c r="BP119" s="1024"/>
      <c r="BQ119" s="1018">
        <v>29809125</v>
      </c>
      <c r="BR119" s="1019"/>
      <c r="BS119" s="1019"/>
      <c r="BT119" s="1019"/>
      <c r="BU119" s="1019"/>
      <c r="BV119" s="1019">
        <v>28518865</v>
      </c>
      <c r="BW119" s="1019"/>
      <c r="BX119" s="1019"/>
      <c r="BY119" s="1019"/>
      <c r="BZ119" s="1019"/>
      <c r="CA119" s="1019">
        <v>28058205</v>
      </c>
      <c r="CB119" s="1019"/>
      <c r="CC119" s="1019"/>
      <c r="CD119" s="1019"/>
      <c r="CE119" s="1019"/>
      <c r="CF119" s="1020"/>
      <c r="CG119" s="1021"/>
      <c r="CH119" s="1021"/>
      <c r="CI119" s="1021"/>
      <c r="CJ119" s="1022"/>
      <c r="CK119" s="969"/>
      <c r="CL119" s="970"/>
      <c r="CM119" s="992" t="s">
        <v>442</v>
      </c>
      <c r="CN119" s="984"/>
      <c r="CO119" s="984"/>
      <c r="CP119" s="984"/>
      <c r="CQ119" s="984"/>
      <c r="CR119" s="984"/>
      <c r="CS119" s="984"/>
      <c r="CT119" s="984"/>
      <c r="CU119" s="984"/>
      <c r="CV119" s="984"/>
      <c r="CW119" s="984"/>
      <c r="CX119" s="984"/>
      <c r="CY119" s="984"/>
      <c r="CZ119" s="984"/>
      <c r="DA119" s="984"/>
      <c r="DB119" s="984"/>
      <c r="DC119" s="984"/>
      <c r="DD119" s="984"/>
      <c r="DE119" s="984"/>
      <c r="DF119" s="985"/>
      <c r="DG119" s="1023" t="s">
        <v>122</v>
      </c>
      <c r="DH119" s="1005"/>
      <c r="DI119" s="1005"/>
      <c r="DJ119" s="1005"/>
      <c r="DK119" s="1006"/>
      <c r="DL119" s="1004" t="s">
        <v>122</v>
      </c>
      <c r="DM119" s="1005"/>
      <c r="DN119" s="1005"/>
      <c r="DO119" s="1005"/>
      <c r="DP119" s="1006"/>
      <c r="DQ119" s="1004" t="s">
        <v>122</v>
      </c>
      <c r="DR119" s="1005"/>
      <c r="DS119" s="1005"/>
      <c r="DT119" s="1005"/>
      <c r="DU119" s="1006"/>
      <c r="DV119" s="1007" t="s">
        <v>122</v>
      </c>
      <c r="DW119" s="1008"/>
      <c r="DX119" s="1008"/>
      <c r="DY119" s="1008"/>
      <c r="DZ119" s="1009"/>
    </row>
    <row r="120" spans="1:130" s="212" customFormat="1" ht="26.25" customHeight="1" x14ac:dyDescent="0.15">
      <c r="A120" s="1076"/>
      <c r="B120" s="968"/>
      <c r="C120" s="941" t="s">
        <v>419</v>
      </c>
      <c r="D120" s="942"/>
      <c r="E120" s="942"/>
      <c r="F120" s="942"/>
      <c r="G120" s="942"/>
      <c r="H120" s="942"/>
      <c r="I120" s="942"/>
      <c r="J120" s="942"/>
      <c r="K120" s="942"/>
      <c r="L120" s="942"/>
      <c r="M120" s="942"/>
      <c r="N120" s="942"/>
      <c r="O120" s="942"/>
      <c r="P120" s="942"/>
      <c r="Q120" s="942"/>
      <c r="R120" s="942"/>
      <c r="S120" s="942"/>
      <c r="T120" s="942"/>
      <c r="U120" s="942"/>
      <c r="V120" s="942"/>
      <c r="W120" s="942"/>
      <c r="X120" s="942"/>
      <c r="Y120" s="942"/>
      <c r="Z120" s="943"/>
      <c r="AA120" s="977" t="s">
        <v>122</v>
      </c>
      <c r="AB120" s="978"/>
      <c r="AC120" s="978"/>
      <c r="AD120" s="978"/>
      <c r="AE120" s="979"/>
      <c r="AF120" s="980" t="s">
        <v>122</v>
      </c>
      <c r="AG120" s="978"/>
      <c r="AH120" s="978"/>
      <c r="AI120" s="978"/>
      <c r="AJ120" s="979"/>
      <c r="AK120" s="980" t="s">
        <v>122</v>
      </c>
      <c r="AL120" s="978"/>
      <c r="AM120" s="978"/>
      <c r="AN120" s="978"/>
      <c r="AO120" s="979"/>
      <c r="AP120" s="981" t="s">
        <v>122</v>
      </c>
      <c r="AQ120" s="982"/>
      <c r="AR120" s="982"/>
      <c r="AS120" s="982"/>
      <c r="AT120" s="983"/>
      <c r="AU120" s="1010" t="s">
        <v>443</v>
      </c>
      <c r="AV120" s="1011"/>
      <c r="AW120" s="1011"/>
      <c r="AX120" s="1011"/>
      <c r="AY120" s="1012"/>
      <c r="AZ120" s="948" t="s">
        <v>444</v>
      </c>
      <c r="BA120" s="916"/>
      <c r="BB120" s="916"/>
      <c r="BC120" s="916"/>
      <c r="BD120" s="916"/>
      <c r="BE120" s="916"/>
      <c r="BF120" s="916"/>
      <c r="BG120" s="916"/>
      <c r="BH120" s="916"/>
      <c r="BI120" s="916"/>
      <c r="BJ120" s="916"/>
      <c r="BK120" s="916"/>
      <c r="BL120" s="916"/>
      <c r="BM120" s="916"/>
      <c r="BN120" s="916"/>
      <c r="BO120" s="916"/>
      <c r="BP120" s="917"/>
      <c r="BQ120" s="949">
        <v>8866565</v>
      </c>
      <c r="BR120" s="950"/>
      <c r="BS120" s="950"/>
      <c r="BT120" s="950"/>
      <c r="BU120" s="950"/>
      <c r="BV120" s="950">
        <v>8840964</v>
      </c>
      <c r="BW120" s="950"/>
      <c r="BX120" s="950"/>
      <c r="BY120" s="950"/>
      <c r="BZ120" s="950"/>
      <c r="CA120" s="950">
        <v>9265848</v>
      </c>
      <c r="CB120" s="950"/>
      <c r="CC120" s="950"/>
      <c r="CD120" s="950"/>
      <c r="CE120" s="950"/>
      <c r="CF120" s="963">
        <v>87.5</v>
      </c>
      <c r="CG120" s="964"/>
      <c r="CH120" s="964"/>
      <c r="CI120" s="964"/>
      <c r="CJ120" s="964"/>
      <c r="CK120" s="1025" t="s">
        <v>445</v>
      </c>
      <c r="CL120" s="1026"/>
      <c r="CM120" s="1026"/>
      <c r="CN120" s="1026"/>
      <c r="CO120" s="1027"/>
      <c r="CP120" s="1033" t="s">
        <v>393</v>
      </c>
      <c r="CQ120" s="1034"/>
      <c r="CR120" s="1034"/>
      <c r="CS120" s="1034"/>
      <c r="CT120" s="1034"/>
      <c r="CU120" s="1034"/>
      <c r="CV120" s="1034"/>
      <c r="CW120" s="1034"/>
      <c r="CX120" s="1034"/>
      <c r="CY120" s="1034"/>
      <c r="CZ120" s="1034"/>
      <c r="DA120" s="1034"/>
      <c r="DB120" s="1034"/>
      <c r="DC120" s="1034"/>
      <c r="DD120" s="1034"/>
      <c r="DE120" s="1034"/>
      <c r="DF120" s="1035"/>
      <c r="DG120" s="949">
        <v>3300791</v>
      </c>
      <c r="DH120" s="950"/>
      <c r="DI120" s="950"/>
      <c r="DJ120" s="950"/>
      <c r="DK120" s="950"/>
      <c r="DL120" s="950">
        <v>3129639</v>
      </c>
      <c r="DM120" s="950"/>
      <c r="DN120" s="950"/>
      <c r="DO120" s="950"/>
      <c r="DP120" s="950"/>
      <c r="DQ120" s="950">
        <v>2973209</v>
      </c>
      <c r="DR120" s="950"/>
      <c r="DS120" s="950"/>
      <c r="DT120" s="950"/>
      <c r="DU120" s="950"/>
      <c r="DV120" s="951">
        <v>28.1</v>
      </c>
      <c r="DW120" s="951"/>
      <c r="DX120" s="951"/>
      <c r="DY120" s="951"/>
      <c r="DZ120" s="952"/>
    </row>
    <row r="121" spans="1:130" s="212" customFormat="1" ht="26.25" customHeight="1" x14ac:dyDescent="0.15">
      <c r="A121" s="1076"/>
      <c r="B121" s="968"/>
      <c r="C121" s="993" t="s">
        <v>446</v>
      </c>
      <c r="D121" s="994"/>
      <c r="E121" s="994"/>
      <c r="F121" s="994"/>
      <c r="G121" s="994"/>
      <c r="H121" s="994"/>
      <c r="I121" s="994"/>
      <c r="J121" s="994"/>
      <c r="K121" s="994"/>
      <c r="L121" s="994"/>
      <c r="M121" s="994"/>
      <c r="N121" s="994"/>
      <c r="O121" s="994"/>
      <c r="P121" s="994"/>
      <c r="Q121" s="994"/>
      <c r="R121" s="994"/>
      <c r="S121" s="994"/>
      <c r="T121" s="994"/>
      <c r="U121" s="994"/>
      <c r="V121" s="994"/>
      <c r="W121" s="994"/>
      <c r="X121" s="994"/>
      <c r="Y121" s="994"/>
      <c r="Z121" s="995"/>
      <c r="AA121" s="977" t="s">
        <v>122</v>
      </c>
      <c r="AB121" s="978"/>
      <c r="AC121" s="978"/>
      <c r="AD121" s="978"/>
      <c r="AE121" s="979"/>
      <c r="AF121" s="980" t="s">
        <v>122</v>
      </c>
      <c r="AG121" s="978"/>
      <c r="AH121" s="978"/>
      <c r="AI121" s="978"/>
      <c r="AJ121" s="979"/>
      <c r="AK121" s="980" t="s">
        <v>122</v>
      </c>
      <c r="AL121" s="978"/>
      <c r="AM121" s="978"/>
      <c r="AN121" s="978"/>
      <c r="AO121" s="979"/>
      <c r="AP121" s="981" t="s">
        <v>122</v>
      </c>
      <c r="AQ121" s="982"/>
      <c r="AR121" s="982"/>
      <c r="AS121" s="982"/>
      <c r="AT121" s="983"/>
      <c r="AU121" s="1013"/>
      <c r="AV121" s="1014"/>
      <c r="AW121" s="1014"/>
      <c r="AX121" s="1014"/>
      <c r="AY121" s="1015"/>
      <c r="AZ121" s="941" t="s">
        <v>447</v>
      </c>
      <c r="BA121" s="942"/>
      <c r="BB121" s="942"/>
      <c r="BC121" s="942"/>
      <c r="BD121" s="942"/>
      <c r="BE121" s="942"/>
      <c r="BF121" s="942"/>
      <c r="BG121" s="942"/>
      <c r="BH121" s="942"/>
      <c r="BI121" s="942"/>
      <c r="BJ121" s="942"/>
      <c r="BK121" s="942"/>
      <c r="BL121" s="942"/>
      <c r="BM121" s="942"/>
      <c r="BN121" s="942"/>
      <c r="BO121" s="942"/>
      <c r="BP121" s="943"/>
      <c r="BQ121" s="944">
        <v>1358593</v>
      </c>
      <c r="BR121" s="945"/>
      <c r="BS121" s="945"/>
      <c r="BT121" s="945"/>
      <c r="BU121" s="945"/>
      <c r="BV121" s="945">
        <v>1417463</v>
      </c>
      <c r="BW121" s="945"/>
      <c r="BX121" s="945"/>
      <c r="BY121" s="945"/>
      <c r="BZ121" s="945"/>
      <c r="CA121" s="945">
        <v>1490961</v>
      </c>
      <c r="CB121" s="945"/>
      <c r="CC121" s="945"/>
      <c r="CD121" s="945"/>
      <c r="CE121" s="945"/>
      <c r="CF121" s="939">
        <v>14.1</v>
      </c>
      <c r="CG121" s="940"/>
      <c r="CH121" s="940"/>
      <c r="CI121" s="940"/>
      <c r="CJ121" s="940"/>
      <c r="CK121" s="1028"/>
      <c r="CL121" s="1029"/>
      <c r="CM121" s="1029"/>
      <c r="CN121" s="1029"/>
      <c r="CO121" s="1030"/>
      <c r="CP121" s="1038" t="s">
        <v>391</v>
      </c>
      <c r="CQ121" s="1039"/>
      <c r="CR121" s="1039"/>
      <c r="CS121" s="1039"/>
      <c r="CT121" s="1039"/>
      <c r="CU121" s="1039"/>
      <c r="CV121" s="1039"/>
      <c r="CW121" s="1039"/>
      <c r="CX121" s="1039"/>
      <c r="CY121" s="1039"/>
      <c r="CZ121" s="1039"/>
      <c r="DA121" s="1039"/>
      <c r="DB121" s="1039"/>
      <c r="DC121" s="1039"/>
      <c r="DD121" s="1039"/>
      <c r="DE121" s="1039"/>
      <c r="DF121" s="1040"/>
      <c r="DG121" s="944">
        <v>1013</v>
      </c>
      <c r="DH121" s="945"/>
      <c r="DI121" s="945"/>
      <c r="DJ121" s="945"/>
      <c r="DK121" s="945"/>
      <c r="DL121" s="945">
        <v>1220</v>
      </c>
      <c r="DM121" s="945"/>
      <c r="DN121" s="945"/>
      <c r="DO121" s="945"/>
      <c r="DP121" s="945"/>
      <c r="DQ121" s="945">
        <v>1572</v>
      </c>
      <c r="DR121" s="945"/>
      <c r="DS121" s="945"/>
      <c r="DT121" s="945"/>
      <c r="DU121" s="945"/>
      <c r="DV121" s="946">
        <v>0</v>
      </c>
      <c r="DW121" s="946"/>
      <c r="DX121" s="946"/>
      <c r="DY121" s="946"/>
      <c r="DZ121" s="947"/>
    </row>
    <row r="122" spans="1:130" s="212" customFormat="1" ht="26.25" customHeight="1" x14ac:dyDescent="0.15">
      <c r="A122" s="1076"/>
      <c r="B122" s="968"/>
      <c r="C122" s="941" t="s">
        <v>429</v>
      </c>
      <c r="D122" s="942"/>
      <c r="E122" s="942"/>
      <c r="F122" s="942"/>
      <c r="G122" s="942"/>
      <c r="H122" s="942"/>
      <c r="I122" s="942"/>
      <c r="J122" s="942"/>
      <c r="K122" s="942"/>
      <c r="L122" s="942"/>
      <c r="M122" s="942"/>
      <c r="N122" s="942"/>
      <c r="O122" s="942"/>
      <c r="P122" s="942"/>
      <c r="Q122" s="942"/>
      <c r="R122" s="942"/>
      <c r="S122" s="942"/>
      <c r="T122" s="942"/>
      <c r="U122" s="942"/>
      <c r="V122" s="942"/>
      <c r="W122" s="942"/>
      <c r="X122" s="942"/>
      <c r="Y122" s="942"/>
      <c r="Z122" s="943"/>
      <c r="AA122" s="977" t="s">
        <v>122</v>
      </c>
      <c r="AB122" s="978"/>
      <c r="AC122" s="978"/>
      <c r="AD122" s="978"/>
      <c r="AE122" s="979"/>
      <c r="AF122" s="980" t="s">
        <v>122</v>
      </c>
      <c r="AG122" s="978"/>
      <c r="AH122" s="978"/>
      <c r="AI122" s="978"/>
      <c r="AJ122" s="979"/>
      <c r="AK122" s="980" t="s">
        <v>122</v>
      </c>
      <c r="AL122" s="978"/>
      <c r="AM122" s="978"/>
      <c r="AN122" s="978"/>
      <c r="AO122" s="979"/>
      <c r="AP122" s="981" t="s">
        <v>122</v>
      </c>
      <c r="AQ122" s="982"/>
      <c r="AR122" s="982"/>
      <c r="AS122" s="982"/>
      <c r="AT122" s="983"/>
      <c r="AU122" s="1013"/>
      <c r="AV122" s="1014"/>
      <c r="AW122" s="1014"/>
      <c r="AX122" s="1014"/>
      <c r="AY122" s="1015"/>
      <c r="AZ122" s="992" t="s">
        <v>448</v>
      </c>
      <c r="BA122" s="984"/>
      <c r="BB122" s="984"/>
      <c r="BC122" s="984"/>
      <c r="BD122" s="984"/>
      <c r="BE122" s="984"/>
      <c r="BF122" s="984"/>
      <c r="BG122" s="984"/>
      <c r="BH122" s="984"/>
      <c r="BI122" s="984"/>
      <c r="BJ122" s="984"/>
      <c r="BK122" s="984"/>
      <c r="BL122" s="984"/>
      <c r="BM122" s="984"/>
      <c r="BN122" s="984"/>
      <c r="BO122" s="984"/>
      <c r="BP122" s="985"/>
      <c r="BQ122" s="1018">
        <v>19530257</v>
      </c>
      <c r="BR122" s="1019"/>
      <c r="BS122" s="1019"/>
      <c r="BT122" s="1019"/>
      <c r="BU122" s="1019"/>
      <c r="BV122" s="1019">
        <v>18418240</v>
      </c>
      <c r="BW122" s="1019"/>
      <c r="BX122" s="1019"/>
      <c r="BY122" s="1019"/>
      <c r="BZ122" s="1019"/>
      <c r="CA122" s="1019">
        <v>17960503</v>
      </c>
      <c r="CB122" s="1019"/>
      <c r="CC122" s="1019"/>
      <c r="CD122" s="1019"/>
      <c r="CE122" s="1019"/>
      <c r="CF122" s="1036">
        <v>169.5</v>
      </c>
      <c r="CG122" s="1037"/>
      <c r="CH122" s="1037"/>
      <c r="CI122" s="1037"/>
      <c r="CJ122" s="1037"/>
      <c r="CK122" s="1028"/>
      <c r="CL122" s="1029"/>
      <c r="CM122" s="1029"/>
      <c r="CN122" s="1029"/>
      <c r="CO122" s="1030"/>
      <c r="CP122" s="1038" t="s">
        <v>394</v>
      </c>
      <c r="CQ122" s="1039"/>
      <c r="CR122" s="1039"/>
      <c r="CS122" s="1039"/>
      <c r="CT122" s="1039"/>
      <c r="CU122" s="1039"/>
      <c r="CV122" s="1039"/>
      <c r="CW122" s="1039"/>
      <c r="CX122" s="1039"/>
      <c r="CY122" s="1039"/>
      <c r="CZ122" s="1039"/>
      <c r="DA122" s="1039"/>
      <c r="DB122" s="1039"/>
      <c r="DC122" s="1039"/>
      <c r="DD122" s="1039"/>
      <c r="DE122" s="1039"/>
      <c r="DF122" s="1040"/>
      <c r="DG122" s="944" t="s">
        <v>122</v>
      </c>
      <c r="DH122" s="945"/>
      <c r="DI122" s="945"/>
      <c r="DJ122" s="945"/>
      <c r="DK122" s="945"/>
      <c r="DL122" s="945" t="s">
        <v>122</v>
      </c>
      <c r="DM122" s="945"/>
      <c r="DN122" s="945"/>
      <c r="DO122" s="945"/>
      <c r="DP122" s="945"/>
      <c r="DQ122" s="945" t="s">
        <v>122</v>
      </c>
      <c r="DR122" s="945"/>
      <c r="DS122" s="945"/>
      <c r="DT122" s="945"/>
      <c r="DU122" s="945"/>
      <c r="DV122" s="946" t="s">
        <v>122</v>
      </c>
      <c r="DW122" s="946"/>
      <c r="DX122" s="946"/>
      <c r="DY122" s="946"/>
      <c r="DZ122" s="947"/>
    </row>
    <row r="123" spans="1:130" s="212" customFormat="1" ht="26.25" customHeight="1" x14ac:dyDescent="0.15">
      <c r="A123" s="1076"/>
      <c r="B123" s="968"/>
      <c r="C123" s="941" t="s">
        <v>435</v>
      </c>
      <c r="D123" s="942"/>
      <c r="E123" s="942"/>
      <c r="F123" s="942"/>
      <c r="G123" s="942"/>
      <c r="H123" s="942"/>
      <c r="I123" s="942"/>
      <c r="J123" s="942"/>
      <c r="K123" s="942"/>
      <c r="L123" s="942"/>
      <c r="M123" s="942"/>
      <c r="N123" s="942"/>
      <c r="O123" s="942"/>
      <c r="P123" s="942"/>
      <c r="Q123" s="942"/>
      <c r="R123" s="942"/>
      <c r="S123" s="942"/>
      <c r="T123" s="942"/>
      <c r="U123" s="942"/>
      <c r="V123" s="942"/>
      <c r="W123" s="942"/>
      <c r="X123" s="942"/>
      <c r="Y123" s="942"/>
      <c r="Z123" s="943"/>
      <c r="AA123" s="977" t="s">
        <v>122</v>
      </c>
      <c r="AB123" s="978"/>
      <c r="AC123" s="978"/>
      <c r="AD123" s="978"/>
      <c r="AE123" s="979"/>
      <c r="AF123" s="980" t="s">
        <v>122</v>
      </c>
      <c r="AG123" s="978"/>
      <c r="AH123" s="978"/>
      <c r="AI123" s="978"/>
      <c r="AJ123" s="979"/>
      <c r="AK123" s="980" t="s">
        <v>122</v>
      </c>
      <c r="AL123" s="978"/>
      <c r="AM123" s="978"/>
      <c r="AN123" s="978"/>
      <c r="AO123" s="979"/>
      <c r="AP123" s="981" t="s">
        <v>122</v>
      </c>
      <c r="AQ123" s="982"/>
      <c r="AR123" s="982"/>
      <c r="AS123" s="982"/>
      <c r="AT123" s="983"/>
      <c r="AU123" s="1016"/>
      <c r="AV123" s="1017"/>
      <c r="AW123" s="1017"/>
      <c r="AX123" s="1017"/>
      <c r="AY123" s="1017"/>
      <c r="AZ123" s="235" t="s">
        <v>177</v>
      </c>
      <c r="BA123" s="235"/>
      <c r="BB123" s="235"/>
      <c r="BC123" s="235"/>
      <c r="BD123" s="235"/>
      <c r="BE123" s="235"/>
      <c r="BF123" s="235"/>
      <c r="BG123" s="235"/>
      <c r="BH123" s="235"/>
      <c r="BI123" s="235"/>
      <c r="BJ123" s="235"/>
      <c r="BK123" s="235"/>
      <c r="BL123" s="235"/>
      <c r="BM123" s="235"/>
      <c r="BN123" s="235"/>
      <c r="BO123" s="996" t="s">
        <v>449</v>
      </c>
      <c r="BP123" s="1024"/>
      <c r="BQ123" s="1082">
        <v>29755415</v>
      </c>
      <c r="BR123" s="1083"/>
      <c r="BS123" s="1083"/>
      <c r="BT123" s="1083"/>
      <c r="BU123" s="1083"/>
      <c r="BV123" s="1083">
        <v>28676667</v>
      </c>
      <c r="BW123" s="1083"/>
      <c r="BX123" s="1083"/>
      <c r="BY123" s="1083"/>
      <c r="BZ123" s="1083"/>
      <c r="CA123" s="1083">
        <v>28717312</v>
      </c>
      <c r="CB123" s="1083"/>
      <c r="CC123" s="1083"/>
      <c r="CD123" s="1083"/>
      <c r="CE123" s="1083"/>
      <c r="CF123" s="1020"/>
      <c r="CG123" s="1021"/>
      <c r="CH123" s="1021"/>
      <c r="CI123" s="1021"/>
      <c r="CJ123" s="1022"/>
      <c r="CK123" s="1028"/>
      <c r="CL123" s="1029"/>
      <c r="CM123" s="1029"/>
      <c r="CN123" s="1029"/>
      <c r="CO123" s="1030"/>
      <c r="CP123" s="1038"/>
      <c r="CQ123" s="1039"/>
      <c r="CR123" s="1039"/>
      <c r="CS123" s="1039"/>
      <c r="CT123" s="1039"/>
      <c r="CU123" s="1039"/>
      <c r="CV123" s="1039"/>
      <c r="CW123" s="1039"/>
      <c r="CX123" s="1039"/>
      <c r="CY123" s="1039"/>
      <c r="CZ123" s="1039"/>
      <c r="DA123" s="1039"/>
      <c r="DB123" s="1039"/>
      <c r="DC123" s="1039"/>
      <c r="DD123" s="1039"/>
      <c r="DE123" s="1039"/>
      <c r="DF123" s="1040"/>
      <c r="DG123" s="977"/>
      <c r="DH123" s="978"/>
      <c r="DI123" s="978"/>
      <c r="DJ123" s="978"/>
      <c r="DK123" s="979"/>
      <c r="DL123" s="980"/>
      <c r="DM123" s="978"/>
      <c r="DN123" s="978"/>
      <c r="DO123" s="978"/>
      <c r="DP123" s="979"/>
      <c r="DQ123" s="980"/>
      <c r="DR123" s="978"/>
      <c r="DS123" s="978"/>
      <c r="DT123" s="978"/>
      <c r="DU123" s="979"/>
      <c r="DV123" s="981"/>
      <c r="DW123" s="982"/>
      <c r="DX123" s="982"/>
      <c r="DY123" s="982"/>
      <c r="DZ123" s="983"/>
    </row>
    <row r="124" spans="1:130" s="212" customFormat="1" ht="26.25" customHeight="1" thickBot="1" x14ac:dyDescent="0.2">
      <c r="A124" s="1076"/>
      <c r="B124" s="968"/>
      <c r="C124" s="941" t="s">
        <v>438</v>
      </c>
      <c r="D124" s="942"/>
      <c r="E124" s="942"/>
      <c r="F124" s="942"/>
      <c r="G124" s="942"/>
      <c r="H124" s="942"/>
      <c r="I124" s="942"/>
      <c r="J124" s="942"/>
      <c r="K124" s="942"/>
      <c r="L124" s="942"/>
      <c r="M124" s="942"/>
      <c r="N124" s="942"/>
      <c r="O124" s="942"/>
      <c r="P124" s="942"/>
      <c r="Q124" s="942"/>
      <c r="R124" s="942"/>
      <c r="S124" s="942"/>
      <c r="T124" s="942"/>
      <c r="U124" s="942"/>
      <c r="V124" s="942"/>
      <c r="W124" s="942"/>
      <c r="X124" s="942"/>
      <c r="Y124" s="942"/>
      <c r="Z124" s="943"/>
      <c r="AA124" s="977" t="s">
        <v>122</v>
      </c>
      <c r="AB124" s="978"/>
      <c r="AC124" s="978"/>
      <c r="AD124" s="978"/>
      <c r="AE124" s="979"/>
      <c r="AF124" s="980" t="s">
        <v>122</v>
      </c>
      <c r="AG124" s="978"/>
      <c r="AH124" s="978"/>
      <c r="AI124" s="978"/>
      <c r="AJ124" s="979"/>
      <c r="AK124" s="980" t="s">
        <v>122</v>
      </c>
      <c r="AL124" s="978"/>
      <c r="AM124" s="978"/>
      <c r="AN124" s="978"/>
      <c r="AO124" s="979"/>
      <c r="AP124" s="981" t="s">
        <v>122</v>
      </c>
      <c r="AQ124" s="982"/>
      <c r="AR124" s="982"/>
      <c r="AS124" s="982"/>
      <c r="AT124" s="983"/>
      <c r="AU124" s="1078" t="s">
        <v>450</v>
      </c>
      <c r="AV124" s="1079"/>
      <c r="AW124" s="1079"/>
      <c r="AX124" s="1079"/>
      <c r="AY124" s="1079"/>
      <c r="AZ124" s="1079"/>
      <c r="BA124" s="1079"/>
      <c r="BB124" s="1079"/>
      <c r="BC124" s="1079"/>
      <c r="BD124" s="1079"/>
      <c r="BE124" s="1079"/>
      <c r="BF124" s="1079"/>
      <c r="BG124" s="1079"/>
      <c r="BH124" s="1079"/>
      <c r="BI124" s="1079"/>
      <c r="BJ124" s="1079"/>
      <c r="BK124" s="1079"/>
      <c r="BL124" s="1079"/>
      <c r="BM124" s="1079"/>
      <c r="BN124" s="1079"/>
      <c r="BO124" s="1079"/>
      <c r="BP124" s="1080"/>
      <c r="BQ124" s="1081">
        <v>0.5</v>
      </c>
      <c r="BR124" s="1046"/>
      <c r="BS124" s="1046"/>
      <c r="BT124" s="1046"/>
      <c r="BU124" s="1046"/>
      <c r="BV124" s="1046" t="s">
        <v>122</v>
      </c>
      <c r="BW124" s="1046"/>
      <c r="BX124" s="1046"/>
      <c r="BY124" s="1046"/>
      <c r="BZ124" s="1046"/>
      <c r="CA124" s="1046" t="s">
        <v>122</v>
      </c>
      <c r="CB124" s="1046"/>
      <c r="CC124" s="1046"/>
      <c r="CD124" s="1046"/>
      <c r="CE124" s="1046"/>
      <c r="CF124" s="1047"/>
      <c r="CG124" s="1048"/>
      <c r="CH124" s="1048"/>
      <c r="CI124" s="1048"/>
      <c r="CJ124" s="1049"/>
      <c r="CK124" s="1031"/>
      <c r="CL124" s="1031"/>
      <c r="CM124" s="1031"/>
      <c r="CN124" s="1031"/>
      <c r="CO124" s="1032"/>
      <c r="CP124" s="1038" t="s">
        <v>451</v>
      </c>
      <c r="CQ124" s="1039"/>
      <c r="CR124" s="1039"/>
      <c r="CS124" s="1039"/>
      <c r="CT124" s="1039"/>
      <c r="CU124" s="1039"/>
      <c r="CV124" s="1039"/>
      <c r="CW124" s="1039"/>
      <c r="CX124" s="1039"/>
      <c r="CY124" s="1039"/>
      <c r="CZ124" s="1039"/>
      <c r="DA124" s="1039"/>
      <c r="DB124" s="1039"/>
      <c r="DC124" s="1039"/>
      <c r="DD124" s="1039"/>
      <c r="DE124" s="1039"/>
      <c r="DF124" s="1040"/>
      <c r="DG124" s="1023" t="s">
        <v>122</v>
      </c>
      <c r="DH124" s="1005"/>
      <c r="DI124" s="1005"/>
      <c r="DJ124" s="1005"/>
      <c r="DK124" s="1006"/>
      <c r="DL124" s="1004" t="s">
        <v>122</v>
      </c>
      <c r="DM124" s="1005"/>
      <c r="DN124" s="1005"/>
      <c r="DO124" s="1005"/>
      <c r="DP124" s="1006"/>
      <c r="DQ124" s="1004" t="s">
        <v>122</v>
      </c>
      <c r="DR124" s="1005"/>
      <c r="DS124" s="1005"/>
      <c r="DT124" s="1005"/>
      <c r="DU124" s="1006"/>
      <c r="DV124" s="1007" t="s">
        <v>122</v>
      </c>
      <c r="DW124" s="1008"/>
      <c r="DX124" s="1008"/>
      <c r="DY124" s="1008"/>
      <c r="DZ124" s="1009"/>
    </row>
    <row r="125" spans="1:130" s="212" customFormat="1" ht="26.25" customHeight="1" x14ac:dyDescent="0.15">
      <c r="A125" s="1076"/>
      <c r="B125" s="968"/>
      <c r="C125" s="941" t="s">
        <v>440</v>
      </c>
      <c r="D125" s="942"/>
      <c r="E125" s="942"/>
      <c r="F125" s="942"/>
      <c r="G125" s="942"/>
      <c r="H125" s="942"/>
      <c r="I125" s="942"/>
      <c r="J125" s="942"/>
      <c r="K125" s="942"/>
      <c r="L125" s="942"/>
      <c r="M125" s="942"/>
      <c r="N125" s="942"/>
      <c r="O125" s="942"/>
      <c r="P125" s="942"/>
      <c r="Q125" s="942"/>
      <c r="R125" s="942"/>
      <c r="S125" s="942"/>
      <c r="T125" s="942"/>
      <c r="U125" s="942"/>
      <c r="V125" s="942"/>
      <c r="W125" s="942"/>
      <c r="X125" s="942"/>
      <c r="Y125" s="942"/>
      <c r="Z125" s="943"/>
      <c r="AA125" s="977" t="s">
        <v>122</v>
      </c>
      <c r="AB125" s="978"/>
      <c r="AC125" s="978"/>
      <c r="AD125" s="978"/>
      <c r="AE125" s="979"/>
      <c r="AF125" s="980" t="s">
        <v>122</v>
      </c>
      <c r="AG125" s="978"/>
      <c r="AH125" s="978"/>
      <c r="AI125" s="978"/>
      <c r="AJ125" s="979"/>
      <c r="AK125" s="980" t="s">
        <v>122</v>
      </c>
      <c r="AL125" s="978"/>
      <c r="AM125" s="978"/>
      <c r="AN125" s="978"/>
      <c r="AO125" s="979"/>
      <c r="AP125" s="981" t="s">
        <v>122</v>
      </c>
      <c r="AQ125" s="982"/>
      <c r="AR125" s="982"/>
      <c r="AS125" s="982"/>
      <c r="AT125" s="983"/>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41" t="s">
        <v>452</v>
      </c>
      <c r="CL125" s="1026"/>
      <c r="CM125" s="1026"/>
      <c r="CN125" s="1026"/>
      <c r="CO125" s="1027"/>
      <c r="CP125" s="948" t="s">
        <v>453</v>
      </c>
      <c r="CQ125" s="916"/>
      <c r="CR125" s="916"/>
      <c r="CS125" s="916"/>
      <c r="CT125" s="916"/>
      <c r="CU125" s="916"/>
      <c r="CV125" s="916"/>
      <c r="CW125" s="916"/>
      <c r="CX125" s="916"/>
      <c r="CY125" s="916"/>
      <c r="CZ125" s="916"/>
      <c r="DA125" s="916"/>
      <c r="DB125" s="916"/>
      <c r="DC125" s="916"/>
      <c r="DD125" s="916"/>
      <c r="DE125" s="916"/>
      <c r="DF125" s="917"/>
      <c r="DG125" s="949" t="s">
        <v>122</v>
      </c>
      <c r="DH125" s="950"/>
      <c r="DI125" s="950"/>
      <c r="DJ125" s="950"/>
      <c r="DK125" s="950"/>
      <c r="DL125" s="950" t="s">
        <v>122</v>
      </c>
      <c r="DM125" s="950"/>
      <c r="DN125" s="950"/>
      <c r="DO125" s="950"/>
      <c r="DP125" s="950"/>
      <c r="DQ125" s="950" t="s">
        <v>122</v>
      </c>
      <c r="DR125" s="950"/>
      <c r="DS125" s="950"/>
      <c r="DT125" s="950"/>
      <c r="DU125" s="950"/>
      <c r="DV125" s="951" t="s">
        <v>122</v>
      </c>
      <c r="DW125" s="951"/>
      <c r="DX125" s="951"/>
      <c r="DY125" s="951"/>
      <c r="DZ125" s="952"/>
    </row>
    <row r="126" spans="1:130" s="212" customFormat="1" ht="26.25" customHeight="1" thickBot="1" x14ac:dyDescent="0.2">
      <c r="A126" s="1076"/>
      <c r="B126" s="968"/>
      <c r="C126" s="941" t="s">
        <v>442</v>
      </c>
      <c r="D126" s="942"/>
      <c r="E126" s="942"/>
      <c r="F126" s="942"/>
      <c r="G126" s="942"/>
      <c r="H126" s="942"/>
      <c r="I126" s="942"/>
      <c r="J126" s="942"/>
      <c r="K126" s="942"/>
      <c r="L126" s="942"/>
      <c r="M126" s="942"/>
      <c r="N126" s="942"/>
      <c r="O126" s="942"/>
      <c r="P126" s="942"/>
      <c r="Q126" s="942"/>
      <c r="R126" s="942"/>
      <c r="S126" s="942"/>
      <c r="T126" s="942"/>
      <c r="U126" s="942"/>
      <c r="V126" s="942"/>
      <c r="W126" s="942"/>
      <c r="X126" s="942"/>
      <c r="Y126" s="942"/>
      <c r="Z126" s="943"/>
      <c r="AA126" s="977" t="s">
        <v>122</v>
      </c>
      <c r="AB126" s="978"/>
      <c r="AC126" s="978"/>
      <c r="AD126" s="978"/>
      <c r="AE126" s="979"/>
      <c r="AF126" s="980" t="s">
        <v>122</v>
      </c>
      <c r="AG126" s="978"/>
      <c r="AH126" s="978"/>
      <c r="AI126" s="978"/>
      <c r="AJ126" s="979"/>
      <c r="AK126" s="980" t="s">
        <v>122</v>
      </c>
      <c r="AL126" s="978"/>
      <c r="AM126" s="978"/>
      <c r="AN126" s="978"/>
      <c r="AO126" s="979"/>
      <c r="AP126" s="981" t="s">
        <v>122</v>
      </c>
      <c r="AQ126" s="982"/>
      <c r="AR126" s="982"/>
      <c r="AS126" s="982"/>
      <c r="AT126" s="983"/>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42"/>
      <c r="CL126" s="1029"/>
      <c r="CM126" s="1029"/>
      <c r="CN126" s="1029"/>
      <c r="CO126" s="1030"/>
      <c r="CP126" s="941" t="s">
        <v>454</v>
      </c>
      <c r="CQ126" s="942"/>
      <c r="CR126" s="942"/>
      <c r="CS126" s="942"/>
      <c r="CT126" s="942"/>
      <c r="CU126" s="942"/>
      <c r="CV126" s="942"/>
      <c r="CW126" s="942"/>
      <c r="CX126" s="942"/>
      <c r="CY126" s="942"/>
      <c r="CZ126" s="942"/>
      <c r="DA126" s="942"/>
      <c r="DB126" s="942"/>
      <c r="DC126" s="942"/>
      <c r="DD126" s="942"/>
      <c r="DE126" s="942"/>
      <c r="DF126" s="943"/>
      <c r="DG126" s="944" t="s">
        <v>122</v>
      </c>
      <c r="DH126" s="945"/>
      <c r="DI126" s="945"/>
      <c r="DJ126" s="945"/>
      <c r="DK126" s="945"/>
      <c r="DL126" s="945" t="s">
        <v>122</v>
      </c>
      <c r="DM126" s="945"/>
      <c r="DN126" s="945"/>
      <c r="DO126" s="945"/>
      <c r="DP126" s="945"/>
      <c r="DQ126" s="945" t="s">
        <v>122</v>
      </c>
      <c r="DR126" s="945"/>
      <c r="DS126" s="945"/>
      <c r="DT126" s="945"/>
      <c r="DU126" s="945"/>
      <c r="DV126" s="946" t="s">
        <v>122</v>
      </c>
      <c r="DW126" s="946"/>
      <c r="DX126" s="946"/>
      <c r="DY126" s="946"/>
      <c r="DZ126" s="947"/>
    </row>
    <row r="127" spans="1:130" s="212" customFormat="1" ht="26.25" customHeight="1" x14ac:dyDescent="0.15">
      <c r="A127" s="1077"/>
      <c r="B127" s="970"/>
      <c r="C127" s="992" t="s">
        <v>455</v>
      </c>
      <c r="D127" s="984"/>
      <c r="E127" s="984"/>
      <c r="F127" s="984"/>
      <c r="G127" s="984"/>
      <c r="H127" s="984"/>
      <c r="I127" s="984"/>
      <c r="J127" s="984"/>
      <c r="K127" s="984"/>
      <c r="L127" s="984"/>
      <c r="M127" s="984"/>
      <c r="N127" s="984"/>
      <c r="O127" s="984"/>
      <c r="P127" s="984"/>
      <c r="Q127" s="984"/>
      <c r="R127" s="984"/>
      <c r="S127" s="984"/>
      <c r="T127" s="984"/>
      <c r="U127" s="984"/>
      <c r="V127" s="984"/>
      <c r="W127" s="984"/>
      <c r="X127" s="984"/>
      <c r="Y127" s="984"/>
      <c r="Z127" s="985"/>
      <c r="AA127" s="977" t="s">
        <v>122</v>
      </c>
      <c r="AB127" s="978"/>
      <c r="AC127" s="978"/>
      <c r="AD127" s="978"/>
      <c r="AE127" s="979"/>
      <c r="AF127" s="980" t="s">
        <v>122</v>
      </c>
      <c r="AG127" s="978"/>
      <c r="AH127" s="978"/>
      <c r="AI127" s="978"/>
      <c r="AJ127" s="979"/>
      <c r="AK127" s="980" t="s">
        <v>122</v>
      </c>
      <c r="AL127" s="978"/>
      <c r="AM127" s="978"/>
      <c r="AN127" s="978"/>
      <c r="AO127" s="979"/>
      <c r="AP127" s="981" t="s">
        <v>122</v>
      </c>
      <c r="AQ127" s="982"/>
      <c r="AR127" s="982"/>
      <c r="AS127" s="982"/>
      <c r="AT127" s="983"/>
      <c r="AU127" s="214"/>
      <c r="AV127" s="214"/>
      <c r="AW127" s="214"/>
      <c r="AX127" s="1050" t="s">
        <v>456</v>
      </c>
      <c r="AY127" s="1051"/>
      <c r="AZ127" s="1051"/>
      <c r="BA127" s="1051"/>
      <c r="BB127" s="1051"/>
      <c r="BC127" s="1051"/>
      <c r="BD127" s="1051"/>
      <c r="BE127" s="1052"/>
      <c r="BF127" s="1053" t="s">
        <v>457</v>
      </c>
      <c r="BG127" s="1051"/>
      <c r="BH127" s="1051"/>
      <c r="BI127" s="1051"/>
      <c r="BJ127" s="1051"/>
      <c r="BK127" s="1051"/>
      <c r="BL127" s="1052"/>
      <c r="BM127" s="1053" t="s">
        <v>458</v>
      </c>
      <c r="BN127" s="1051"/>
      <c r="BO127" s="1051"/>
      <c r="BP127" s="1051"/>
      <c r="BQ127" s="1051"/>
      <c r="BR127" s="1051"/>
      <c r="BS127" s="1052"/>
      <c r="BT127" s="1053" t="s">
        <v>459</v>
      </c>
      <c r="BU127" s="1051"/>
      <c r="BV127" s="1051"/>
      <c r="BW127" s="1051"/>
      <c r="BX127" s="1051"/>
      <c r="BY127" s="1051"/>
      <c r="BZ127" s="1074"/>
      <c r="CA127" s="214"/>
      <c r="CB127" s="214"/>
      <c r="CC127" s="214"/>
      <c r="CD127" s="237"/>
      <c r="CE127" s="237"/>
      <c r="CF127" s="237"/>
      <c r="CG127" s="214"/>
      <c r="CH127" s="214"/>
      <c r="CI127" s="214"/>
      <c r="CJ127" s="236"/>
      <c r="CK127" s="1042"/>
      <c r="CL127" s="1029"/>
      <c r="CM127" s="1029"/>
      <c r="CN127" s="1029"/>
      <c r="CO127" s="1030"/>
      <c r="CP127" s="941" t="s">
        <v>460</v>
      </c>
      <c r="CQ127" s="942"/>
      <c r="CR127" s="942"/>
      <c r="CS127" s="942"/>
      <c r="CT127" s="942"/>
      <c r="CU127" s="942"/>
      <c r="CV127" s="942"/>
      <c r="CW127" s="942"/>
      <c r="CX127" s="942"/>
      <c r="CY127" s="942"/>
      <c r="CZ127" s="942"/>
      <c r="DA127" s="942"/>
      <c r="DB127" s="942"/>
      <c r="DC127" s="942"/>
      <c r="DD127" s="942"/>
      <c r="DE127" s="942"/>
      <c r="DF127" s="943"/>
      <c r="DG127" s="944" t="s">
        <v>122</v>
      </c>
      <c r="DH127" s="945"/>
      <c r="DI127" s="945"/>
      <c r="DJ127" s="945"/>
      <c r="DK127" s="945"/>
      <c r="DL127" s="945" t="s">
        <v>122</v>
      </c>
      <c r="DM127" s="945"/>
      <c r="DN127" s="945"/>
      <c r="DO127" s="945"/>
      <c r="DP127" s="945"/>
      <c r="DQ127" s="945" t="s">
        <v>122</v>
      </c>
      <c r="DR127" s="945"/>
      <c r="DS127" s="945"/>
      <c r="DT127" s="945"/>
      <c r="DU127" s="945"/>
      <c r="DV127" s="946" t="s">
        <v>122</v>
      </c>
      <c r="DW127" s="946"/>
      <c r="DX127" s="946"/>
      <c r="DY127" s="946"/>
      <c r="DZ127" s="947"/>
    </row>
    <row r="128" spans="1:130" s="212" customFormat="1" ht="26.25" customHeight="1" thickBot="1" x14ac:dyDescent="0.2">
      <c r="A128" s="1060" t="s">
        <v>461</v>
      </c>
      <c r="B128" s="1061"/>
      <c r="C128" s="1061"/>
      <c r="D128" s="1061"/>
      <c r="E128" s="1061"/>
      <c r="F128" s="1061"/>
      <c r="G128" s="1061"/>
      <c r="H128" s="1061"/>
      <c r="I128" s="1061"/>
      <c r="J128" s="1061"/>
      <c r="K128" s="1061"/>
      <c r="L128" s="1061"/>
      <c r="M128" s="1061"/>
      <c r="N128" s="1061"/>
      <c r="O128" s="1061"/>
      <c r="P128" s="1061"/>
      <c r="Q128" s="1061"/>
      <c r="R128" s="1061"/>
      <c r="S128" s="1061"/>
      <c r="T128" s="1061"/>
      <c r="U128" s="1061"/>
      <c r="V128" s="1061"/>
      <c r="W128" s="1062" t="s">
        <v>462</v>
      </c>
      <c r="X128" s="1062"/>
      <c r="Y128" s="1062"/>
      <c r="Z128" s="1063"/>
      <c r="AA128" s="1064">
        <v>207072</v>
      </c>
      <c r="AB128" s="1065"/>
      <c r="AC128" s="1065"/>
      <c r="AD128" s="1065"/>
      <c r="AE128" s="1066"/>
      <c r="AF128" s="1067">
        <v>256911</v>
      </c>
      <c r="AG128" s="1065"/>
      <c r="AH128" s="1065"/>
      <c r="AI128" s="1065"/>
      <c r="AJ128" s="1066"/>
      <c r="AK128" s="1067">
        <v>293986</v>
      </c>
      <c r="AL128" s="1065"/>
      <c r="AM128" s="1065"/>
      <c r="AN128" s="1065"/>
      <c r="AO128" s="1066"/>
      <c r="AP128" s="1068"/>
      <c r="AQ128" s="1069"/>
      <c r="AR128" s="1069"/>
      <c r="AS128" s="1069"/>
      <c r="AT128" s="1070"/>
      <c r="AU128" s="214"/>
      <c r="AV128" s="214"/>
      <c r="AW128" s="214"/>
      <c r="AX128" s="915" t="s">
        <v>463</v>
      </c>
      <c r="AY128" s="916"/>
      <c r="AZ128" s="916"/>
      <c r="BA128" s="916"/>
      <c r="BB128" s="916"/>
      <c r="BC128" s="916"/>
      <c r="BD128" s="916"/>
      <c r="BE128" s="917"/>
      <c r="BF128" s="1071" t="s">
        <v>122</v>
      </c>
      <c r="BG128" s="1072"/>
      <c r="BH128" s="1072"/>
      <c r="BI128" s="1072"/>
      <c r="BJ128" s="1072"/>
      <c r="BK128" s="1072"/>
      <c r="BL128" s="1073"/>
      <c r="BM128" s="1071">
        <v>13.02</v>
      </c>
      <c r="BN128" s="1072"/>
      <c r="BO128" s="1072"/>
      <c r="BP128" s="1072"/>
      <c r="BQ128" s="1072"/>
      <c r="BR128" s="1072"/>
      <c r="BS128" s="1073"/>
      <c r="BT128" s="1071">
        <v>20</v>
      </c>
      <c r="BU128" s="1072"/>
      <c r="BV128" s="1072"/>
      <c r="BW128" s="1072"/>
      <c r="BX128" s="1072"/>
      <c r="BY128" s="1072"/>
      <c r="BZ128" s="1095"/>
      <c r="CA128" s="237"/>
      <c r="CB128" s="237"/>
      <c r="CC128" s="237"/>
      <c r="CD128" s="237"/>
      <c r="CE128" s="237"/>
      <c r="CF128" s="237"/>
      <c r="CG128" s="214"/>
      <c r="CH128" s="214"/>
      <c r="CI128" s="214"/>
      <c r="CJ128" s="236"/>
      <c r="CK128" s="1043"/>
      <c r="CL128" s="1044"/>
      <c r="CM128" s="1044"/>
      <c r="CN128" s="1044"/>
      <c r="CO128" s="1045"/>
      <c r="CP128" s="1054" t="s">
        <v>464</v>
      </c>
      <c r="CQ128" s="739"/>
      <c r="CR128" s="739"/>
      <c r="CS128" s="739"/>
      <c r="CT128" s="739"/>
      <c r="CU128" s="739"/>
      <c r="CV128" s="739"/>
      <c r="CW128" s="739"/>
      <c r="CX128" s="739"/>
      <c r="CY128" s="739"/>
      <c r="CZ128" s="739"/>
      <c r="DA128" s="739"/>
      <c r="DB128" s="739"/>
      <c r="DC128" s="739"/>
      <c r="DD128" s="739"/>
      <c r="DE128" s="739"/>
      <c r="DF128" s="1055"/>
      <c r="DG128" s="1056" t="s">
        <v>122</v>
      </c>
      <c r="DH128" s="1057"/>
      <c r="DI128" s="1057"/>
      <c r="DJ128" s="1057"/>
      <c r="DK128" s="1057"/>
      <c r="DL128" s="1057" t="s">
        <v>122</v>
      </c>
      <c r="DM128" s="1057"/>
      <c r="DN128" s="1057"/>
      <c r="DO128" s="1057"/>
      <c r="DP128" s="1057"/>
      <c r="DQ128" s="1057" t="s">
        <v>122</v>
      </c>
      <c r="DR128" s="1057"/>
      <c r="DS128" s="1057"/>
      <c r="DT128" s="1057"/>
      <c r="DU128" s="1057"/>
      <c r="DV128" s="1058" t="s">
        <v>122</v>
      </c>
      <c r="DW128" s="1058"/>
      <c r="DX128" s="1058"/>
      <c r="DY128" s="1058"/>
      <c r="DZ128" s="1059"/>
    </row>
    <row r="129" spans="1:131" s="212" customFormat="1" ht="26.25" customHeight="1" x14ac:dyDescent="0.15">
      <c r="A129" s="953" t="s">
        <v>102</v>
      </c>
      <c r="B129" s="954"/>
      <c r="C129" s="954"/>
      <c r="D129" s="954"/>
      <c r="E129" s="954"/>
      <c r="F129" s="954"/>
      <c r="G129" s="954"/>
      <c r="H129" s="954"/>
      <c r="I129" s="954"/>
      <c r="J129" s="954"/>
      <c r="K129" s="954"/>
      <c r="L129" s="954"/>
      <c r="M129" s="954"/>
      <c r="N129" s="954"/>
      <c r="O129" s="954"/>
      <c r="P129" s="954"/>
      <c r="Q129" s="954"/>
      <c r="R129" s="954"/>
      <c r="S129" s="954"/>
      <c r="T129" s="954"/>
      <c r="U129" s="954"/>
      <c r="V129" s="954"/>
      <c r="W129" s="1089" t="s">
        <v>465</v>
      </c>
      <c r="X129" s="1090"/>
      <c r="Y129" s="1090"/>
      <c r="Z129" s="1091"/>
      <c r="AA129" s="977">
        <v>11845543</v>
      </c>
      <c r="AB129" s="978"/>
      <c r="AC129" s="978"/>
      <c r="AD129" s="978"/>
      <c r="AE129" s="979"/>
      <c r="AF129" s="980">
        <v>11967818</v>
      </c>
      <c r="AG129" s="978"/>
      <c r="AH129" s="978"/>
      <c r="AI129" s="978"/>
      <c r="AJ129" s="979"/>
      <c r="AK129" s="980">
        <v>12314606</v>
      </c>
      <c r="AL129" s="978"/>
      <c r="AM129" s="978"/>
      <c r="AN129" s="978"/>
      <c r="AO129" s="979"/>
      <c r="AP129" s="1092"/>
      <c r="AQ129" s="1093"/>
      <c r="AR129" s="1093"/>
      <c r="AS129" s="1093"/>
      <c r="AT129" s="1094"/>
      <c r="AU129" s="215"/>
      <c r="AV129" s="215"/>
      <c r="AW129" s="215"/>
      <c r="AX129" s="1084" t="s">
        <v>466</v>
      </c>
      <c r="AY129" s="942"/>
      <c r="AZ129" s="942"/>
      <c r="BA129" s="942"/>
      <c r="BB129" s="942"/>
      <c r="BC129" s="942"/>
      <c r="BD129" s="942"/>
      <c r="BE129" s="943"/>
      <c r="BF129" s="1085" t="s">
        <v>122</v>
      </c>
      <c r="BG129" s="1086"/>
      <c r="BH129" s="1086"/>
      <c r="BI129" s="1086"/>
      <c r="BJ129" s="1086"/>
      <c r="BK129" s="1086"/>
      <c r="BL129" s="1087"/>
      <c r="BM129" s="1085">
        <v>18.02</v>
      </c>
      <c r="BN129" s="1086"/>
      <c r="BO129" s="1086"/>
      <c r="BP129" s="1086"/>
      <c r="BQ129" s="1086"/>
      <c r="BR129" s="1086"/>
      <c r="BS129" s="1087"/>
      <c r="BT129" s="1085">
        <v>30</v>
      </c>
      <c r="BU129" s="1086"/>
      <c r="BV129" s="1086"/>
      <c r="BW129" s="1086"/>
      <c r="BX129" s="1086"/>
      <c r="BY129" s="1086"/>
      <c r="BZ129" s="1088"/>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953" t="s">
        <v>467</v>
      </c>
      <c r="B130" s="954"/>
      <c r="C130" s="954"/>
      <c r="D130" s="954"/>
      <c r="E130" s="954"/>
      <c r="F130" s="954"/>
      <c r="G130" s="954"/>
      <c r="H130" s="954"/>
      <c r="I130" s="954"/>
      <c r="J130" s="954"/>
      <c r="K130" s="954"/>
      <c r="L130" s="954"/>
      <c r="M130" s="954"/>
      <c r="N130" s="954"/>
      <c r="O130" s="954"/>
      <c r="P130" s="954"/>
      <c r="Q130" s="954"/>
      <c r="R130" s="954"/>
      <c r="S130" s="954"/>
      <c r="T130" s="954"/>
      <c r="U130" s="954"/>
      <c r="V130" s="954"/>
      <c r="W130" s="1089" t="s">
        <v>468</v>
      </c>
      <c r="X130" s="1090"/>
      <c r="Y130" s="1090"/>
      <c r="Z130" s="1091"/>
      <c r="AA130" s="977">
        <v>1926503</v>
      </c>
      <c r="AB130" s="978"/>
      <c r="AC130" s="978"/>
      <c r="AD130" s="978"/>
      <c r="AE130" s="979"/>
      <c r="AF130" s="980">
        <v>1773960</v>
      </c>
      <c r="AG130" s="978"/>
      <c r="AH130" s="978"/>
      <c r="AI130" s="978"/>
      <c r="AJ130" s="979"/>
      <c r="AK130" s="980">
        <v>1721494</v>
      </c>
      <c r="AL130" s="978"/>
      <c r="AM130" s="978"/>
      <c r="AN130" s="978"/>
      <c r="AO130" s="979"/>
      <c r="AP130" s="1092"/>
      <c r="AQ130" s="1093"/>
      <c r="AR130" s="1093"/>
      <c r="AS130" s="1093"/>
      <c r="AT130" s="1094"/>
      <c r="AU130" s="215"/>
      <c r="AV130" s="215"/>
      <c r="AW130" s="215"/>
      <c r="AX130" s="1084" t="s">
        <v>469</v>
      </c>
      <c r="AY130" s="942"/>
      <c r="AZ130" s="942"/>
      <c r="BA130" s="942"/>
      <c r="BB130" s="942"/>
      <c r="BC130" s="942"/>
      <c r="BD130" s="942"/>
      <c r="BE130" s="943"/>
      <c r="BF130" s="1120">
        <v>7.7</v>
      </c>
      <c r="BG130" s="1121"/>
      <c r="BH130" s="1121"/>
      <c r="BI130" s="1121"/>
      <c r="BJ130" s="1121"/>
      <c r="BK130" s="1121"/>
      <c r="BL130" s="1122"/>
      <c r="BM130" s="1120">
        <v>25</v>
      </c>
      <c r="BN130" s="1121"/>
      <c r="BO130" s="1121"/>
      <c r="BP130" s="1121"/>
      <c r="BQ130" s="1121"/>
      <c r="BR130" s="1121"/>
      <c r="BS130" s="1122"/>
      <c r="BT130" s="1120">
        <v>35</v>
      </c>
      <c r="BU130" s="1121"/>
      <c r="BV130" s="1121"/>
      <c r="BW130" s="1121"/>
      <c r="BX130" s="1121"/>
      <c r="BY130" s="1121"/>
      <c r="BZ130" s="1123"/>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1124"/>
      <c r="B131" s="1125"/>
      <c r="C131" s="1125"/>
      <c r="D131" s="1125"/>
      <c r="E131" s="1125"/>
      <c r="F131" s="1125"/>
      <c r="G131" s="1125"/>
      <c r="H131" s="1125"/>
      <c r="I131" s="1125"/>
      <c r="J131" s="1125"/>
      <c r="K131" s="1125"/>
      <c r="L131" s="1125"/>
      <c r="M131" s="1125"/>
      <c r="N131" s="1125"/>
      <c r="O131" s="1125"/>
      <c r="P131" s="1125"/>
      <c r="Q131" s="1125"/>
      <c r="R131" s="1125"/>
      <c r="S131" s="1125"/>
      <c r="T131" s="1125"/>
      <c r="U131" s="1125"/>
      <c r="V131" s="1125"/>
      <c r="W131" s="1126" t="s">
        <v>470</v>
      </c>
      <c r="X131" s="1127"/>
      <c r="Y131" s="1127"/>
      <c r="Z131" s="1128"/>
      <c r="AA131" s="1023">
        <v>9919040</v>
      </c>
      <c r="AB131" s="1005"/>
      <c r="AC131" s="1005"/>
      <c r="AD131" s="1005"/>
      <c r="AE131" s="1006"/>
      <c r="AF131" s="1004">
        <v>10193858</v>
      </c>
      <c r="AG131" s="1005"/>
      <c r="AH131" s="1005"/>
      <c r="AI131" s="1005"/>
      <c r="AJ131" s="1006"/>
      <c r="AK131" s="1004">
        <v>10593112</v>
      </c>
      <c r="AL131" s="1005"/>
      <c r="AM131" s="1005"/>
      <c r="AN131" s="1005"/>
      <c r="AO131" s="1006"/>
      <c r="AP131" s="1129"/>
      <c r="AQ131" s="1130"/>
      <c r="AR131" s="1130"/>
      <c r="AS131" s="1130"/>
      <c r="AT131" s="1131"/>
      <c r="AU131" s="215"/>
      <c r="AV131" s="215"/>
      <c r="AW131" s="215"/>
      <c r="AX131" s="1102" t="s">
        <v>471</v>
      </c>
      <c r="AY131" s="739"/>
      <c r="AZ131" s="739"/>
      <c r="BA131" s="739"/>
      <c r="BB131" s="739"/>
      <c r="BC131" s="739"/>
      <c r="BD131" s="739"/>
      <c r="BE131" s="1055"/>
      <c r="BF131" s="1103" t="s">
        <v>122</v>
      </c>
      <c r="BG131" s="1104"/>
      <c r="BH131" s="1104"/>
      <c r="BI131" s="1104"/>
      <c r="BJ131" s="1104"/>
      <c r="BK131" s="1104"/>
      <c r="BL131" s="1105"/>
      <c r="BM131" s="1103">
        <v>350</v>
      </c>
      <c r="BN131" s="1104"/>
      <c r="BO131" s="1104"/>
      <c r="BP131" s="1104"/>
      <c r="BQ131" s="1104"/>
      <c r="BR131" s="1104"/>
      <c r="BS131" s="1105"/>
      <c r="BT131" s="1106"/>
      <c r="BU131" s="1107"/>
      <c r="BV131" s="1107"/>
      <c r="BW131" s="1107"/>
      <c r="BX131" s="1107"/>
      <c r="BY131" s="1107"/>
      <c r="BZ131" s="1108"/>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1109" t="s">
        <v>472</v>
      </c>
      <c r="B132" s="1110"/>
      <c r="C132" s="1110"/>
      <c r="D132" s="1110"/>
      <c r="E132" s="1110"/>
      <c r="F132" s="1110"/>
      <c r="G132" s="1110"/>
      <c r="H132" s="1110"/>
      <c r="I132" s="1110"/>
      <c r="J132" s="1110"/>
      <c r="K132" s="1110"/>
      <c r="L132" s="1110"/>
      <c r="M132" s="1110"/>
      <c r="N132" s="1110"/>
      <c r="O132" s="1110"/>
      <c r="P132" s="1110"/>
      <c r="Q132" s="1110"/>
      <c r="R132" s="1110"/>
      <c r="S132" s="1110"/>
      <c r="T132" s="1110"/>
      <c r="U132" s="1110"/>
      <c r="V132" s="1113" t="s">
        <v>473</v>
      </c>
      <c r="W132" s="1113"/>
      <c r="X132" s="1113"/>
      <c r="Y132" s="1113"/>
      <c r="Z132" s="1114"/>
      <c r="AA132" s="1115">
        <v>8.2788556149999994</v>
      </c>
      <c r="AB132" s="1116"/>
      <c r="AC132" s="1116"/>
      <c r="AD132" s="1116"/>
      <c r="AE132" s="1117"/>
      <c r="AF132" s="1118">
        <v>8.4370117770000004</v>
      </c>
      <c r="AG132" s="1116"/>
      <c r="AH132" s="1116"/>
      <c r="AI132" s="1116"/>
      <c r="AJ132" s="1117"/>
      <c r="AK132" s="1118">
        <v>6.4673818230000002</v>
      </c>
      <c r="AL132" s="1116"/>
      <c r="AM132" s="1116"/>
      <c r="AN132" s="1116"/>
      <c r="AO132" s="1117"/>
      <c r="AP132" s="1020"/>
      <c r="AQ132" s="1021"/>
      <c r="AR132" s="1021"/>
      <c r="AS132" s="1021"/>
      <c r="AT132" s="1119"/>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1111"/>
      <c r="B133" s="1112"/>
      <c r="C133" s="1112"/>
      <c r="D133" s="1112"/>
      <c r="E133" s="1112"/>
      <c r="F133" s="1112"/>
      <c r="G133" s="1112"/>
      <c r="H133" s="1112"/>
      <c r="I133" s="1112"/>
      <c r="J133" s="1112"/>
      <c r="K133" s="1112"/>
      <c r="L133" s="1112"/>
      <c r="M133" s="1112"/>
      <c r="N133" s="1112"/>
      <c r="O133" s="1112"/>
      <c r="P133" s="1112"/>
      <c r="Q133" s="1112"/>
      <c r="R133" s="1112"/>
      <c r="S133" s="1112"/>
      <c r="T133" s="1112"/>
      <c r="U133" s="1112"/>
      <c r="V133" s="1096" t="s">
        <v>474</v>
      </c>
      <c r="W133" s="1096"/>
      <c r="X133" s="1096"/>
      <c r="Y133" s="1096"/>
      <c r="Z133" s="1097"/>
      <c r="AA133" s="1098">
        <v>7.3</v>
      </c>
      <c r="AB133" s="1099"/>
      <c r="AC133" s="1099"/>
      <c r="AD133" s="1099"/>
      <c r="AE133" s="1100"/>
      <c r="AF133" s="1098">
        <v>8.1</v>
      </c>
      <c r="AG133" s="1099"/>
      <c r="AH133" s="1099"/>
      <c r="AI133" s="1099"/>
      <c r="AJ133" s="1100"/>
      <c r="AK133" s="1098">
        <v>7.7</v>
      </c>
      <c r="AL133" s="1099"/>
      <c r="AM133" s="1099"/>
      <c r="AN133" s="1099"/>
      <c r="AO133" s="1100"/>
      <c r="AP133" s="1047"/>
      <c r="AQ133" s="1048"/>
      <c r="AR133" s="1048"/>
      <c r="AS133" s="1048"/>
      <c r="AT133" s="110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vkEgd/DCAt2VGk/Nlig3KNS6z38XeFgZ8zhF9NPqbYGwA+ABJ+sc9dJMJlAhbxKrZTFloq0xtABsWOzT7NKi8w==" saltValue="B0Un+CIpHYdoAl0/unurR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475</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hn2vBKKaPaqZxAukzybG2wtou2KweB0hAPjkO7tGfEX5uDKNXBaCH+E3B7PTppYs64P9WV6QQGl4AtWo2GJ1Uw==" saltValue="Kn4Y8vAk5mKIyZW5Al0ck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21vY/EwsW4nFV3p6i8nCPynUxOXcMsSTyLxU+WTXIZ+GkuSe9sO7ccLnTQLgmy6+Yy/28Xy9RsEp8XCz8q447A==" saltValue="zNfsTIh5Ku14tONnmxk5ag=="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477</v>
      </c>
      <c r="AL6" s="248"/>
      <c r="AM6" s="248"/>
      <c r="AN6" s="248"/>
    </row>
    <row r="7" spans="1:46" ht="13.5" customHeight="1" x14ac:dyDescent="0.15">
      <c r="A7" s="247"/>
      <c r="AK7" s="250"/>
      <c r="AL7" s="251"/>
      <c r="AM7" s="251"/>
      <c r="AN7" s="252"/>
      <c r="AO7" s="1133" t="s">
        <v>478</v>
      </c>
      <c r="AP7" s="253"/>
      <c r="AQ7" s="254" t="s">
        <v>479</v>
      </c>
      <c r="AR7" s="255"/>
    </row>
    <row r="8" spans="1:46" x14ac:dyDescent="0.15">
      <c r="A8" s="247"/>
      <c r="AK8" s="256"/>
      <c r="AL8" s="257"/>
      <c r="AM8" s="257"/>
      <c r="AN8" s="258"/>
      <c r="AO8" s="1134"/>
      <c r="AP8" s="259" t="s">
        <v>480</v>
      </c>
      <c r="AQ8" s="260" t="s">
        <v>481</v>
      </c>
      <c r="AR8" s="261" t="s">
        <v>482</v>
      </c>
    </row>
    <row r="9" spans="1:46" x14ac:dyDescent="0.15">
      <c r="A9" s="247"/>
      <c r="AK9" s="1135" t="s">
        <v>483</v>
      </c>
      <c r="AL9" s="1136"/>
      <c r="AM9" s="1136"/>
      <c r="AN9" s="1137"/>
      <c r="AO9" s="262">
        <v>3760018</v>
      </c>
      <c r="AP9" s="262">
        <v>80299</v>
      </c>
      <c r="AQ9" s="263">
        <v>98214</v>
      </c>
      <c r="AR9" s="264">
        <v>-18.2</v>
      </c>
    </row>
    <row r="10" spans="1:46" ht="13.5" customHeight="1" x14ac:dyDescent="0.15">
      <c r="A10" s="247"/>
      <c r="AK10" s="1135" t="s">
        <v>484</v>
      </c>
      <c r="AL10" s="1136"/>
      <c r="AM10" s="1136"/>
      <c r="AN10" s="1137"/>
      <c r="AO10" s="265">
        <v>26954</v>
      </c>
      <c r="AP10" s="265">
        <v>576</v>
      </c>
      <c r="AQ10" s="266">
        <v>8330</v>
      </c>
      <c r="AR10" s="267">
        <v>-93.1</v>
      </c>
    </row>
    <row r="11" spans="1:46" ht="13.5" customHeight="1" x14ac:dyDescent="0.15">
      <c r="A11" s="247"/>
      <c r="AK11" s="1135" t="s">
        <v>485</v>
      </c>
      <c r="AL11" s="1136"/>
      <c r="AM11" s="1136"/>
      <c r="AN11" s="1137"/>
      <c r="AO11" s="265">
        <v>19310</v>
      </c>
      <c r="AP11" s="265">
        <v>412</v>
      </c>
      <c r="AQ11" s="266">
        <v>2236</v>
      </c>
      <c r="AR11" s="267">
        <v>-81.599999999999994</v>
      </c>
    </row>
    <row r="12" spans="1:46" ht="13.5" customHeight="1" x14ac:dyDescent="0.15">
      <c r="A12" s="247"/>
      <c r="AK12" s="1135" t="s">
        <v>486</v>
      </c>
      <c r="AL12" s="1136"/>
      <c r="AM12" s="1136"/>
      <c r="AN12" s="1137"/>
      <c r="AO12" s="265" t="s">
        <v>487</v>
      </c>
      <c r="AP12" s="265" t="s">
        <v>487</v>
      </c>
      <c r="AQ12" s="266">
        <v>12</v>
      </c>
      <c r="AR12" s="267" t="s">
        <v>487</v>
      </c>
    </row>
    <row r="13" spans="1:46" ht="13.5" customHeight="1" x14ac:dyDescent="0.15">
      <c r="A13" s="247"/>
      <c r="AK13" s="1135" t="s">
        <v>488</v>
      </c>
      <c r="AL13" s="1136"/>
      <c r="AM13" s="1136"/>
      <c r="AN13" s="1137"/>
      <c r="AO13" s="265">
        <v>171854</v>
      </c>
      <c r="AP13" s="265">
        <v>3670</v>
      </c>
      <c r="AQ13" s="266">
        <v>3111</v>
      </c>
      <c r="AR13" s="267">
        <v>18</v>
      </c>
    </row>
    <row r="14" spans="1:46" ht="13.5" customHeight="1" x14ac:dyDescent="0.15">
      <c r="A14" s="247"/>
      <c r="AK14" s="1135" t="s">
        <v>489</v>
      </c>
      <c r="AL14" s="1136"/>
      <c r="AM14" s="1136"/>
      <c r="AN14" s="1137"/>
      <c r="AO14" s="265">
        <v>68866</v>
      </c>
      <c r="AP14" s="265">
        <v>1471</v>
      </c>
      <c r="AQ14" s="266">
        <v>1882</v>
      </c>
      <c r="AR14" s="267">
        <v>-21.8</v>
      </c>
    </row>
    <row r="15" spans="1:46" ht="13.5" customHeight="1" x14ac:dyDescent="0.15">
      <c r="A15" s="247"/>
      <c r="AK15" s="1138" t="s">
        <v>490</v>
      </c>
      <c r="AL15" s="1139"/>
      <c r="AM15" s="1139"/>
      <c r="AN15" s="1140"/>
      <c r="AO15" s="265">
        <v>-236669</v>
      </c>
      <c r="AP15" s="265">
        <v>-5054</v>
      </c>
      <c r="AQ15" s="266">
        <v>-6411</v>
      </c>
      <c r="AR15" s="267">
        <v>-21.2</v>
      </c>
    </row>
    <row r="16" spans="1:46" x14ac:dyDescent="0.15">
      <c r="A16" s="247"/>
      <c r="AK16" s="1138" t="s">
        <v>177</v>
      </c>
      <c r="AL16" s="1139"/>
      <c r="AM16" s="1139"/>
      <c r="AN16" s="1140"/>
      <c r="AO16" s="265">
        <v>3810333</v>
      </c>
      <c r="AP16" s="265">
        <v>81374</v>
      </c>
      <c r="AQ16" s="266">
        <v>107373</v>
      </c>
      <c r="AR16" s="267">
        <v>-24.2</v>
      </c>
    </row>
    <row r="17" spans="1:46" x14ac:dyDescent="0.15">
      <c r="A17" s="247"/>
    </row>
    <row r="18" spans="1:46" x14ac:dyDescent="0.15">
      <c r="A18" s="247"/>
      <c r="AQ18" s="268"/>
      <c r="AR18" s="268"/>
    </row>
    <row r="19" spans="1:46" x14ac:dyDescent="0.15">
      <c r="A19" s="247"/>
      <c r="AK19" s="243" t="s">
        <v>491</v>
      </c>
    </row>
    <row r="20" spans="1:46" x14ac:dyDescent="0.15">
      <c r="A20" s="247"/>
      <c r="AK20" s="269"/>
      <c r="AL20" s="270"/>
      <c r="AM20" s="270"/>
      <c r="AN20" s="271"/>
      <c r="AO20" s="272" t="s">
        <v>492</v>
      </c>
      <c r="AP20" s="273" t="s">
        <v>493</v>
      </c>
      <c r="AQ20" s="274" t="s">
        <v>494</v>
      </c>
      <c r="AR20" s="275"/>
    </row>
    <row r="21" spans="1:46" s="248" customFormat="1" x14ac:dyDescent="0.15">
      <c r="A21" s="276"/>
      <c r="AK21" s="1141" t="s">
        <v>495</v>
      </c>
      <c r="AL21" s="1142"/>
      <c r="AM21" s="1142"/>
      <c r="AN21" s="1143"/>
      <c r="AO21" s="277">
        <v>6.47</v>
      </c>
      <c r="AP21" s="278">
        <v>9.17</v>
      </c>
      <c r="AQ21" s="279">
        <v>-2.7</v>
      </c>
      <c r="AS21" s="280"/>
      <c r="AT21" s="276"/>
    </row>
    <row r="22" spans="1:46" s="248" customFormat="1" x14ac:dyDescent="0.15">
      <c r="A22" s="276"/>
      <c r="AK22" s="1141" t="s">
        <v>496</v>
      </c>
      <c r="AL22" s="1142"/>
      <c r="AM22" s="1142"/>
      <c r="AN22" s="1143"/>
      <c r="AO22" s="281">
        <v>102.2</v>
      </c>
      <c r="AP22" s="282">
        <v>97.5</v>
      </c>
      <c r="AQ22" s="283">
        <v>4.7</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32" t="s">
        <v>497</v>
      </c>
      <c r="B26" s="1132"/>
      <c r="C26" s="1132"/>
      <c r="D26" s="1132"/>
      <c r="E26" s="1132"/>
      <c r="F26" s="1132"/>
      <c r="G26" s="1132"/>
      <c r="H26" s="1132"/>
      <c r="I26" s="1132"/>
      <c r="J26" s="1132"/>
      <c r="K26" s="1132"/>
      <c r="L26" s="1132"/>
      <c r="M26" s="1132"/>
      <c r="N26" s="1132"/>
      <c r="O26" s="1132"/>
      <c r="P26" s="1132"/>
      <c r="Q26" s="1132"/>
      <c r="R26" s="1132"/>
      <c r="S26" s="1132"/>
      <c r="T26" s="1132"/>
      <c r="U26" s="1132"/>
      <c r="V26" s="1132"/>
      <c r="W26" s="1132"/>
      <c r="X26" s="1132"/>
      <c r="Y26" s="1132"/>
      <c r="Z26" s="1132"/>
      <c r="AA26" s="1132"/>
      <c r="AB26" s="1132"/>
      <c r="AC26" s="1132"/>
      <c r="AD26" s="1132"/>
      <c r="AE26" s="1132"/>
      <c r="AF26" s="1132"/>
      <c r="AG26" s="1132"/>
      <c r="AH26" s="1132"/>
      <c r="AI26" s="1132"/>
      <c r="AJ26" s="1132"/>
      <c r="AK26" s="1132"/>
      <c r="AL26" s="1132"/>
      <c r="AM26" s="1132"/>
      <c r="AN26" s="1132"/>
      <c r="AO26" s="1132"/>
      <c r="AP26" s="1132"/>
      <c r="AQ26" s="1132"/>
      <c r="AR26" s="1132"/>
      <c r="AS26" s="1132"/>
    </row>
    <row r="27" spans="1:46" x14ac:dyDescent="0.15">
      <c r="A27" s="288"/>
      <c r="AS27" s="243"/>
      <c r="AT27" s="243"/>
    </row>
    <row r="28" spans="1:46" ht="17.25" x14ac:dyDescent="0.15">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499</v>
      </c>
      <c r="AL29" s="248"/>
      <c r="AM29" s="248"/>
      <c r="AN29" s="248"/>
      <c r="AS29" s="290"/>
    </row>
    <row r="30" spans="1:46" ht="13.5" customHeight="1" x14ac:dyDescent="0.15">
      <c r="A30" s="247"/>
      <c r="AK30" s="250"/>
      <c r="AL30" s="251"/>
      <c r="AM30" s="251"/>
      <c r="AN30" s="252"/>
      <c r="AO30" s="1133" t="s">
        <v>478</v>
      </c>
      <c r="AP30" s="253"/>
      <c r="AQ30" s="254" t="s">
        <v>479</v>
      </c>
      <c r="AR30" s="255"/>
    </row>
    <row r="31" spans="1:46" x14ac:dyDescent="0.15">
      <c r="A31" s="247"/>
      <c r="AK31" s="256"/>
      <c r="AL31" s="257"/>
      <c r="AM31" s="257"/>
      <c r="AN31" s="258"/>
      <c r="AO31" s="1134"/>
      <c r="AP31" s="259" t="s">
        <v>480</v>
      </c>
      <c r="AQ31" s="260" t="s">
        <v>481</v>
      </c>
      <c r="AR31" s="261" t="s">
        <v>482</v>
      </c>
    </row>
    <row r="32" spans="1:46" ht="27" customHeight="1" x14ac:dyDescent="0.15">
      <c r="A32" s="247"/>
      <c r="AK32" s="1149" t="s">
        <v>500</v>
      </c>
      <c r="AL32" s="1150"/>
      <c r="AM32" s="1150"/>
      <c r="AN32" s="1151"/>
      <c r="AO32" s="291">
        <v>1906710</v>
      </c>
      <c r="AP32" s="291">
        <v>40720</v>
      </c>
      <c r="AQ32" s="292">
        <v>55954</v>
      </c>
      <c r="AR32" s="293">
        <v>-27.2</v>
      </c>
    </row>
    <row r="33" spans="1:46" ht="13.5" customHeight="1" x14ac:dyDescent="0.15">
      <c r="A33" s="247"/>
      <c r="AK33" s="1149" t="s">
        <v>501</v>
      </c>
      <c r="AL33" s="1150"/>
      <c r="AM33" s="1150"/>
      <c r="AN33" s="1151"/>
      <c r="AO33" s="291" t="s">
        <v>487</v>
      </c>
      <c r="AP33" s="291" t="s">
        <v>487</v>
      </c>
      <c r="AQ33" s="292" t="s">
        <v>487</v>
      </c>
      <c r="AR33" s="293" t="s">
        <v>487</v>
      </c>
    </row>
    <row r="34" spans="1:46" ht="27" customHeight="1" x14ac:dyDescent="0.15">
      <c r="A34" s="247"/>
      <c r="AK34" s="1149" t="s">
        <v>502</v>
      </c>
      <c r="AL34" s="1150"/>
      <c r="AM34" s="1150"/>
      <c r="AN34" s="1151"/>
      <c r="AO34" s="291">
        <v>1000</v>
      </c>
      <c r="AP34" s="291">
        <v>21</v>
      </c>
      <c r="AQ34" s="292">
        <v>1</v>
      </c>
      <c r="AR34" s="293">
        <v>2000</v>
      </c>
    </row>
    <row r="35" spans="1:46" ht="27" customHeight="1" x14ac:dyDescent="0.15">
      <c r="A35" s="247"/>
      <c r="AK35" s="1149" t="s">
        <v>503</v>
      </c>
      <c r="AL35" s="1150"/>
      <c r="AM35" s="1150"/>
      <c r="AN35" s="1151"/>
      <c r="AO35" s="291">
        <v>513138</v>
      </c>
      <c r="AP35" s="291">
        <v>10959</v>
      </c>
      <c r="AQ35" s="292">
        <v>17691</v>
      </c>
      <c r="AR35" s="293">
        <v>-38.1</v>
      </c>
    </row>
    <row r="36" spans="1:46" ht="27" customHeight="1" x14ac:dyDescent="0.15">
      <c r="A36" s="247"/>
      <c r="AK36" s="1149" t="s">
        <v>504</v>
      </c>
      <c r="AL36" s="1150"/>
      <c r="AM36" s="1150"/>
      <c r="AN36" s="1151"/>
      <c r="AO36" s="291">
        <v>279729</v>
      </c>
      <c r="AP36" s="291">
        <v>5974</v>
      </c>
      <c r="AQ36" s="292">
        <v>2603</v>
      </c>
      <c r="AR36" s="293">
        <v>129.5</v>
      </c>
    </row>
    <row r="37" spans="1:46" ht="13.5" customHeight="1" x14ac:dyDescent="0.15">
      <c r="A37" s="247"/>
      <c r="AK37" s="1149" t="s">
        <v>505</v>
      </c>
      <c r="AL37" s="1150"/>
      <c r="AM37" s="1150"/>
      <c r="AN37" s="1151"/>
      <c r="AO37" s="291" t="s">
        <v>487</v>
      </c>
      <c r="AP37" s="291" t="s">
        <v>487</v>
      </c>
      <c r="AQ37" s="292">
        <v>579</v>
      </c>
      <c r="AR37" s="293" t="s">
        <v>487</v>
      </c>
    </row>
    <row r="38" spans="1:46" ht="27" customHeight="1" x14ac:dyDescent="0.15">
      <c r="A38" s="247"/>
      <c r="AK38" s="1152" t="s">
        <v>506</v>
      </c>
      <c r="AL38" s="1153"/>
      <c r="AM38" s="1153"/>
      <c r="AN38" s="1154"/>
      <c r="AO38" s="294" t="s">
        <v>487</v>
      </c>
      <c r="AP38" s="294" t="s">
        <v>487</v>
      </c>
      <c r="AQ38" s="295">
        <v>4</v>
      </c>
      <c r="AR38" s="283" t="s">
        <v>487</v>
      </c>
      <c r="AS38" s="290"/>
    </row>
    <row r="39" spans="1:46" x14ac:dyDescent="0.15">
      <c r="A39" s="247"/>
      <c r="AK39" s="1152" t="s">
        <v>507</v>
      </c>
      <c r="AL39" s="1153"/>
      <c r="AM39" s="1153"/>
      <c r="AN39" s="1154"/>
      <c r="AO39" s="291">
        <v>-293986</v>
      </c>
      <c r="AP39" s="291">
        <v>-6278</v>
      </c>
      <c r="AQ39" s="292">
        <v>-4663</v>
      </c>
      <c r="AR39" s="293">
        <v>34.6</v>
      </c>
      <c r="AS39" s="290"/>
    </row>
    <row r="40" spans="1:46" ht="27" customHeight="1" x14ac:dyDescent="0.15">
      <c r="A40" s="247"/>
      <c r="AK40" s="1149" t="s">
        <v>508</v>
      </c>
      <c r="AL40" s="1150"/>
      <c r="AM40" s="1150"/>
      <c r="AN40" s="1151"/>
      <c r="AO40" s="291">
        <v>-1721494</v>
      </c>
      <c r="AP40" s="291">
        <v>-36764</v>
      </c>
      <c r="AQ40" s="292">
        <v>-48945</v>
      </c>
      <c r="AR40" s="293">
        <v>-24.9</v>
      </c>
      <c r="AS40" s="290"/>
    </row>
    <row r="41" spans="1:46" x14ac:dyDescent="0.15">
      <c r="A41" s="247"/>
      <c r="AK41" s="1155" t="s">
        <v>287</v>
      </c>
      <c r="AL41" s="1156"/>
      <c r="AM41" s="1156"/>
      <c r="AN41" s="1157"/>
      <c r="AO41" s="291">
        <v>685097</v>
      </c>
      <c r="AP41" s="291">
        <v>14631</v>
      </c>
      <c r="AQ41" s="292">
        <v>23225</v>
      </c>
      <c r="AR41" s="293">
        <v>-37</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509</v>
      </c>
    </row>
    <row r="48" spans="1:46" x14ac:dyDescent="0.15">
      <c r="A48" s="247"/>
      <c r="AK48" s="301" t="s">
        <v>510</v>
      </c>
      <c r="AL48" s="301"/>
      <c r="AM48" s="301"/>
      <c r="AN48" s="301"/>
      <c r="AO48" s="301"/>
      <c r="AP48" s="301"/>
      <c r="AQ48" s="302"/>
      <c r="AR48" s="301"/>
    </row>
    <row r="49" spans="1:44" ht="13.5" customHeight="1" x14ac:dyDescent="0.15">
      <c r="A49" s="247"/>
      <c r="AK49" s="303"/>
      <c r="AL49" s="304"/>
      <c r="AM49" s="1144" t="s">
        <v>478</v>
      </c>
      <c r="AN49" s="1146" t="s">
        <v>511</v>
      </c>
      <c r="AO49" s="1147"/>
      <c r="AP49" s="1147"/>
      <c r="AQ49" s="1147"/>
      <c r="AR49" s="1148"/>
    </row>
    <row r="50" spans="1:44" x14ac:dyDescent="0.15">
      <c r="A50" s="247"/>
      <c r="AK50" s="305"/>
      <c r="AL50" s="306"/>
      <c r="AM50" s="1145"/>
      <c r="AN50" s="307" t="s">
        <v>512</v>
      </c>
      <c r="AO50" s="308" t="s">
        <v>513</v>
      </c>
      <c r="AP50" s="309" t="s">
        <v>514</v>
      </c>
      <c r="AQ50" s="310" t="s">
        <v>515</v>
      </c>
      <c r="AR50" s="311" t="s">
        <v>516</v>
      </c>
    </row>
    <row r="51" spans="1:44" x14ac:dyDescent="0.15">
      <c r="A51" s="247"/>
      <c r="AK51" s="303" t="s">
        <v>517</v>
      </c>
      <c r="AL51" s="304"/>
      <c r="AM51" s="312">
        <v>2506052</v>
      </c>
      <c r="AN51" s="313">
        <v>52051</v>
      </c>
      <c r="AO51" s="314">
        <v>-65.099999999999994</v>
      </c>
      <c r="AP51" s="315">
        <v>76347</v>
      </c>
      <c r="AQ51" s="316">
        <v>2.4</v>
      </c>
      <c r="AR51" s="317">
        <v>-67.5</v>
      </c>
    </row>
    <row r="52" spans="1:44" x14ac:dyDescent="0.15">
      <c r="A52" s="247"/>
      <c r="AK52" s="318"/>
      <c r="AL52" s="319" t="s">
        <v>518</v>
      </c>
      <c r="AM52" s="320">
        <v>1336031</v>
      </c>
      <c r="AN52" s="321">
        <v>27750</v>
      </c>
      <c r="AO52" s="322">
        <v>-78.8</v>
      </c>
      <c r="AP52" s="323">
        <v>41762</v>
      </c>
      <c r="AQ52" s="324">
        <v>0.5</v>
      </c>
      <c r="AR52" s="325">
        <v>-79.3</v>
      </c>
    </row>
    <row r="53" spans="1:44" x14ac:dyDescent="0.15">
      <c r="A53" s="247"/>
      <c r="AK53" s="303" t="s">
        <v>519</v>
      </c>
      <c r="AL53" s="304"/>
      <c r="AM53" s="312">
        <v>3569006</v>
      </c>
      <c r="AN53" s="313">
        <v>74614</v>
      </c>
      <c r="AO53" s="314">
        <v>43.3</v>
      </c>
      <c r="AP53" s="315">
        <v>69604</v>
      </c>
      <c r="AQ53" s="316">
        <v>-8.8000000000000007</v>
      </c>
      <c r="AR53" s="317">
        <v>52.1</v>
      </c>
    </row>
    <row r="54" spans="1:44" x14ac:dyDescent="0.15">
      <c r="A54" s="247"/>
      <c r="AK54" s="318"/>
      <c r="AL54" s="319" t="s">
        <v>518</v>
      </c>
      <c r="AM54" s="320">
        <v>1400578</v>
      </c>
      <c r="AN54" s="321">
        <v>29281</v>
      </c>
      <c r="AO54" s="322">
        <v>5.5</v>
      </c>
      <c r="AP54" s="323">
        <v>36247</v>
      </c>
      <c r="AQ54" s="324">
        <v>-13.2</v>
      </c>
      <c r="AR54" s="325">
        <v>18.7</v>
      </c>
    </row>
    <row r="55" spans="1:44" x14ac:dyDescent="0.15">
      <c r="A55" s="247"/>
      <c r="AK55" s="303" t="s">
        <v>520</v>
      </c>
      <c r="AL55" s="304"/>
      <c r="AM55" s="312">
        <v>3067535</v>
      </c>
      <c r="AN55" s="313">
        <v>64646</v>
      </c>
      <c r="AO55" s="314">
        <v>-13.4</v>
      </c>
      <c r="AP55" s="315">
        <v>68410</v>
      </c>
      <c r="AQ55" s="316">
        <v>-1.7</v>
      </c>
      <c r="AR55" s="317">
        <v>-11.7</v>
      </c>
    </row>
    <row r="56" spans="1:44" x14ac:dyDescent="0.15">
      <c r="A56" s="247"/>
      <c r="AK56" s="318"/>
      <c r="AL56" s="319" t="s">
        <v>518</v>
      </c>
      <c r="AM56" s="320">
        <v>1683555</v>
      </c>
      <c r="AN56" s="321">
        <v>35480</v>
      </c>
      <c r="AO56" s="322">
        <v>21.2</v>
      </c>
      <c r="AP56" s="323">
        <v>35086</v>
      </c>
      <c r="AQ56" s="324">
        <v>-3.2</v>
      </c>
      <c r="AR56" s="325">
        <v>24.4</v>
      </c>
    </row>
    <row r="57" spans="1:44" x14ac:dyDescent="0.15">
      <c r="A57" s="247"/>
      <c r="AK57" s="303" t="s">
        <v>521</v>
      </c>
      <c r="AL57" s="304"/>
      <c r="AM57" s="312">
        <v>2133838</v>
      </c>
      <c r="AN57" s="313">
        <v>45241</v>
      </c>
      <c r="AO57" s="314">
        <v>-30</v>
      </c>
      <c r="AP57" s="315">
        <v>73019</v>
      </c>
      <c r="AQ57" s="316">
        <v>6.7</v>
      </c>
      <c r="AR57" s="317">
        <v>-36.700000000000003</v>
      </c>
    </row>
    <row r="58" spans="1:44" x14ac:dyDescent="0.15">
      <c r="A58" s="247"/>
      <c r="AK58" s="318"/>
      <c r="AL58" s="319" t="s">
        <v>518</v>
      </c>
      <c r="AM58" s="320">
        <v>1025029</v>
      </c>
      <c r="AN58" s="321">
        <v>21732</v>
      </c>
      <c r="AO58" s="322">
        <v>-38.700000000000003</v>
      </c>
      <c r="AP58" s="323">
        <v>39427</v>
      </c>
      <c r="AQ58" s="324">
        <v>12.4</v>
      </c>
      <c r="AR58" s="325">
        <v>-51.1</v>
      </c>
    </row>
    <row r="59" spans="1:44" x14ac:dyDescent="0.15">
      <c r="A59" s="247"/>
      <c r="AK59" s="303" t="s">
        <v>522</v>
      </c>
      <c r="AL59" s="304"/>
      <c r="AM59" s="312">
        <v>2869499</v>
      </c>
      <c r="AN59" s="313">
        <v>61281</v>
      </c>
      <c r="AO59" s="314">
        <v>35.5</v>
      </c>
      <c r="AP59" s="315">
        <v>76590</v>
      </c>
      <c r="AQ59" s="316">
        <v>4.9000000000000004</v>
      </c>
      <c r="AR59" s="317">
        <v>30.6</v>
      </c>
    </row>
    <row r="60" spans="1:44" x14ac:dyDescent="0.15">
      <c r="A60" s="247"/>
      <c r="AK60" s="318"/>
      <c r="AL60" s="319" t="s">
        <v>518</v>
      </c>
      <c r="AM60" s="320">
        <v>1143251</v>
      </c>
      <c r="AN60" s="321">
        <v>24415</v>
      </c>
      <c r="AO60" s="322">
        <v>12.3</v>
      </c>
      <c r="AP60" s="323">
        <v>42387</v>
      </c>
      <c r="AQ60" s="324">
        <v>7.5</v>
      </c>
      <c r="AR60" s="325">
        <v>4.8</v>
      </c>
    </row>
    <row r="61" spans="1:44" x14ac:dyDescent="0.15">
      <c r="A61" s="247"/>
      <c r="AK61" s="303" t="s">
        <v>523</v>
      </c>
      <c r="AL61" s="326"/>
      <c r="AM61" s="312">
        <v>2829186</v>
      </c>
      <c r="AN61" s="313">
        <v>59567</v>
      </c>
      <c r="AO61" s="314">
        <v>-5.9</v>
      </c>
      <c r="AP61" s="315">
        <v>72794</v>
      </c>
      <c r="AQ61" s="327">
        <v>0.7</v>
      </c>
      <c r="AR61" s="317">
        <v>-6.6</v>
      </c>
    </row>
    <row r="62" spans="1:44" x14ac:dyDescent="0.15">
      <c r="A62" s="247"/>
      <c r="AK62" s="318"/>
      <c r="AL62" s="319" t="s">
        <v>518</v>
      </c>
      <c r="AM62" s="320">
        <v>1317689</v>
      </c>
      <c r="AN62" s="321">
        <v>27732</v>
      </c>
      <c r="AO62" s="322">
        <v>-15.7</v>
      </c>
      <c r="AP62" s="323">
        <v>38982</v>
      </c>
      <c r="AQ62" s="324">
        <v>0.8</v>
      </c>
      <c r="AR62" s="325">
        <v>-16.5</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x3roX3JKqixNvRJNonaEQAQmfKEW3h+xUQvaRcTq+IcUxp4g7/xuWTfN/Eua9a8GY3KOIhRnwq322ZJR/3ERlg==" saltValue="EaN9l3+ZbScM55CTb4lDJ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55" zoomScaleNormal="55"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475</v>
      </c>
    </row>
    <row r="121" spans="125:125" ht="13.5" hidden="1" customHeight="1" x14ac:dyDescent="0.15">
      <c r="DU121" s="241"/>
    </row>
  </sheetData>
  <sheetProtection algorithmName="SHA-512" hashValue="H/4i0K2gByxup660mjyUeWvrKVK4SBroIRfuCxtduoySLQwraT1zFz/mOubet9kVmSqU2A6yC9Vc7eAZ9VU6aA==" saltValue="CWYf+biSEE3XUGphSr7ch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55" zoomScaleNormal="55"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475</v>
      </c>
    </row>
  </sheetData>
  <sheetProtection algorithmName="SHA-512" hashValue="o4DgjpI+Vviekj3h6AocWcHu3O2PelB0Sq/YSm+Rejf+N61tPVpj18cXXBH4nEUqhYyMYT+PkL60Kv/uKOpR0w==" saltValue="kgmTAZRjP1cJXDNxr7RAvQ=="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55" zoomScaleNormal="5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15">
      <c r="B47" s="10"/>
      <c r="C47" s="1158" t="s">
        <v>3</v>
      </c>
      <c r="D47" s="1158"/>
      <c r="E47" s="1159"/>
      <c r="F47" s="11">
        <v>38.24</v>
      </c>
      <c r="G47" s="12">
        <v>38.26</v>
      </c>
      <c r="H47" s="12">
        <v>38.35</v>
      </c>
      <c r="I47" s="12">
        <v>36.92</v>
      </c>
      <c r="J47" s="13">
        <v>38.97</v>
      </c>
    </row>
    <row r="48" spans="2:10" ht="57.75" customHeight="1" x14ac:dyDescent="0.15">
      <c r="B48" s="14"/>
      <c r="C48" s="1160" t="s">
        <v>4</v>
      </c>
      <c r="D48" s="1160"/>
      <c r="E48" s="1161"/>
      <c r="F48" s="15">
        <v>3.39</v>
      </c>
      <c r="G48" s="16">
        <v>6.48</v>
      </c>
      <c r="H48" s="16">
        <v>3.57</v>
      </c>
      <c r="I48" s="16">
        <v>6.18</v>
      </c>
      <c r="J48" s="17">
        <v>5.37</v>
      </c>
    </row>
    <row r="49" spans="2:10" ht="57.75" customHeight="1" thickBot="1" x14ac:dyDescent="0.2">
      <c r="B49" s="18"/>
      <c r="C49" s="1162" t="s">
        <v>5</v>
      </c>
      <c r="D49" s="1162"/>
      <c r="E49" s="1163"/>
      <c r="F49" s="19" t="s">
        <v>530</v>
      </c>
      <c r="G49" s="20">
        <v>3.34</v>
      </c>
      <c r="H49" s="20" t="s">
        <v>531</v>
      </c>
      <c r="I49" s="20" t="s">
        <v>532</v>
      </c>
      <c r="J49" s="21" t="s">
        <v>533</v>
      </c>
    </row>
    <row r="50" spans="2:10" x14ac:dyDescent="0.15"/>
  </sheetData>
  <sheetProtection algorithmName="SHA-512" hashValue="4BehvRr/FPz7PfetBp1PutXgQd3RPGbzWahPMJU+Mv4jJaKeySpwyw1ZkWd3wZJre7sEzZ0LauaGNT8XonPsYw==" saltValue="EHT51QPcQL07czDnj58j6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55" zoomScaleNormal="55"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15">
      <c r="A34" s="22"/>
      <c r="B34" s="31"/>
      <c r="C34" s="1168" t="s">
        <v>534</v>
      </c>
      <c r="D34" s="1168"/>
      <c r="E34" s="1169"/>
      <c r="F34" s="32">
        <v>23.91</v>
      </c>
      <c r="G34" s="33">
        <v>22.81</v>
      </c>
      <c r="H34" s="33">
        <v>19.899999999999999</v>
      </c>
      <c r="I34" s="33">
        <v>21.82</v>
      </c>
      <c r="J34" s="34">
        <v>22.37</v>
      </c>
      <c r="K34" s="22"/>
      <c r="L34" s="22"/>
      <c r="M34" s="22"/>
      <c r="N34" s="22"/>
      <c r="O34" s="22"/>
      <c r="P34" s="22"/>
    </row>
    <row r="35" spans="1:16" ht="39" customHeight="1" x14ac:dyDescent="0.15">
      <c r="A35" s="22"/>
      <c r="B35" s="35"/>
      <c r="C35" s="1164" t="s">
        <v>535</v>
      </c>
      <c r="D35" s="1164"/>
      <c r="E35" s="1165"/>
      <c r="F35" s="36">
        <v>1.92</v>
      </c>
      <c r="G35" s="37">
        <v>3.2</v>
      </c>
      <c r="H35" s="37">
        <v>3.91</v>
      </c>
      <c r="I35" s="37">
        <v>4.9000000000000004</v>
      </c>
      <c r="J35" s="38">
        <v>6.95</v>
      </c>
      <c r="K35" s="22"/>
      <c r="L35" s="22"/>
      <c r="M35" s="22"/>
      <c r="N35" s="22"/>
      <c r="O35" s="22"/>
      <c r="P35" s="22"/>
    </row>
    <row r="36" spans="1:16" ht="39" customHeight="1" x14ac:dyDescent="0.15">
      <c r="A36" s="22"/>
      <c r="B36" s="35"/>
      <c r="C36" s="1164" t="s">
        <v>536</v>
      </c>
      <c r="D36" s="1164"/>
      <c r="E36" s="1165"/>
      <c r="F36" s="36">
        <v>3.39</v>
      </c>
      <c r="G36" s="37">
        <v>6.48</v>
      </c>
      <c r="H36" s="37">
        <v>3.57</v>
      </c>
      <c r="I36" s="37">
        <v>6.17</v>
      </c>
      <c r="J36" s="38">
        <v>5.37</v>
      </c>
      <c r="K36" s="22"/>
      <c r="L36" s="22"/>
      <c r="M36" s="22"/>
      <c r="N36" s="22"/>
      <c r="O36" s="22"/>
      <c r="P36" s="22"/>
    </row>
    <row r="37" spans="1:16" ht="39" customHeight="1" x14ac:dyDescent="0.15">
      <c r="A37" s="22"/>
      <c r="B37" s="35"/>
      <c r="C37" s="1164" t="s">
        <v>537</v>
      </c>
      <c r="D37" s="1164"/>
      <c r="E37" s="1165"/>
      <c r="F37" s="36">
        <v>3.89</v>
      </c>
      <c r="G37" s="37">
        <v>3.73</v>
      </c>
      <c r="H37" s="37">
        <v>2.85</v>
      </c>
      <c r="I37" s="37">
        <v>2.81</v>
      </c>
      <c r="J37" s="38">
        <v>2.73</v>
      </c>
      <c r="K37" s="22"/>
      <c r="L37" s="22"/>
      <c r="M37" s="22"/>
      <c r="N37" s="22"/>
      <c r="O37" s="22"/>
      <c r="P37" s="22"/>
    </row>
    <row r="38" spans="1:16" ht="39" customHeight="1" x14ac:dyDescent="0.15">
      <c r="A38" s="22"/>
      <c r="B38" s="35"/>
      <c r="C38" s="1164" t="s">
        <v>538</v>
      </c>
      <c r="D38" s="1164"/>
      <c r="E38" s="1165"/>
      <c r="F38" s="36">
        <v>1.69</v>
      </c>
      <c r="G38" s="37">
        <v>1.0900000000000001</v>
      </c>
      <c r="H38" s="37">
        <v>0.78</v>
      </c>
      <c r="I38" s="37">
        <v>1.44</v>
      </c>
      <c r="J38" s="38">
        <v>1.1599999999999999</v>
      </c>
      <c r="K38" s="22"/>
      <c r="L38" s="22"/>
      <c r="M38" s="22"/>
      <c r="N38" s="22"/>
      <c r="O38" s="22"/>
      <c r="P38" s="22"/>
    </row>
    <row r="39" spans="1:16" ht="39" customHeight="1" x14ac:dyDescent="0.15">
      <c r="A39" s="22"/>
      <c r="B39" s="35"/>
      <c r="C39" s="1164" t="s">
        <v>539</v>
      </c>
      <c r="D39" s="1164"/>
      <c r="E39" s="1165"/>
      <c r="F39" s="36">
        <v>0.13</v>
      </c>
      <c r="G39" s="37">
        <v>0.14000000000000001</v>
      </c>
      <c r="H39" s="37">
        <v>0.15</v>
      </c>
      <c r="I39" s="37">
        <v>0.17</v>
      </c>
      <c r="J39" s="38">
        <v>0.37</v>
      </c>
      <c r="K39" s="22"/>
      <c r="L39" s="22"/>
      <c r="M39" s="22"/>
      <c r="N39" s="22"/>
      <c r="O39" s="22"/>
      <c r="P39" s="22"/>
    </row>
    <row r="40" spans="1:16" ht="39" customHeight="1" x14ac:dyDescent="0.15">
      <c r="A40" s="22"/>
      <c r="B40" s="35"/>
      <c r="C40" s="1164" t="s">
        <v>540</v>
      </c>
      <c r="D40" s="1164"/>
      <c r="E40" s="1165"/>
      <c r="F40" s="36">
        <v>0.17</v>
      </c>
      <c r="G40" s="37">
        <v>0.98</v>
      </c>
      <c r="H40" s="37">
        <v>1.8</v>
      </c>
      <c r="I40" s="37">
        <v>1.03</v>
      </c>
      <c r="J40" s="38">
        <v>0.06</v>
      </c>
      <c r="K40" s="22"/>
      <c r="L40" s="22"/>
      <c r="M40" s="22"/>
      <c r="N40" s="22"/>
      <c r="O40" s="22"/>
      <c r="P40" s="22"/>
    </row>
    <row r="41" spans="1:16" ht="39" customHeight="1" x14ac:dyDescent="0.15">
      <c r="A41" s="22"/>
      <c r="B41" s="35"/>
      <c r="C41" s="1164"/>
      <c r="D41" s="1164"/>
      <c r="E41" s="1165"/>
      <c r="F41" s="36"/>
      <c r="G41" s="37"/>
      <c r="H41" s="37"/>
      <c r="I41" s="37"/>
      <c r="J41" s="38"/>
      <c r="K41" s="22"/>
      <c r="L41" s="22"/>
      <c r="M41" s="22"/>
      <c r="N41" s="22"/>
      <c r="O41" s="22"/>
      <c r="P41" s="22"/>
    </row>
    <row r="42" spans="1:16" ht="39" customHeight="1" x14ac:dyDescent="0.15">
      <c r="A42" s="22"/>
      <c r="B42" s="39"/>
      <c r="C42" s="1164" t="s">
        <v>541</v>
      </c>
      <c r="D42" s="1164"/>
      <c r="E42" s="1165"/>
      <c r="F42" s="36" t="s">
        <v>487</v>
      </c>
      <c r="G42" s="37" t="s">
        <v>487</v>
      </c>
      <c r="H42" s="37" t="s">
        <v>487</v>
      </c>
      <c r="I42" s="37" t="s">
        <v>487</v>
      </c>
      <c r="J42" s="38" t="s">
        <v>487</v>
      </c>
      <c r="K42" s="22"/>
      <c r="L42" s="22"/>
      <c r="M42" s="22"/>
      <c r="N42" s="22"/>
      <c r="O42" s="22"/>
      <c r="P42" s="22"/>
    </row>
    <row r="43" spans="1:16" ht="39" customHeight="1" thickBot="1" x14ac:dyDescent="0.2">
      <c r="A43" s="22"/>
      <c r="B43" s="40"/>
      <c r="C43" s="1166" t="s">
        <v>542</v>
      </c>
      <c r="D43" s="1166"/>
      <c r="E43" s="1167"/>
      <c r="F43" s="41" t="s">
        <v>487</v>
      </c>
      <c r="G43" s="42" t="s">
        <v>487</v>
      </c>
      <c r="H43" s="42" t="s">
        <v>487</v>
      </c>
      <c r="I43" s="42" t="s">
        <v>487</v>
      </c>
      <c r="J43" s="43" t="s">
        <v>487</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CSHKELJcmGFE1qUEwLbgUWCjmwBYYLy3HR+gcDTjudMtqeOiFkmwh5YxeVkm6eteyB3TfNA1sOQJHBPXENk4ew==" saltValue="qPgnJ9wvLv4Olnsf3fRLb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15">
      <c r="A45" s="46"/>
      <c r="B45" s="1170" t="s">
        <v>9</v>
      </c>
      <c r="C45" s="1171"/>
      <c r="D45" s="56"/>
      <c r="E45" s="1176" t="s">
        <v>10</v>
      </c>
      <c r="F45" s="1176"/>
      <c r="G45" s="1176"/>
      <c r="H45" s="1176"/>
      <c r="I45" s="1176"/>
      <c r="J45" s="1177"/>
      <c r="K45" s="57">
        <v>1988</v>
      </c>
      <c r="L45" s="58">
        <v>2101</v>
      </c>
      <c r="M45" s="58">
        <v>2130</v>
      </c>
      <c r="N45" s="58">
        <v>2076</v>
      </c>
      <c r="O45" s="59">
        <v>1907</v>
      </c>
      <c r="P45" s="46"/>
      <c r="Q45" s="46"/>
      <c r="R45" s="46"/>
      <c r="S45" s="46"/>
      <c r="T45" s="46"/>
      <c r="U45" s="46"/>
    </row>
    <row r="46" spans="1:21" ht="30.75" customHeight="1" x14ac:dyDescent="0.15">
      <c r="A46" s="46"/>
      <c r="B46" s="1172"/>
      <c r="C46" s="1173"/>
      <c r="D46" s="60"/>
      <c r="E46" s="1178" t="s">
        <v>11</v>
      </c>
      <c r="F46" s="1178"/>
      <c r="G46" s="1178"/>
      <c r="H46" s="1178"/>
      <c r="I46" s="1178"/>
      <c r="J46" s="1179"/>
      <c r="K46" s="61" t="s">
        <v>487</v>
      </c>
      <c r="L46" s="62" t="s">
        <v>487</v>
      </c>
      <c r="M46" s="62" t="s">
        <v>487</v>
      </c>
      <c r="N46" s="62" t="s">
        <v>487</v>
      </c>
      <c r="O46" s="63" t="s">
        <v>487</v>
      </c>
      <c r="P46" s="46"/>
      <c r="Q46" s="46"/>
      <c r="R46" s="46"/>
      <c r="S46" s="46"/>
      <c r="T46" s="46"/>
      <c r="U46" s="46"/>
    </row>
    <row r="47" spans="1:21" ht="30.75" customHeight="1" x14ac:dyDescent="0.15">
      <c r="A47" s="46"/>
      <c r="B47" s="1172"/>
      <c r="C47" s="1173"/>
      <c r="D47" s="60"/>
      <c r="E47" s="1178" t="s">
        <v>12</v>
      </c>
      <c r="F47" s="1178"/>
      <c r="G47" s="1178"/>
      <c r="H47" s="1178"/>
      <c r="I47" s="1178"/>
      <c r="J47" s="1179"/>
      <c r="K47" s="61" t="s">
        <v>487</v>
      </c>
      <c r="L47" s="62" t="s">
        <v>487</v>
      </c>
      <c r="M47" s="62" t="s">
        <v>487</v>
      </c>
      <c r="N47" s="62" t="s">
        <v>487</v>
      </c>
      <c r="O47" s="63">
        <v>1</v>
      </c>
      <c r="P47" s="46"/>
      <c r="Q47" s="46"/>
      <c r="R47" s="46"/>
      <c r="S47" s="46"/>
      <c r="T47" s="46"/>
      <c r="U47" s="46"/>
    </row>
    <row r="48" spans="1:21" ht="30.75" customHeight="1" x14ac:dyDescent="0.15">
      <c r="A48" s="46"/>
      <c r="B48" s="1172"/>
      <c r="C48" s="1173"/>
      <c r="D48" s="60"/>
      <c r="E48" s="1178" t="s">
        <v>13</v>
      </c>
      <c r="F48" s="1178"/>
      <c r="G48" s="1178"/>
      <c r="H48" s="1178"/>
      <c r="I48" s="1178"/>
      <c r="J48" s="1179"/>
      <c r="K48" s="61">
        <v>546</v>
      </c>
      <c r="L48" s="62">
        <v>554</v>
      </c>
      <c r="M48" s="62">
        <v>546</v>
      </c>
      <c r="N48" s="62">
        <v>543</v>
      </c>
      <c r="O48" s="63">
        <v>513</v>
      </c>
      <c r="P48" s="46"/>
      <c r="Q48" s="46"/>
      <c r="R48" s="46"/>
      <c r="S48" s="46"/>
      <c r="T48" s="46"/>
      <c r="U48" s="46"/>
    </row>
    <row r="49" spans="1:21" ht="30.75" customHeight="1" x14ac:dyDescent="0.15">
      <c r="A49" s="46"/>
      <c r="B49" s="1172"/>
      <c r="C49" s="1173"/>
      <c r="D49" s="60"/>
      <c r="E49" s="1178" t="s">
        <v>14</v>
      </c>
      <c r="F49" s="1178"/>
      <c r="G49" s="1178"/>
      <c r="H49" s="1178"/>
      <c r="I49" s="1178"/>
      <c r="J49" s="1179"/>
      <c r="K49" s="61">
        <v>223</v>
      </c>
      <c r="L49" s="62">
        <v>283</v>
      </c>
      <c r="M49" s="62">
        <v>278</v>
      </c>
      <c r="N49" s="62">
        <v>272</v>
      </c>
      <c r="O49" s="63">
        <v>280</v>
      </c>
      <c r="P49" s="46"/>
      <c r="Q49" s="46"/>
      <c r="R49" s="46"/>
      <c r="S49" s="46"/>
      <c r="T49" s="46"/>
      <c r="U49" s="46"/>
    </row>
    <row r="50" spans="1:21" ht="30.75" customHeight="1" x14ac:dyDescent="0.15">
      <c r="A50" s="46"/>
      <c r="B50" s="1172"/>
      <c r="C50" s="1173"/>
      <c r="D50" s="60"/>
      <c r="E50" s="1178" t="s">
        <v>15</v>
      </c>
      <c r="F50" s="1178"/>
      <c r="G50" s="1178"/>
      <c r="H50" s="1178"/>
      <c r="I50" s="1178"/>
      <c r="J50" s="1179"/>
      <c r="K50" s="61" t="s">
        <v>487</v>
      </c>
      <c r="L50" s="62" t="s">
        <v>487</v>
      </c>
      <c r="M50" s="62" t="s">
        <v>487</v>
      </c>
      <c r="N50" s="62" t="s">
        <v>487</v>
      </c>
      <c r="O50" s="63" t="s">
        <v>487</v>
      </c>
      <c r="P50" s="46"/>
      <c r="Q50" s="46"/>
      <c r="R50" s="46"/>
      <c r="S50" s="46"/>
      <c r="T50" s="46"/>
      <c r="U50" s="46"/>
    </row>
    <row r="51" spans="1:21" ht="30.75" customHeight="1" x14ac:dyDescent="0.15">
      <c r="A51" s="46"/>
      <c r="B51" s="1174"/>
      <c r="C51" s="1175"/>
      <c r="D51" s="64"/>
      <c r="E51" s="1178" t="s">
        <v>16</v>
      </c>
      <c r="F51" s="1178"/>
      <c r="G51" s="1178"/>
      <c r="H51" s="1178"/>
      <c r="I51" s="1178"/>
      <c r="J51" s="1179"/>
      <c r="K51" s="61" t="s">
        <v>487</v>
      </c>
      <c r="L51" s="62" t="s">
        <v>487</v>
      </c>
      <c r="M51" s="62" t="s">
        <v>487</v>
      </c>
      <c r="N51" s="62" t="s">
        <v>487</v>
      </c>
      <c r="O51" s="63" t="s">
        <v>487</v>
      </c>
      <c r="P51" s="46"/>
      <c r="Q51" s="46"/>
      <c r="R51" s="46"/>
      <c r="S51" s="46"/>
      <c r="T51" s="46"/>
      <c r="U51" s="46"/>
    </row>
    <row r="52" spans="1:21" ht="30.75" customHeight="1" x14ac:dyDescent="0.15">
      <c r="A52" s="46"/>
      <c r="B52" s="1180" t="s">
        <v>17</v>
      </c>
      <c r="C52" s="1181"/>
      <c r="D52" s="64"/>
      <c r="E52" s="1178" t="s">
        <v>18</v>
      </c>
      <c r="F52" s="1178"/>
      <c r="G52" s="1178"/>
      <c r="H52" s="1178"/>
      <c r="I52" s="1178"/>
      <c r="J52" s="1179"/>
      <c r="K52" s="61">
        <v>2172</v>
      </c>
      <c r="L52" s="62">
        <v>2162</v>
      </c>
      <c r="M52" s="62">
        <v>2134</v>
      </c>
      <c r="N52" s="62">
        <v>2030</v>
      </c>
      <c r="O52" s="63">
        <v>2015</v>
      </c>
      <c r="P52" s="46"/>
      <c r="Q52" s="46"/>
      <c r="R52" s="46"/>
      <c r="S52" s="46"/>
      <c r="T52" s="46"/>
      <c r="U52" s="46"/>
    </row>
    <row r="53" spans="1:21" ht="30.75" customHeight="1" thickBot="1" x14ac:dyDescent="0.2">
      <c r="A53" s="46"/>
      <c r="B53" s="1182" t="s">
        <v>19</v>
      </c>
      <c r="C53" s="1183"/>
      <c r="D53" s="65"/>
      <c r="E53" s="1184" t="s">
        <v>20</v>
      </c>
      <c r="F53" s="1184"/>
      <c r="G53" s="1184"/>
      <c r="H53" s="1184"/>
      <c r="I53" s="1184"/>
      <c r="J53" s="1185"/>
      <c r="K53" s="66">
        <v>585</v>
      </c>
      <c r="L53" s="67">
        <v>776</v>
      </c>
      <c r="M53" s="67">
        <v>820</v>
      </c>
      <c r="N53" s="67">
        <v>861</v>
      </c>
      <c r="O53" s="68">
        <v>686</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543</v>
      </c>
      <c r="L57" s="79" t="s">
        <v>544</v>
      </c>
      <c r="M57" s="79" t="s">
        <v>545</v>
      </c>
      <c r="N57" s="79" t="s">
        <v>546</v>
      </c>
      <c r="O57" s="80" t="s">
        <v>547</v>
      </c>
      <c r="P57" s="46"/>
      <c r="Q57" s="46"/>
      <c r="R57" s="46"/>
      <c r="S57" s="46"/>
      <c r="T57" s="46"/>
      <c r="U57" s="46"/>
    </row>
    <row r="58" spans="1:21" ht="31.5" customHeight="1" x14ac:dyDescent="0.15">
      <c r="B58" s="1186" t="s">
        <v>24</v>
      </c>
      <c r="C58" s="1187"/>
      <c r="D58" s="1192" t="s">
        <v>25</v>
      </c>
      <c r="E58" s="1193"/>
      <c r="F58" s="1193"/>
      <c r="G58" s="1193"/>
      <c r="H58" s="1193"/>
      <c r="I58" s="1193"/>
      <c r="J58" s="1194"/>
      <c r="K58" s="81"/>
      <c r="L58" s="82"/>
      <c r="M58" s="82"/>
      <c r="N58" s="82"/>
      <c r="O58" s="83"/>
    </row>
    <row r="59" spans="1:21" ht="31.5" customHeight="1" x14ac:dyDescent="0.15">
      <c r="B59" s="1188"/>
      <c r="C59" s="1189"/>
      <c r="D59" s="1195" t="s">
        <v>26</v>
      </c>
      <c r="E59" s="1196"/>
      <c r="F59" s="1196"/>
      <c r="G59" s="1196"/>
      <c r="H59" s="1196"/>
      <c r="I59" s="1196"/>
      <c r="J59" s="1197"/>
      <c r="K59" s="84"/>
      <c r="L59" s="85"/>
      <c r="M59" s="85"/>
      <c r="N59" s="85"/>
      <c r="O59" s="86">
        <v>3</v>
      </c>
    </row>
    <row r="60" spans="1:21" ht="31.5" customHeight="1" thickBot="1" x14ac:dyDescent="0.2">
      <c r="B60" s="1190"/>
      <c r="C60" s="1191"/>
      <c r="D60" s="1198" t="s">
        <v>27</v>
      </c>
      <c r="E60" s="1199"/>
      <c r="F60" s="1199"/>
      <c r="G60" s="1199"/>
      <c r="H60" s="1199"/>
      <c r="I60" s="1199"/>
      <c r="J60" s="1200"/>
      <c r="K60" s="87"/>
      <c r="L60" s="88"/>
      <c r="M60" s="88"/>
      <c r="N60" s="88"/>
      <c r="O60" s="89">
        <v>1</v>
      </c>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KVT1UYuaxwv4ljUp9Qxujwb5rEwO2TB0CalFTs6OxrDBfBOqVDPH9J4cRA6Dycx0blRjnUicaR74yAXerL5WJg==" saltValue="vhXuS6lJ7Jum0Mho5RCNf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525</v>
      </c>
      <c r="J40" s="101" t="s">
        <v>526</v>
      </c>
      <c r="K40" s="101" t="s">
        <v>527</v>
      </c>
      <c r="L40" s="101" t="s">
        <v>528</v>
      </c>
      <c r="M40" s="102" t="s">
        <v>529</v>
      </c>
    </row>
    <row r="41" spans="2:13" ht="27.75" customHeight="1" x14ac:dyDescent="0.15">
      <c r="B41" s="1201" t="s">
        <v>30</v>
      </c>
      <c r="C41" s="1202"/>
      <c r="D41" s="103"/>
      <c r="E41" s="1207" t="s">
        <v>31</v>
      </c>
      <c r="F41" s="1207"/>
      <c r="G41" s="1207"/>
      <c r="H41" s="1208"/>
      <c r="I41" s="330">
        <v>21695</v>
      </c>
      <c r="J41" s="331">
        <v>21516</v>
      </c>
      <c r="K41" s="331">
        <v>21188</v>
      </c>
      <c r="L41" s="331">
        <v>20263</v>
      </c>
      <c r="M41" s="332">
        <v>20043</v>
      </c>
    </row>
    <row r="42" spans="2:13" ht="27.75" customHeight="1" x14ac:dyDescent="0.15">
      <c r="B42" s="1203"/>
      <c r="C42" s="1204"/>
      <c r="D42" s="104"/>
      <c r="E42" s="1209" t="s">
        <v>32</v>
      </c>
      <c r="F42" s="1209"/>
      <c r="G42" s="1209"/>
      <c r="H42" s="1210"/>
      <c r="I42" s="333" t="s">
        <v>487</v>
      </c>
      <c r="J42" s="334" t="s">
        <v>487</v>
      </c>
      <c r="K42" s="334" t="s">
        <v>487</v>
      </c>
      <c r="L42" s="334" t="s">
        <v>487</v>
      </c>
      <c r="M42" s="335" t="s">
        <v>487</v>
      </c>
    </row>
    <row r="43" spans="2:13" ht="27.75" customHeight="1" x14ac:dyDescent="0.15">
      <c r="B43" s="1203"/>
      <c r="C43" s="1204"/>
      <c r="D43" s="104"/>
      <c r="E43" s="1209" t="s">
        <v>33</v>
      </c>
      <c r="F43" s="1209"/>
      <c r="G43" s="1209"/>
      <c r="H43" s="1210"/>
      <c r="I43" s="333">
        <v>3843</v>
      </c>
      <c r="J43" s="334">
        <v>3592</v>
      </c>
      <c r="K43" s="334">
        <v>3302</v>
      </c>
      <c r="L43" s="334">
        <v>3131</v>
      </c>
      <c r="M43" s="335">
        <v>2975</v>
      </c>
    </row>
    <row r="44" spans="2:13" ht="27.75" customHeight="1" x14ac:dyDescent="0.15">
      <c r="B44" s="1203"/>
      <c r="C44" s="1204"/>
      <c r="D44" s="104"/>
      <c r="E44" s="1209" t="s">
        <v>34</v>
      </c>
      <c r="F44" s="1209"/>
      <c r="G44" s="1209"/>
      <c r="H44" s="1210"/>
      <c r="I44" s="333">
        <v>2836</v>
      </c>
      <c r="J44" s="334">
        <v>2908</v>
      </c>
      <c r="K44" s="334">
        <v>2764</v>
      </c>
      <c r="L44" s="334">
        <v>2641</v>
      </c>
      <c r="M44" s="335">
        <v>2560</v>
      </c>
    </row>
    <row r="45" spans="2:13" ht="27.75" customHeight="1" x14ac:dyDescent="0.15">
      <c r="B45" s="1203"/>
      <c r="C45" s="1204"/>
      <c r="D45" s="104"/>
      <c r="E45" s="1209" t="s">
        <v>35</v>
      </c>
      <c r="F45" s="1209"/>
      <c r="G45" s="1209"/>
      <c r="H45" s="1210"/>
      <c r="I45" s="333">
        <v>2661</v>
      </c>
      <c r="J45" s="334">
        <v>2596</v>
      </c>
      <c r="K45" s="334">
        <v>2555</v>
      </c>
      <c r="L45" s="334">
        <v>2484</v>
      </c>
      <c r="M45" s="335">
        <v>2480</v>
      </c>
    </row>
    <row r="46" spans="2:13" ht="27.75" customHeight="1" x14ac:dyDescent="0.15">
      <c r="B46" s="1203"/>
      <c r="C46" s="1204"/>
      <c r="D46" s="105"/>
      <c r="E46" s="1209" t="s">
        <v>36</v>
      </c>
      <c r="F46" s="1209"/>
      <c r="G46" s="1209"/>
      <c r="H46" s="1210"/>
      <c r="I46" s="333" t="s">
        <v>487</v>
      </c>
      <c r="J46" s="334" t="s">
        <v>487</v>
      </c>
      <c r="K46" s="334" t="s">
        <v>487</v>
      </c>
      <c r="L46" s="334" t="s">
        <v>487</v>
      </c>
      <c r="M46" s="335" t="s">
        <v>487</v>
      </c>
    </row>
    <row r="47" spans="2:13" ht="27.75" customHeight="1" x14ac:dyDescent="0.15">
      <c r="B47" s="1203"/>
      <c r="C47" s="1204"/>
      <c r="D47" s="106"/>
      <c r="E47" s="1211" t="s">
        <v>37</v>
      </c>
      <c r="F47" s="1212"/>
      <c r="G47" s="1212"/>
      <c r="H47" s="1213"/>
      <c r="I47" s="333" t="s">
        <v>487</v>
      </c>
      <c r="J47" s="334" t="s">
        <v>487</v>
      </c>
      <c r="K47" s="334" t="s">
        <v>487</v>
      </c>
      <c r="L47" s="334" t="s">
        <v>487</v>
      </c>
      <c r="M47" s="335" t="s">
        <v>487</v>
      </c>
    </row>
    <row r="48" spans="2:13" ht="27.75" customHeight="1" x14ac:dyDescent="0.15">
      <c r="B48" s="1203"/>
      <c r="C48" s="1204"/>
      <c r="D48" s="104"/>
      <c r="E48" s="1209" t="s">
        <v>38</v>
      </c>
      <c r="F48" s="1209"/>
      <c r="G48" s="1209"/>
      <c r="H48" s="1210"/>
      <c r="I48" s="333" t="s">
        <v>487</v>
      </c>
      <c r="J48" s="334" t="s">
        <v>487</v>
      </c>
      <c r="K48" s="334" t="s">
        <v>487</v>
      </c>
      <c r="L48" s="334" t="s">
        <v>487</v>
      </c>
      <c r="M48" s="335" t="s">
        <v>487</v>
      </c>
    </row>
    <row r="49" spans="2:13" ht="27.75" customHeight="1" x14ac:dyDescent="0.15">
      <c r="B49" s="1205"/>
      <c r="C49" s="1206"/>
      <c r="D49" s="104"/>
      <c r="E49" s="1209" t="s">
        <v>39</v>
      </c>
      <c r="F49" s="1209"/>
      <c r="G49" s="1209"/>
      <c r="H49" s="1210"/>
      <c r="I49" s="333" t="s">
        <v>487</v>
      </c>
      <c r="J49" s="334" t="s">
        <v>487</v>
      </c>
      <c r="K49" s="334" t="s">
        <v>487</v>
      </c>
      <c r="L49" s="334" t="s">
        <v>487</v>
      </c>
      <c r="M49" s="335" t="s">
        <v>487</v>
      </c>
    </row>
    <row r="50" spans="2:13" ht="27.75" customHeight="1" x14ac:dyDescent="0.15">
      <c r="B50" s="1214" t="s">
        <v>40</v>
      </c>
      <c r="C50" s="1215"/>
      <c r="D50" s="107"/>
      <c r="E50" s="1209" t="s">
        <v>41</v>
      </c>
      <c r="F50" s="1209"/>
      <c r="G50" s="1209"/>
      <c r="H50" s="1210"/>
      <c r="I50" s="333">
        <v>8520</v>
      </c>
      <c r="J50" s="334">
        <v>8885</v>
      </c>
      <c r="K50" s="334">
        <v>8867</v>
      </c>
      <c r="L50" s="334">
        <v>8841</v>
      </c>
      <c r="M50" s="335">
        <v>9266</v>
      </c>
    </row>
    <row r="51" spans="2:13" ht="27.75" customHeight="1" x14ac:dyDescent="0.15">
      <c r="B51" s="1203"/>
      <c r="C51" s="1204"/>
      <c r="D51" s="104"/>
      <c r="E51" s="1209" t="s">
        <v>42</v>
      </c>
      <c r="F51" s="1209"/>
      <c r="G51" s="1209"/>
      <c r="H51" s="1210"/>
      <c r="I51" s="333">
        <v>1398</v>
      </c>
      <c r="J51" s="334">
        <v>1393</v>
      </c>
      <c r="K51" s="334">
        <v>1359</v>
      </c>
      <c r="L51" s="334">
        <v>1417</v>
      </c>
      <c r="M51" s="335">
        <v>1491</v>
      </c>
    </row>
    <row r="52" spans="2:13" ht="27.75" customHeight="1" x14ac:dyDescent="0.15">
      <c r="B52" s="1205"/>
      <c r="C52" s="1206"/>
      <c r="D52" s="104"/>
      <c r="E52" s="1209" t="s">
        <v>43</v>
      </c>
      <c r="F52" s="1209"/>
      <c r="G52" s="1209"/>
      <c r="H52" s="1210"/>
      <c r="I52" s="333">
        <v>20569</v>
      </c>
      <c r="J52" s="334">
        <v>20117</v>
      </c>
      <c r="K52" s="334">
        <v>19530</v>
      </c>
      <c r="L52" s="334">
        <v>18418</v>
      </c>
      <c r="M52" s="335">
        <v>17961</v>
      </c>
    </row>
    <row r="53" spans="2:13" ht="27.75" customHeight="1" thickBot="1" x14ac:dyDescent="0.2">
      <c r="B53" s="1216" t="s">
        <v>19</v>
      </c>
      <c r="C53" s="1217"/>
      <c r="D53" s="108"/>
      <c r="E53" s="1218" t="s">
        <v>44</v>
      </c>
      <c r="F53" s="1218"/>
      <c r="G53" s="1218"/>
      <c r="H53" s="1219"/>
      <c r="I53" s="336">
        <v>548</v>
      </c>
      <c r="J53" s="337">
        <v>218</v>
      </c>
      <c r="K53" s="337">
        <v>54</v>
      </c>
      <c r="L53" s="337">
        <v>-158</v>
      </c>
      <c r="M53" s="338">
        <v>-659</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3jzPInrz9crcH8FG8APU2lDWzsldI20eRAj4iVD6cgW15+e6qJvgfGp1279IgT4M1C9GfJfJISudnianhVWUlg==" saltValue="HDcZ+GGYZitzEyZShuSkn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55" zoomScaleNormal="55"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527</v>
      </c>
      <c r="G54" s="117" t="s">
        <v>528</v>
      </c>
      <c r="H54" s="118" t="s">
        <v>529</v>
      </c>
    </row>
    <row r="55" spans="2:8" ht="52.5" customHeight="1" x14ac:dyDescent="0.15">
      <c r="B55" s="119"/>
      <c r="C55" s="1228" t="s">
        <v>46</v>
      </c>
      <c r="D55" s="1228"/>
      <c r="E55" s="1229"/>
      <c r="F55" s="339">
        <v>4542</v>
      </c>
      <c r="G55" s="339">
        <v>4419</v>
      </c>
      <c r="H55" s="340">
        <v>4799</v>
      </c>
    </row>
    <row r="56" spans="2:8" ht="52.5" customHeight="1" x14ac:dyDescent="0.15">
      <c r="B56" s="120"/>
      <c r="C56" s="1230" t="s">
        <v>47</v>
      </c>
      <c r="D56" s="1230"/>
      <c r="E56" s="1231"/>
      <c r="F56" s="341">
        <v>961</v>
      </c>
      <c r="G56" s="341">
        <v>1021</v>
      </c>
      <c r="H56" s="342">
        <v>1071</v>
      </c>
    </row>
    <row r="57" spans="2:8" ht="53.25" customHeight="1" x14ac:dyDescent="0.15">
      <c r="B57" s="120"/>
      <c r="C57" s="1232" t="s">
        <v>48</v>
      </c>
      <c r="D57" s="1232"/>
      <c r="E57" s="1233"/>
      <c r="F57" s="343">
        <v>2864</v>
      </c>
      <c r="G57" s="343">
        <v>2805</v>
      </c>
      <c r="H57" s="344">
        <v>2640</v>
      </c>
    </row>
    <row r="58" spans="2:8" ht="45.75" customHeight="1" x14ac:dyDescent="0.15">
      <c r="B58" s="121"/>
      <c r="C58" s="1220" t="s">
        <v>550</v>
      </c>
      <c r="D58" s="1221"/>
      <c r="E58" s="1222"/>
      <c r="F58" s="345">
        <v>2307</v>
      </c>
      <c r="G58" s="345">
        <v>2256</v>
      </c>
      <c r="H58" s="346">
        <v>2028</v>
      </c>
    </row>
    <row r="59" spans="2:8" ht="45.75" customHeight="1" x14ac:dyDescent="0.15">
      <c r="B59" s="121"/>
      <c r="C59" s="1220" t="s">
        <v>551</v>
      </c>
      <c r="D59" s="1221"/>
      <c r="E59" s="1222"/>
      <c r="F59" s="345">
        <v>371</v>
      </c>
      <c r="G59" s="345">
        <v>371</v>
      </c>
      <c r="H59" s="346">
        <v>371</v>
      </c>
    </row>
    <row r="60" spans="2:8" ht="45.75" customHeight="1" x14ac:dyDescent="0.15">
      <c r="B60" s="121"/>
      <c r="C60" s="1220" t="s">
        <v>552</v>
      </c>
      <c r="D60" s="1221"/>
      <c r="E60" s="1222"/>
      <c r="F60" s="345">
        <v>110</v>
      </c>
      <c r="G60" s="345">
        <v>110</v>
      </c>
      <c r="H60" s="346">
        <v>110</v>
      </c>
    </row>
    <row r="61" spans="2:8" ht="45.75" customHeight="1" x14ac:dyDescent="0.15">
      <c r="B61" s="121"/>
      <c r="C61" s="1220" t="s">
        <v>553</v>
      </c>
      <c r="D61" s="1221"/>
      <c r="E61" s="1222"/>
      <c r="F61" s="345">
        <v>26</v>
      </c>
      <c r="G61" s="345">
        <v>26</v>
      </c>
      <c r="H61" s="346">
        <v>26</v>
      </c>
    </row>
    <row r="62" spans="2:8" ht="45.75" customHeight="1" thickBot="1" x14ac:dyDescent="0.2">
      <c r="B62" s="122"/>
      <c r="C62" s="1223" t="s">
        <v>554</v>
      </c>
      <c r="D62" s="1224"/>
      <c r="E62" s="1225"/>
      <c r="F62" s="347">
        <v>18</v>
      </c>
      <c r="G62" s="347">
        <v>20</v>
      </c>
      <c r="H62" s="348">
        <v>82</v>
      </c>
    </row>
    <row r="63" spans="2:8" ht="52.5" customHeight="1" thickBot="1" x14ac:dyDescent="0.2">
      <c r="B63" s="123"/>
      <c r="C63" s="1226" t="s">
        <v>49</v>
      </c>
      <c r="D63" s="1226"/>
      <c r="E63" s="1227"/>
      <c r="F63" s="349">
        <v>8368</v>
      </c>
      <c r="G63" s="349">
        <v>8245</v>
      </c>
      <c r="H63" s="350">
        <v>8509</v>
      </c>
    </row>
    <row r="64" spans="2:8" x14ac:dyDescent="0.15"/>
  </sheetData>
  <sheetProtection algorithmName="SHA-512" hashValue="GIi9RHFZU6YmU4/9nzp//kKW7jdzWOXaj0z2mj6axYZWlOqVtxFl1LJ4W8jyBDOmAP0XdWMrNsPecdTwhvDwkw==" saltValue="/2o5BvOjAvaXgvFi2fUvG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791726-8890-4F5E-8591-322FD2E36965}">
  <sheetPr>
    <pageSetUpPr fitToPage="1"/>
  </sheetPr>
  <dimension ref="A1:DE85"/>
  <sheetViews>
    <sheetView showGridLines="0" zoomScale="70" zoomScaleNormal="70" zoomScaleSheetLayoutView="55" workbookViewId="0">
      <selection activeCell="AN65" sqref="AN65:DC69"/>
    </sheetView>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51"/>
      <c r="B1" s="352"/>
      <c r="DD1" s="243"/>
      <c r="DE1" s="243"/>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x14ac:dyDescent="0.1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x14ac:dyDescent="0.1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x14ac:dyDescent="0.1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x14ac:dyDescent="0.1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43"/>
      <c r="DE19" s="243"/>
    </row>
    <row r="20" spans="1:109" x14ac:dyDescent="0.15">
      <c r="DD20" s="243"/>
      <c r="DE20" s="243"/>
    </row>
    <row r="21" spans="1:109" ht="17.25" customHeight="1" x14ac:dyDescent="0.1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6"/>
      <c r="DD40" s="356"/>
      <c r="DE40" s="243"/>
    </row>
    <row r="41" spans="2:109" ht="17.25" x14ac:dyDescent="0.15">
      <c r="B41" s="244" t="s">
        <v>564</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7"/>
      <c r="I42" s="358"/>
      <c r="J42" s="358"/>
      <c r="K42" s="358"/>
      <c r="AM42" s="357"/>
      <c r="AN42" s="357" t="s">
        <v>565</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47"/>
      <c r="AN43" s="1256" t="s">
        <v>566</v>
      </c>
      <c r="AO43" s="1257"/>
      <c r="AP43" s="1257"/>
      <c r="AQ43" s="1257"/>
      <c r="AR43" s="1257"/>
      <c r="AS43" s="1257"/>
      <c r="AT43" s="1257"/>
      <c r="AU43" s="1257"/>
      <c r="AV43" s="1257"/>
      <c r="AW43" s="1257"/>
      <c r="AX43" s="1257"/>
      <c r="AY43" s="1257"/>
      <c r="AZ43" s="1257"/>
      <c r="BA43" s="1257"/>
      <c r="BB43" s="1257"/>
      <c r="BC43" s="1257"/>
      <c r="BD43" s="1257"/>
      <c r="BE43" s="1257"/>
      <c r="BF43" s="1257"/>
      <c r="BG43" s="1257"/>
      <c r="BH43" s="1257"/>
      <c r="BI43" s="1257"/>
      <c r="BJ43" s="1257"/>
      <c r="BK43" s="1257"/>
      <c r="BL43" s="1257"/>
      <c r="BM43" s="1257"/>
      <c r="BN43" s="1257"/>
      <c r="BO43" s="1257"/>
      <c r="BP43" s="1257"/>
      <c r="BQ43" s="1257"/>
      <c r="BR43" s="1257"/>
      <c r="BS43" s="1257"/>
      <c r="BT43" s="1257"/>
      <c r="BU43" s="1257"/>
      <c r="BV43" s="1257"/>
      <c r="BW43" s="1257"/>
      <c r="BX43" s="1257"/>
      <c r="BY43" s="1257"/>
      <c r="BZ43" s="1257"/>
      <c r="CA43" s="1257"/>
      <c r="CB43" s="1257"/>
      <c r="CC43" s="1257"/>
      <c r="CD43" s="1257"/>
      <c r="CE43" s="1257"/>
      <c r="CF43" s="1257"/>
      <c r="CG43" s="1257"/>
      <c r="CH43" s="1257"/>
      <c r="CI43" s="1257"/>
      <c r="CJ43" s="1257"/>
      <c r="CK43" s="1257"/>
      <c r="CL43" s="1257"/>
      <c r="CM43" s="1257"/>
      <c r="CN43" s="1257"/>
      <c r="CO43" s="1257"/>
      <c r="CP43" s="1257"/>
      <c r="CQ43" s="1257"/>
      <c r="CR43" s="1257"/>
      <c r="CS43" s="1257"/>
      <c r="CT43" s="1257"/>
      <c r="CU43" s="1257"/>
      <c r="CV43" s="1257"/>
      <c r="CW43" s="1257"/>
      <c r="CX43" s="1257"/>
      <c r="CY43" s="1257"/>
      <c r="CZ43" s="1257"/>
      <c r="DA43" s="1257"/>
      <c r="DB43" s="1257"/>
      <c r="DC43" s="1258"/>
    </row>
    <row r="44" spans="2:109" x14ac:dyDescent="0.15">
      <c r="B44" s="247"/>
      <c r="AN44" s="1259"/>
      <c r="AO44" s="1260"/>
      <c r="AP44" s="1260"/>
      <c r="AQ44" s="1260"/>
      <c r="AR44" s="1260"/>
      <c r="AS44" s="1260"/>
      <c r="AT44" s="1260"/>
      <c r="AU44" s="1260"/>
      <c r="AV44" s="1260"/>
      <c r="AW44" s="1260"/>
      <c r="AX44" s="1260"/>
      <c r="AY44" s="1260"/>
      <c r="AZ44" s="1260"/>
      <c r="BA44" s="1260"/>
      <c r="BB44" s="1260"/>
      <c r="BC44" s="1260"/>
      <c r="BD44" s="1260"/>
      <c r="BE44" s="1260"/>
      <c r="BF44" s="1260"/>
      <c r="BG44" s="1260"/>
      <c r="BH44" s="1260"/>
      <c r="BI44" s="1260"/>
      <c r="BJ44" s="1260"/>
      <c r="BK44" s="1260"/>
      <c r="BL44" s="1260"/>
      <c r="BM44" s="1260"/>
      <c r="BN44" s="1260"/>
      <c r="BO44" s="1260"/>
      <c r="BP44" s="1260"/>
      <c r="BQ44" s="1260"/>
      <c r="BR44" s="1260"/>
      <c r="BS44" s="1260"/>
      <c r="BT44" s="1260"/>
      <c r="BU44" s="1260"/>
      <c r="BV44" s="1260"/>
      <c r="BW44" s="1260"/>
      <c r="BX44" s="1260"/>
      <c r="BY44" s="1260"/>
      <c r="BZ44" s="1260"/>
      <c r="CA44" s="1260"/>
      <c r="CB44" s="1260"/>
      <c r="CC44" s="1260"/>
      <c r="CD44" s="1260"/>
      <c r="CE44" s="1260"/>
      <c r="CF44" s="1260"/>
      <c r="CG44" s="1260"/>
      <c r="CH44" s="1260"/>
      <c r="CI44" s="1260"/>
      <c r="CJ44" s="1260"/>
      <c r="CK44" s="1260"/>
      <c r="CL44" s="1260"/>
      <c r="CM44" s="1260"/>
      <c r="CN44" s="1260"/>
      <c r="CO44" s="1260"/>
      <c r="CP44" s="1260"/>
      <c r="CQ44" s="1260"/>
      <c r="CR44" s="1260"/>
      <c r="CS44" s="1260"/>
      <c r="CT44" s="1260"/>
      <c r="CU44" s="1260"/>
      <c r="CV44" s="1260"/>
      <c r="CW44" s="1260"/>
      <c r="CX44" s="1260"/>
      <c r="CY44" s="1260"/>
      <c r="CZ44" s="1260"/>
      <c r="DA44" s="1260"/>
      <c r="DB44" s="1260"/>
      <c r="DC44" s="1261"/>
    </row>
    <row r="45" spans="2:109" x14ac:dyDescent="0.15">
      <c r="B45" s="247"/>
      <c r="AN45" s="1259"/>
      <c r="AO45" s="1260"/>
      <c r="AP45" s="1260"/>
      <c r="AQ45" s="1260"/>
      <c r="AR45" s="1260"/>
      <c r="AS45" s="1260"/>
      <c r="AT45" s="1260"/>
      <c r="AU45" s="1260"/>
      <c r="AV45" s="1260"/>
      <c r="AW45" s="1260"/>
      <c r="AX45" s="1260"/>
      <c r="AY45" s="1260"/>
      <c r="AZ45" s="1260"/>
      <c r="BA45" s="1260"/>
      <c r="BB45" s="1260"/>
      <c r="BC45" s="1260"/>
      <c r="BD45" s="1260"/>
      <c r="BE45" s="1260"/>
      <c r="BF45" s="1260"/>
      <c r="BG45" s="1260"/>
      <c r="BH45" s="1260"/>
      <c r="BI45" s="1260"/>
      <c r="BJ45" s="1260"/>
      <c r="BK45" s="1260"/>
      <c r="BL45" s="1260"/>
      <c r="BM45" s="1260"/>
      <c r="BN45" s="1260"/>
      <c r="BO45" s="1260"/>
      <c r="BP45" s="1260"/>
      <c r="BQ45" s="1260"/>
      <c r="BR45" s="1260"/>
      <c r="BS45" s="1260"/>
      <c r="BT45" s="1260"/>
      <c r="BU45" s="1260"/>
      <c r="BV45" s="1260"/>
      <c r="BW45" s="1260"/>
      <c r="BX45" s="1260"/>
      <c r="BY45" s="1260"/>
      <c r="BZ45" s="1260"/>
      <c r="CA45" s="1260"/>
      <c r="CB45" s="1260"/>
      <c r="CC45" s="1260"/>
      <c r="CD45" s="1260"/>
      <c r="CE45" s="1260"/>
      <c r="CF45" s="1260"/>
      <c r="CG45" s="1260"/>
      <c r="CH45" s="1260"/>
      <c r="CI45" s="1260"/>
      <c r="CJ45" s="1260"/>
      <c r="CK45" s="1260"/>
      <c r="CL45" s="1260"/>
      <c r="CM45" s="1260"/>
      <c r="CN45" s="1260"/>
      <c r="CO45" s="1260"/>
      <c r="CP45" s="1260"/>
      <c r="CQ45" s="1260"/>
      <c r="CR45" s="1260"/>
      <c r="CS45" s="1260"/>
      <c r="CT45" s="1260"/>
      <c r="CU45" s="1260"/>
      <c r="CV45" s="1260"/>
      <c r="CW45" s="1260"/>
      <c r="CX45" s="1260"/>
      <c r="CY45" s="1260"/>
      <c r="CZ45" s="1260"/>
      <c r="DA45" s="1260"/>
      <c r="DB45" s="1260"/>
      <c r="DC45" s="1261"/>
    </row>
    <row r="46" spans="2:109" x14ac:dyDescent="0.15">
      <c r="B46" s="247"/>
      <c r="AN46" s="1259"/>
      <c r="AO46" s="1260"/>
      <c r="AP46" s="1260"/>
      <c r="AQ46" s="1260"/>
      <c r="AR46" s="1260"/>
      <c r="AS46" s="1260"/>
      <c r="AT46" s="1260"/>
      <c r="AU46" s="1260"/>
      <c r="AV46" s="1260"/>
      <c r="AW46" s="1260"/>
      <c r="AX46" s="1260"/>
      <c r="AY46" s="1260"/>
      <c r="AZ46" s="1260"/>
      <c r="BA46" s="1260"/>
      <c r="BB46" s="1260"/>
      <c r="BC46" s="1260"/>
      <c r="BD46" s="1260"/>
      <c r="BE46" s="1260"/>
      <c r="BF46" s="1260"/>
      <c r="BG46" s="1260"/>
      <c r="BH46" s="1260"/>
      <c r="BI46" s="1260"/>
      <c r="BJ46" s="1260"/>
      <c r="BK46" s="1260"/>
      <c r="BL46" s="1260"/>
      <c r="BM46" s="1260"/>
      <c r="BN46" s="1260"/>
      <c r="BO46" s="1260"/>
      <c r="BP46" s="1260"/>
      <c r="BQ46" s="1260"/>
      <c r="BR46" s="1260"/>
      <c r="BS46" s="1260"/>
      <c r="BT46" s="1260"/>
      <c r="BU46" s="1260"/>
      <c r="BV46" s="1260"/>
      <c r="BW46" s="1260"/>
      <c r="BX46" s="1260"/>
      <c r="BY46" s="1260"/>
      <c r="BZ46" s="1260"/>
      <c r="CA46" s="1260"/>
      <c r="CB46" s="1260"/>
      <c r="CC46" s="1260"/>
      <c r="CD46" s="1260"/>
      <c r="CE46" s="1260"/>
      <c r="CF46" s="1260"/>
      <c r="CG46" s="1260"/>
      <c r="CH46" s="1260"/>
      <c r="CI46" s="1260"/>
      <c r="CJ46" s="1260"/>
      <c r="CK46" s="1260"/>
      <c r="CL46" s="1260"/>
      <c r="CM46" s="1260"/>
      <c r="CN46" s="1260"/>
      <c r="CO46" s="1260"/>
      <c r="CP46" s="1260"/>
      <c r="CQ46" s="1260"/>
      <c r="CR46" s="1260"/>
      <c r="CS46" s="1260"/>
      <c r="CT46" s="1260"/>
      <c r="CU46" s="1260"/>
      <c r="CV46" s="1260"/>
      <c r="CW46" s="1260"/>
      <c r="CX46" s="1260"/>
      <c r="CY46" s="1260"/>
      <c r="CZ46" s="1260"/>
      <c r="DA46" s="1260"/>
      <c r="DB46" s="1260"/>
      <c r="DC46" s="1261"/>
    </row>
    <row r="47" spans="2:109" x14ac:dyDescent="0.15">
      <c r="B47" s="247"/>
      <c r="AN47" s="1262"/>
      <c r="AO47" s="1263"/>
      <c r="AP47" s="1263"/>
      <c r="AQ47" s="1263"/>
      <c r="AR47" s="1263"/>
      <c r="AS47" s="1263"/>
      <c r="AT47" s="1263"/>
      <c r="AU47" s="1263"/>
      <c r="AV47" s="1263"/>
      <c r="AW47" s="1263"/>
      <c r="AX47" s="1263"/>
      <c r="AY47" s="1263"/>
      <c r="AZ47" s="1263"/>
      <c r="BA47" s="1263"/>
      <c r="BB47" s="1263"/>
      <c r="BC47" s="1263"/>
      <c r="BD47" s="1263"/>
      <c r="BE47" s="1263"/>
      <c r="BF47" s="1263"/>
      <c r="BG47" s="1263"/>
      <c r="BH47" s="1263"/>
      <c r="BI47" s="1263"/>
      <c r="BJ47" s="1263"/>
      <c r="BK47" s="1263"/>
      <c r="BL47" s="1263"/>
      <c r="BM47" s="1263"/>
      <c r="BN47" s="1263"/>
      <c r="BO47" s="1263"/>
      <c r="BP47" s="1263"/>
      <c r="BQ47" s="1263"/>
      <c r="BR47" s="1263"/>
      <c r="BS47" s="1263"/>
      <c r="BT47" s="1263"/>
      <c r="BU47" s="1263"/>
      <c r="BV47" s="1263"/>
      <c r="BW47" s="1263"/>
      <c r="BX47" s="1263"/>
      <c r="BY47" s="1263"/>
      <c r="BZ47" s="1263"/>
      <c r="CA47" s="1263"/>
      <c r="CB47" s="1263"/>
      <c r="CC47" s="1263"/>
      <c r="CD47" s="1263"/>
      <c r="CE47" s="1263"/>
      <c r="CF47" s="1263"/>
      <c r="CG47" s="1263"/>
      <c r="CH47" s="1263"/>
      <c r="CI47" s="1263"/>
      <c r="CJ47" s="1263"/>
      <c r="CK47" s="1263"/>
      <c r="CL47" s="1263"/>
      <c r="CM47" s="1263"/>
      <c r="CN47" s="1263"/>
      <c r="CO47" s="1263"/>
      <c r="CP47" s="1263"/>
      <c r="CQ47" s="1263"/>
      <c r="CR47" s="1263"/>
      <c r="CS47" s="1263"/>
      <c r="CT47" s="1263"/>
      <c r="CU47" s="1263"/>
      <c r="CV47" s="1263"/>
      <c r="CW47" s="1263"/>
      <c r="CX47" s="1263"/>
      <c r="CY47" s="1263"/>
      <c r="CZ47" s="1263"/>
      <c r="DA47" s="1263"/>
      <c r="DB47" s="1263"/>
      <c r="DC47" s="1264"/>
    </row>
    <row r="48" spans="2:109" x14ac:dyDescent="0.1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47"/>
      <c r="AN49" s="243" t="s">
        <v>567</v>
      </c>
    </row>
    <row r="50" spans="1:109" x14ac:dyDescent="0.15">
      <c r="B50" s="247"/>
      <c r="G50" s="1234"/>
      <c r="H50" s="1234"/>
      <c r="I50" s="1234"/>
      <c r="J50" s="1234"/>
      <c r="K50" s="360"/>
      <c r="L50" s="360"/>
      <c r="M50" s="361"/>
      <c r="N50" s="361"/>
      <c r="AN50" s="1252"/>
      <c r="AO50" s="1253"/>
      <c r="AP50" s="1253"/>
      <c r="AQ50" s="1253"/>
      <c r="AR50" s="1253"/>
      <c r="AS50" s="1253"/>
      <c r="AT50" s="1253"/>
      <c r="AU50" s="1253"/>
      <c r="AV50" s="1253"/>
      <c r="AW50" s="1253"/>
      <c r="AX50" s="1253"/>
      <c r="AY50" s="1253"/>
      <c r="AZ50" s="1253"/>
      <c r="BA50" s="1253"/>
      <c r="BB50" s="1253"/>
      <c r="BC50" s="1253"/>
      <c r="BD50" s="1253"/>
      <c r="BE50" s="1253"/>
      <c r="BF50" s="1253"/>
      <c r="BG50" s="1253"/>
      <c r="BH50" s="1253"/>
      <c r="BI50" s="1253"/>
      <c r="BJ50" s="1253"/>
      <c r="BK50" s="1253"/>
      <c r="BL50" s="1253"/>
      <c r="BM50" s="1253"/>
      <c r="BN50" s="1253"/>
      <c r="BO50" s="1254"/>
      <c r="BP50" s="1240" t="s">
        <v>525</v>
      </c>
      <c r="BQ50" s="1240"/>
      <c r="BR50" s="1240"/>
      <c r="BS50" s="1240"/>
      <c r="BT50" s="1240"/>
      <c r="BU50" s="1240"/>
      <c r="BV50" s="1240"/>
      <c r="BW50" s="1240"/>
      <c r="BX50" s="1240" t="s">
        <v>526</v>
      </c>
      <c r="BY50" s="1240"/>
      <c r="BZ50" s="1240"/>
      <c r="CA50" s="1240"/>
      <c r="CB50" s="1240"/>
      <c r="CC50" s="1240"/>
      <c r="CD50" s="1240"/>
      <c r="CE50" s="1240"/>
      <c r="CF50" s="1240" t="s">
        <v>527</v>
      </c>
      <c r="CG50" s="1240"/>
      <c r="CH50" s="1240"/>
      <c r="CI50" s="1240"/>
      <c r="CJ50" s="1240"/>
      <c r="CK50" s="1240"/>
      <c r="CL50" s="1240"/>
      <c r="CM50" s="1240"/>
      <c r="CN50" s="1240" t="s">
        <v>528</v>
      </c>
      <c r="CO50" s="1240"/>
      <c r="CP50" s="1240"/>
      <c r="CQ50" s="1240"/>
      <c r="CR50" s="1240"/>
      <c r="CS50" s="1240"/>
      <c r="CT50" s="1240"/>
      <c r="CU50" s="1240"/>
      <c r="CV50" s="1240" t="s">
        <v>529</v>
      </c>
      <c r="CW50" s="1240"/>
      <c r="CX50" s="1240"/>
      <c r="CY50" s="1240"/>
      <c r="CZ50" s="1240"/>
      <c r="DA50" s="1240"/>
      <c r="DB50" s="1240"/>
      <c r="DC50" s="1240"/>
    </row>
    <row r="51" spans="1:109" ht="13.5" customHeight="1" x14ac:dyDescent="0.15">
      <c r="B51" s="247"/>
      <c r="G51" s="1251"/>
      <c r="H51" s="1251"/>
      <c r="I51" s="1255"/>
      <c r="J51" s="1255"/>
      <c r="K51" s="1241"/>
      <c r="L51" s="1241"/>
      <c r="M51" s="1241"/>
      <c r="N51" s="1241"/>
      <c r="AM51" s="359"/>
      <c r="AN51" s="1239" t="s">
        <v>568</v>
      </c>
      <c r="AO51" s="1239"/>
      <c r="AP51" s="1239"/>
      <c r="AQ51" s="1239"/>
      <c r="AR51" s="1239"/>
      <c r="AS51" s="1239"/>
      <c r="AT51" s="1239"/>
      <c r="AU51" s="1239"/>
      <c r="AV51" s="1239"/>
      <c r="AW51" s="1239"/>
      <c r="AX51" s="1239"/>
      <c r="AY51" s="1239"/>
      <c r="AZ51" s="1239"/>
      <c r="BA51" s="1239"/>
      <c r="BB51" s="1239" t="s">
        <v>569</v>
      </c>
      <c r="BC51" s="1239"/>
      <c r="BD51" s="1239"/>
      <c r="BE51" s="1239"/>
      <c r="BF51" s="1239"/>
      <c r="BG51" s="1239"/>
      <c r="BH51" s="1239"/>
      <c r="BI51" s="1239"/>
      <c r="BJ51" s="1239"/>
      <c r="BK51" s="1239"/>
      <c r="BL51" s="1239"/>
      <c r="BM51" s="1239"/>
      <c r="BN51" s="1239"/>
      <c r="BO51" s="1239"/>
      <c r="BP51" s="1236">
        <v>5.7</v>
      </c>
      <c r="BQ51" s="1236"/>
      <c r="BR51" s="1236"/>
      <c r="BS51" s="1236"/>
      <c r="BT51" s="1236"/>
      <c r="BU51" s="1236"/>
      <c r="BV51" s="1236"/>
      <c r="BW51" s="1236"/>
      <c r="BX51" s="1236">
        <v>2.1</v>
      </c>
      <c r="BY51" s="1236"/>
      <c r="BZ51" s="1236"/>
      <c r="CA51" s="1236"/>
      <c r="CB51" s="1236"/>
      <c r="CC51" s="1236"/>
      <c r="CD51" s="1236"/>
      <c r="CE51" s="1236"/>
      <c r="CF51" s="1236">
        <v>0.5</v>
      </c>
      <c r="CG51" s="1236"/>
      <c r="CH51" s="1236"/>
      <c r="CI51" s="1236"/>
      <c r="CJ51" s="1236"/>
      <c r="CK51" s="1236"/>
      <c r="CL51" s="1236"/>
      <c r="CM51" s="1236"/>
      <c r="CN51" s="1236"/>
      <c r="CO51" s="1236"/>
      <c r="CP51" s="1236"/>
      <c r="CQ51" s="1236"/>
      <c r="CR51" s="1236"/>
      <c r="CS51" s="1236"/>
      <c r="CT51" s="1236"/>
      <c r="CU51" s="1236"/>
      <c r="CV51" s="1236"/>
      <c r="CW51" s="1236"/>
      <c r="CX51" s="1236"/>
      <c r="CY51" s="1236"/>
      <c r="CZ51" s="1236"/>
      <c r="DA51" s="1236"/>
      <c r="DB51" s="1236"/>
      <c r="DC51" s="1236"/>
    </row>
    <row r="52" spans="1:109" x14ac:dyDescent="0.15">
      <c r="B52" s="247"/>
      <c r="G52" s="1251"/>
      <c r="H52" s="1251"/>
      <c r="I52" s="1255"/>
      <c r="J52" s="1255"/>
      <c r="K52" s="1241"/>
      <c r="L52" s="1241"/>
      <c r="M52" s="1241"/>
      <c r="N52" s="1241"/>
      <c r="AM52" s="359"/>
      <c r="AN52" s="1239"/>
      <c r="AO52" s="1239"/>
      <c r="AP52" s="1239"/>
      <c r="AQ52" s="1239"/>
      <c r="AR52" s="1239"/>
      <c r="AS52" s="1239"/>
      <c r="AT52" s="1239"/>
      <c r="AU52" s="1239"/>
      <c r="AV52" s="1239"/>
      <c r="AW52" s="1239"/>
      <c r="AX52" s="1239"/>
      <c r="AY52" s="1239"/>
      <c r="AZ52" s="1239"/>
      <c r="BA52" s="1239"/>
      <c r="BB52" s="1239"/>
      <c r="BC52" s="1239"/>
      <c r="BD52" s="1239"/>
      <c r="BE52" s="1239"/>
      <c r="BF52" s="1239"/>
      <c r="BG52" s="1239"/>
      <c r="BH52" s="1239"/>
      <c r="BI52" s="1239"/>
      <c r="BJ52" s="1239"/>
      <c r="BK52" s="1239"/>
      <c r="BL52" s="1239"/>
      <c r="BM52" s="1239"/>
      <c r="BN52" s="1239"/>
      <c r="BO52" s="1239"/>
      <c r="BP52" s="1236"/>
      <c r="BQ52" s="1236"/>
      <c r="BR52" s="1236"/>
      <c r="BS52" s="1236"/>
      <c r="BT52" s="1236"/>
      <c r="BU52" s="1236"/>
      <c r="BV52" s="1236"/>
      <c r="BW52" s="1236"/>
      <c r="BX52" s="1236"/>
      <c r="BY52" s="1236"/>
      <c r="BZ52" s="1236"/>
      <c r="CA52" s="1236"/>
      <c r="CB52" s="1236"/>
      <c r="CC52" s="1236"/>
      <c r="CD52" s="1236"/>
      <c r="CE52" s="1236"/>
      <c r="CF52" s="1236"/>
      <c r="CG52" s="1236"/>
      <c r="CH52" s="1236"/>
      <c r="CI52" s="1236"/>
      <c r="CJ52" s="1236"/>
      <c r="CK52" s="1236"/>
      <c r="CL52" s="1236"/>
      <c r="CM52" s="1236"/>
      <c r="CN52" s="1236"/>
      <c r="CO52" s="1236"/>
      <c r="CP52" s="1236"/>
      <c r="CQ52" s="1236"/>
      <c r="CR52" s="1236"/>
      <c r="CS52" s="1236"/>
      <c r="CT52" s="1236"/>
      <c r="CU52" s="1236"/>
      <c r="CV52" s="1236"/>
      <c r="CW52" s="1236"/>
      <c r="CX52" s="1236"/>
      <c r="CY52" s="1236"/>
      <c r="CZ52" s="1236"/>
      <c r="DA52" s="1236"/>
      <c r="DB52" s="1236"/>
      <c r="DC52" s="1236"/>
    </row>
    <row r="53" spans="1:109" x14ac:dyDescent="0.15">
      <c r="A53" s="358"/>
      <c r="B53" s="247"/>
      <c r="G53" s="1251"/>
      <c r="H53" s="1251"/>
      <c r="I53" s="1234"/>
      <c r="J53" s="1234"/>
      <c r="K53" s="1241"/>
      <c r="L53" s="1241"/>
      <c r="M53" s="1241"/>
      <c r="N53" s="1241"/>
      <c r="AM53" s="359"/>
      <c r="AN53" s="1239"/>
      <c r="AO53" s="1239"/>
      <c r="AP53" s="1239"/>
      <c r="AQ53" s="1239"/>
      <c r="AR53" s="1239"/>
      <c r="AS53" s="1239"/>
      <c r="AT53" s="1239"/>
      <c r="AU53" s="1239"/>
      <c r="AV53" s="1239"/>
      <c r="AW53" s="1239"/>
      <c r="AX53" s="1239"/>
      <c r="AY53" s="1239"/>
      <c r="AZ53" s="1239"/>
      <c r="BA53" s="1239"/>
      <c r="BB53" s="1239" t="s">
        <v>570</v>
      </c>
      <c r="BC53" s="1239"/>
      <c r="BD53" s="1239"/>
      <c r="BE53" s="1239"/>
      <c r="BF53" s="1239"/>
      <c r="BG53" s="1239"/>
      <c r="BH53" s="1239"/>
      <c r="BI53" s="1239"/>
      <c r="BJ53" s="1239"/>
      <c r="BK53" s="1239"/>
      <c r="BL53" s="1239"/>
      <c r="BM53" s="1239"/>
      <c r="BN53" s="1239"/>
      <c r="BO53" s="1239"/>
      <c r="BP53" s="1236">
        <v>53</v>
      </c>
      <c r="BQ53" s="1236"/>
      <c r="BR53" s="1236"/>
      <c r="BS53" s="1236"/>
      <c r="BT53" s="1236"/>
      <c r="BU53" s="1236"/>
      <c r="BV53" s="1236"/>
      <c r="BW53" s="1236"/>
      <c r="BX53" s="1236">
        <v>53</v>
      </c>
      <c r="BY53" s="1236"/>
      <c r="BZ53" s="1236"/>
      <c r="CA53" s="1236"/>
      <c r="CB53" s="1236"/>
      <c r="CC53" s="1236"/>
      <c r="CD53" s="1236"/>
      <c r="CE53" s="1236"/>
      <c r="CF53" s="1236">
        <v>53.7</v>
      </c>
      <c r="CG53" s="1236"/>
      <c r="CH53" s="1236"/>
      <c r="CI53" s="1236"/>
      <c r="CJ53" s="1236"/>
      <c r="CK53" s="1236"/>
      <c r="CL53" s="1236"/>
      <c r="CM53" s="1236"/>
      <c r="CN53" s="1236">
        <v>55.2</v>
      </c>
      <c r="CO53" s="1236"/>
      <c r="CP53" s="1236"/>
      <c r="CQ53" s="1236"/>
      <c r="CR53" s="1236"/>
      <c r="CS53" s="1236"/>
      <c r="CT53" s="1236"/>
      <c r="CU53" s="1236"/>
      <c r="CV53" s="1236">
        <v>56.2</v>
      </c>
      <c r="CW53" s="1236"/>
      <c r="CX53" s="1236"/>
      <c r="CY53" s="1236"/>
      <c r="CZ53" s="1236"/>
      <c r="DA53" s="1236"/>
      <c r="DB53" s="1236"/>
      <c r="DC53" s="1236"/>
    </row>
    <row r="54" spans="1:109" x14ac:dyDescent="0.15">
      <c r="A54" s="358"/>
      <c r="B54" s="247"/>
      <c r="G54" s="1251"/>
      <c r="H54" s="1251"/>
      <c r="I54" s="1234"/>
      <c r="J54" s="1234"/>
      <c r="K54" s="1241"/>
      <c r="L54" s="1241"/>
      <c r="M54" s="1241"/>
      <c r="N54" s="1241"/>
      <c r="AM54" s="359"/>
      <c r="AN54" s="1239"/>
      <c r="AO54" s="1239"/>
      <c r="AP54" s="1239"/>
      <c r="AQ54" s="1239"/>
      <c r="AR54" s="1239"/>
      <c r="AS54" s="1239"/>
      <c r="AT54" s="1239"/>
      <c r="AU54" s="1239"/>
      <c r="AV54" s="1239"/>
      <c r="AW54" s="1239"/>
      <c r="AX54" s="1239"/>
      <c r="AY54" s="1239"/>
      <c r="AZ54" s="1239"/>
      <c r="BA54" s="1239"/>
      <c r="BB54" s="1239"/>
      <c r="BC54" s="1239"/>
      <c r="BD54" s="1239"/>
      <c r="BE54" s="1239"/>
      <c r="BF54" s="1239"/>
      <c r="BG54" s="1239"/>
      <c r="BH54" s="1239"/>
      <c r="BI54" s="1239"/>
      <c r="BJ54" s="1239"/>
      <c r="BK54" s="1239"/>
      <c r="BL54" s="1239"/>
      <c r="BM54" s="1239"/>
      <c r="BN54" s="1239"/>
      <c r="BO54" s="1239"/>
      <c r="BP54" s="1236"/>
      <c r="BQ54" s="1236"/>
      <c r="BR54" s="1236"/>
      <c r="BS54" s="1236"/>
      <c r="BT54" s="1236"/>
      <c r="BU54" s="1236"/>
      <c r="BV54" s="1236"/>
      <c r="BW54" s="1236"/>
      <c r="BX54" s="1236"/>
      <c r="BY54" s="1236"/>
      <c r="BZ54" s="1236"/>
      <c r="CA54" s="1236"/>
      <c r="CB54" s="1236"/>
      <c r="CC54" s="1236"/>
      <c r="CD54" s="1236"/>
      <c r="CE54" s="1236"/>
      <c r="CF54" s="1236"/>
      <c r="CG54" s="1236"/>
      <c r="CH54" s="1236"/>
      <c r="CI54" s="1236"/>
      <c r="CJ54" s="1236"/>
      <c r="CK54" s="1236"/>
      <c r="CL54" s="1236"/>
      <c r="CM54" s="1236"/>
      <c r="CN54" s="1236"/>
      <c r="CO54" s="1236"/>
      <c r="CP54" s="1236"/>
      <c r="CQ54" s="1236"/>
      <c r="CR54" s="1236"/>
      <c r="CS54" s="1236"/>
      <c r="CT54" s="1236"/>
      <c r="CU54" s="1236"/>
      <c r="CV54" s="1236"/>
      <c r="CW54" s="1236"/>
      <c r="CX54" s="1236"/>
      <c r="CY54" s="1236"/>
      <c r="CZ54" s="1236"/>
      <c r="DA54" s="1236"/>
      <c r="DB54" s="1236"/>
      <c r="DC54" s="1236"/>
    </row>
    <row r="55" spans="1:109" x14ac:dyDescent="0.15">
      <c r="A55" s="358"/>
      <c r="B55" s="247"/>
      <c r="G55" s="1234"/>
      <c r="H55" s="1234"/>
      <c r="I55" s="1234"/>
      <c r="J55" s="1234"/>
      <c r="K55" s="1241"/>
      <c r="L55" s="1241"/>
      <c r="M55" s="1241"/>
      <c r="N55" s="1241"/>
      <c r="AN55" s="1240" t="s">
        <v>571</v>
      </c>
      <c r="AO55" s="1240"/>
      <c r="AP55" s="1240"/>
      <c r="AQ55" s="1240"/>
      <c r="AR55" s="1240"/>
      <c r="AS55" s="1240"/>
      <c r="AT55" s="1240"/>
      <c r="AU55" s="1240"/>
      <c r="AV55" s="1240"/>
      <c r="AW55" s="1240"/>
      <c r="AX55" s="1240"/>
      <c r="AY55" s="1240"/>
      <c r="AZ55" s="1240"/>
      <c r="BA55" s="1240"/>
      <c r="BB55" s="1239" t="s">
        <v>569</v>
      </c>
      <c r="BC55" s="1239"/>
      <c r="BD55" s="1239"/>
      <c r="BE55" s="1239"/>
      <c r="BF55" s="1239"/>
      <c r="BG55" s="1239"/>
      <c r="BH55" s="1239"/>
      <c r="BI55" s="1239"/>
      <c r="BJ55" s="1239"/>
      <c r="BK55" s="1239"/>
      <c r="BL55" s="1239"/>
      <c r="BM55" s="1239"/>
      <c r="BN55" s="1239"/>
      <c r="BO55" s="1239"/>
      <c r="BP55" s="1236">
        <v>37.299999999999997</v>
      </c>
      <c r="BQ55" s="1236"/>
      <c r="BR55" s="1236"/>
      <c r="BS55" s="1236"/>
      <c r="BT55" s="1236"/>
      <c r="BU55" s="1236"/>
      <c r="BV55" s="1236"/>
      <c r="BW55" s="1236"/>
      <c r="BX55" s="1236">
        <v>25.4</v>
      </c>
      <c r="BY55" s="1236"/>
      <c r="BZ55" s="1236"/>
      <c r="CA55" s="1236"/>
      <c r="CB55" s="1236"/>
      <c r="CC55" s="1236"/>
      <c r="CD55" s="1236"/>
      <c r="CE55" s="1236"/>
      <c r="CF55" s="1236">
        <v>17.600000000000001</v>
      </c>
      <c r="CG55" s="1236"/>
      <c r="CH55" s="1236"/>
      <c r="CI55" s="1236"/>
      <c r="CJ55" s="1236"/>
      <c r="CK55" s="1236"/>
      <c r="CL55" s="1236"/>
      <c r="CM55" s="1236"/>
      <c r="CN55" s="1236">
        <v>17.2</v>
      </c>
      <c r="CO55" s="1236"/>
      <c r="CP55" s="1236"/>
      <c r="CQ55" s="1236"/>
      <c r="CR55" s="1236"/>
      <c r="CS55" s="1236"/>
      <c r="CT55" s="1236"/>
      <c r="CU55" s="1236"/>
      <c r="CV55" s="1236">
        <v>16.100000000000001</v>
      </c>
      <c r="CW55" s="1236"/>
      <c r="CX55" s="1236"/>
      <c r="CY55" s="1236"/>
      <c r="CZ55" s="1236"/>
      <c r="DA55" s="1236"/>
      <c r="DB55" s="1236"/>
      <c r="DC55" s="1236"/>
    </row>
    <row r="56" spans="1:109" x14ac:dyDescent="0.15">
      <c r="A56" s="358"/>
      <c r="B56" s="247"/>
      <c r="G56" s="1234"/>
      <c r="H56" s="1234"/>
      <c r="I56" s="1234"/>
      <c r="J56" s="1234"/>
      <c r="K56" s="1241"/>
      <c r="L56" s="1241"/>
      <c r="M56" s="1241"/>
      <c r="N56" s="1241"/>
      <c r="AN56" s="1240"/>
      <c r="AO56" s="1240"/>
      <c r="AP56" s="1240"/>
      <c r="AQ56" s="1240"/>
      <c r="AR56" s="1240"/>
      <c r="AS56" s="1240"/>
      <c r="AT56" s="1240"/>
      <c r="AU56" s="1240"/>
      <c r="AV56" s="1240"/>
      <c r="AW56" s="1240"/>
      <c r="AX56" s="1240"/>
      <c r="AY56" s="1240"/>
      <c r="AZ56" s="1240"/>
      <c r="BA56" s="1240"/>
      <c r="BB56" s="1239"/>
      <c r="BC56" s="1239"/>
      <c r="BD56" s="1239"/>
      <c r="BE56" s="1239"/>
      <c r="BF56" s="1239"/>
      <c r="BG56" s="1239"/>
      <c r="BH56" s="1239"/>
      <c r="BI56" s="1239"/>
      <c r="BJ56" s="1239"/>
      <c r="BK56" s="1239"/>
      <c r="BL56" s="1239"/>
      <c r="BM56" s="1239"/>
      <c r="BN56" s="1239"/>
      <c r="BO56" s="1239"/>
      <c r="BP56" s="1236"/>
      <c r="BQ56" s="1236"/>
      <c r="BR56" s="1236"/>
      <c r="BS56" s="1236"/>
      <c r="BT56" s="1236"/>
      <c r="BU56" s="1236"/>
      <c r="BV56" s="1236"/>
      <c r="BW56" s="1236"/>
      <c r="BX56" s="1236"/>
      <c r="BY56" s="1236"/>
      <c r="BZ56" s="1236"/>
      <c r="CA56" s="1236"/>
      <c r="CB56" s="1236"/>
      <c r="CC56" s="1236"/>
      <c r="CD56" s="1236"/>
      <c r="CE56" s="1236"/>
      <c r="CF56" s="1236"/>
      <c r="CG56" s="1236"/>
      <c r="CH56" s="1236"/>
      <c r="CI56" s="1236"/>
      <c r="CJ56" s="1236"/>
      <c r="CK56" s="1236"/>
      <c r="CL56" s="1236"/>
      <c r="CM56" s="1236"/>
      <c r="CN56" s="1236"/>
      <c r="CO56" s="1236"/>
      <c r="CP56" s="1236"/>
      <c r="CQ56" s="1236"/>
      <c r="CR56" s="1236"/>
      <c r="CS56" s="1236"/>
      <c r="CT56" s="1236"/>
      <c r="CU56" s="1236"/>
      <c r="CV56" s="1236"/>
      <c r="CW56" s="1236"/>
      <c r="CX56" s="1236"/>
      <c r="CY56" s="1236"/>
      <c r="CZ56" s="1236"/>
      <c r="DA56" s="1236"/>
      <c r="DB56" s="1236"/>
      <c r="DC56" s="1236"/>
    </row>
    <row r="57" spans="1:109" s="358" customFormat="1" x14ac:dyDescent="0.15">
      <c r="B57" s="362"/>
      <c r="G57" s="1234"/>
      <c r="H57" s="1234"/>
      <c r="I57" s="1237"/>
      <c r="J57" s="1237"/>
      <c r="K57" s="1241"/>
      <c r="L57" s="1241"/>
      <c r="M57" s="1241"/>
      <c r="N57" s="1241"/>
      <c r="AM57" s="243"/>
      <c r="AN57" s="1240"/>
      <c r="AO57" s="1240"/>
      <c r="AP57" s="1240"/>
      <c r="AQ57" s="1240"/>
      <c r="AR57" s="1240"/>
      <c r="AS57" s="1240"/>
      <c r="AT57" s="1240"/>
      <c r="AU57" s="1240"/>
      <c r="AV57" s="1240"/>
      <c r="AW57" s="1240"/>
      <c r="AX57" s="1240"/>
      <c r="AY57" s="1240"/>
      <c r="AZ57" s="1240"/>
      <c r="BA57" s="1240"/>
      <c r="BB57" s="1239" t="s">
        <v>570</v>
      </c>
      <c r="BC57" s="1239"/>
      <c r="BD57" s="1239"/>
      <c r="BE57" s="1239"/>
      <c r="BF57" s="1239"/>
      <c r="BG57" s="1239"/>
      <c r="BH57" s="1239"/>
      <c r="BI57" s="1239"/>
      <c r="BJ57" s="1239"/>
      <c r="BK57" s="1239"/>
      <c r="BL57" s="1239"/>
      <c r="BM57" s="1239"/>
      <c r="BN57" s="1239"/>
      <c r="BO57" s="1239"/>
      <c r="BP57" s="1236">
        <v>62</v>
      </c>
      <c r="BQ57" s="1236"/>
      <c r="BR57" s="1236"/>
      <c r="BS57" s="1236"/>
      <c r="BT57" s="1236"/>
      <c r="BU57" s="1236"/>
      <c r="BV57" s="1236"/>
      <c r="BW57" s="1236"/>
      <c r="BX57" s="1236">
        <v>63.2</v>
      </c>
      <c r="BY57" s="1236"/>
      <c r="BZ57" s="1236"/>
      <c r="CA57" s="1236"/>
      <c r="CB57" s="1236"/>
      <c r="CC57" s="1236"/>
      <c r="CD57" s="1236"/>
      <c r="CE57" s="1236"/>
      <c r="CF57" s="1236">
        <v>65.3</v>
      </c>
      <c r="CG57" s="1236"/>
      <c r="CH57" s="1236"/>
      <c r="CI57" s="1236"/>
      <c r="CJ57" s="1236"/>
      <c r="CK57" s="1236"/>
      <c r="CL57" s="1236"/>
      <c r="CM57" s="1236"/>
      <c r="CN57" s="1236">
        <v>66.900000000000006</v>
      </c>
      <c r="CO57" s="1236"/>
      <c r="CP57" s="1236"/>
      <c r="CQ57" s="1236"/>
      <c r="CR57" s="1236"/>
      <c r="CS57" s="1236"/>
      <c r="CT57" s="1236"/>
      <c r="CU57" s="1236"/>
      <c r="CV57" s="1236">
        <v>68.099999999999994</v>
      </c>
      <c r="CW57" s="1236"/>
      <c r="CX57" s="1236"/>
      <c r="CY57" s="1236"/>
      <c r="CZ57" s="1236"/>
      <c r="DA57" s="1236"/>
      <c r="DB57" s="1236"/>
      <c r="DC57" s="1236"/>
      <c r="DD57" s="363"/>
      <c r="DE57" s="362"/>
    </row>
    <row r="58" spans="1:109" s="358" customFormat="1" x14ac:dyDescent="0.15">
      <c r="A58" s="243"/>
      <c r="B58" s="362"/>
      <c r="G58" s="1234"/>
      <c r="H58" s="1234"/>
      <c r="I58" s="1237"/>
      <c r="J58" s="1237"/>
      <c r="K58" s="1241"/>
      <c r="L58" s="1241"/>
      <c r="M58" s="1241"/>
      <c r="N58" s="1241"/>
      <c r="AM58" s="243"/>
      <c r="AN58" s="1240"/>
      <c r="AO58" s="1240"/>
      <c r="AP58" s="1240"/>
      <c r="AQ58" s="1240"/>
      <c r="AR58" s="1240"/>
      <c r="AS58" s="1240"/>
      <c r="AT58" s="1240"/>
      <c r="AU58" s="1240"/>
      <c r="AV58" s="1240"/>
      <c r="AW58" s="1240"/>
      <c r="AX58" s="1240"/>
      <c r="AY58" s="1240"/>
      <c r="AZ58" s="1240"/>
      <c r="BA58" s="1240"/>
      <c r="BB58" s="1239"/>
      <c r="BC58" s="1239"/>
      <c r="BD58" s="1239"/>
      <c r="BE58" s="1239"/>
      <c r="BF58" s="1239"/>
      <c r="BG58" s="1239"/>
      <c r="BH58" s="1239"/>
      <c r="BI58" s="1239"/>
      <c r="BJ58" s="1239"/>
      <c r="BK58" s="1239"/>
      <c r="BL58" s="1239"/>
      <c r="BM58" s="1239"/>
      <c r="BN58" s="1239"/>
      <c r="BO58" s="1239"/>
      <c r="BP58" s="1236"/>
      <c r="BQ58" s="1236"/>
      <c r="BR58" s="1236"/>
      <c r="BS58" s="1236"/>
      <c r="BT58" s="1236"/>
      <c r="BU58" s="1236"/>
      <c r="BV58" s="1236"/>
      <c r="BW58" s="1236"/>
      <c r="BX58" s="1236"/>
      <c r="BY58" s="1236"/>
      <c r="BZ58" s="1236"/>
      <c r="CA58" s="1236"/>
      <c r="CB58" s="1236"/>
      <c r="CC58" s="1236"/>
      <c r="CD58" s="1236"/>
      <c r="CE58" s="1236"/>
      <c r="CF58" s="1236"/>
      <c r="CG58" s="1236"/>
      <c r="CH58" s="1236"/>
      <c r="CI58" s="1236"/>
      <c r="CJ58" s="1236"/>
      <c r="CK58" s="1236"/>
      <c r="CL58" s="1236"/>
      <c r="CM58" s="1236"/>
      <c r="CN58" s="1236"/>
      <c r="CO58" s="1236"/>
      <c r="CP58" s="1236"/>
      <c r="CQ58" s="1236"/>
      <c r="CR58" s="1236"/>
      <c r="CS58" s="1236"/>
      <c r="CT58" s="1236"/>
      <c r="CU58" s="1236"/>
      <c r="CV58" s="1236"/>
      <c r="CW58" s="1236"/>
      <c r="CX58" s="1236"/>
      <c r="CY58" s="1236"/>
      <c r="CZ58" s="1236"/>
      <c r="DA58" s="1236"/>
      <c r="DB58" s="1236"/>
      <c r="DC58" s="1236"/>
      <c r="DD58" s="363"/>
      <c r="DE58" s="362"/>
    </row>
    <row r="59" spans="1:109" s="358" customFormat="1" x14ac:dyDescent="0.1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x14ac:dyDescent="0.15">
      <c r="B63" s="300" t="s">
        <v>572</v>
      </c>
    </row>
    <row r="64" spans="1:109" x14ac:dyDescent="0.15">
      <c r="B64" s="247"/>
      <c r="G64" s="357"/>
      <c r="I64" s="369"/>
      <c r="J64" s="369"/>
      <c r="K64" s="369"/>
      <c r="L64" s="369"/>
      <c r="M64" s="369"/>
      <c r="N64" s="370"/>
      <c r="AM64" s="357"/>
      <c r="AN64" s="357" t="s">
        <v>565</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47"/>
      <c r="AN65" s="1242" t="s">
        <v>574</v>
      </c>
      <c r="AO65" s="1243"/>
      <c r="AP65" s="1243"/>
      <c r="AQ65" s="1243"/>
      <c r="AR65" s="1243"/>
      <c r="AS65" s="1243"/>
      <c r="AT65" s="1243"/>
      <c r="AU65" s="1243"/>
      <c r="AV65" s="1243"/>
      <c r="AW65" s="1243"/>
      <c r="AX65" s="1243"/>
      <c r="AY65" s="1243"/>
      <c r="AZ65" s="1243"/>
      <c r="BA65" s="1243"/>
      <c r="BB65" s="1243"/>
      <c r="BC65" s="1243"/>
      <c r="BD65" s="1243"/>
      <c r="BE65" s="1243"/>
      <c r="BF65" s="1243"/>
      <c r="BG65" s="1243"/>
      <c r="BH65" s="1243"/>
      <c r="BI65" s="1243"/>
      <c r="BJ65" s="1243"/>
      <c r="BK65" s="1243"/>
      <c r="BL65" s="1243"/>
      <c r="BM65" s="1243"/>
      <c r="BN65" s="1243"/>
      <c r="BO65" s="1243"/>
      <c r="BP65" s="1243"/>
      <c r="BQ65" s="1243"/>
      <c r="BR65" s="1243"/>
      <c r="BS65" s="1243"/>
      <c r="BT65" s="1243"/>
      <c r="BU65" s="1243"/>
      <c r="BV65" s="1243"/>
      <c r="BW65" s="1243"/>
      <c r="BX65" s="1243"/>
      <c r="BY65" s="1243"/>
      <c r="BZ65" s="1243"/>
      <c r="CA65" s="1243"/>
      <c r="CB65" s="1243"/>
      <c r="CC65" s="1243"/>
      <c r="CD65" s="1243"/>
      <c r="CE65" s="1243"/>
      <c r="CF65" s="1243"/>
      <c r="CG65" s="1243"/>
      <c r="CH65" s="1243"/>
      <c r="CI65" s="1243"/>
      <c r="CJ65" s="1243"/>
      <c r="CK65" s="1243"/>
      <c r="CL65" s="1243"/>
      <c r="CM65" s="1243"/>
      <c r="CN65" s="1243"/>
      <c r="CO65" s="1243"/>
      <c r="CP65" s="1243"/>
      <c r="CQ65" s="1243"/>
      <c r="CR65" s="1243"/>
      <c r="CS65" s="1243"/>
      <c r="CT65" s="1243"/>
      <c r="CU65" s="1243"/>
      <c r="CV65" s="1243"/>
      <c r="CW65" s="1243"/>
      <c r="CX65" s="1243"/>
      <c r="CY65" s="1243"/>
      <c r="CZ65" s="1243"/>
      <c r="DA65" s="1243"/>
      <c r="DB65" s="1243"/>
      <c r="DC65" s="1244"/>
    </row>
    <row r="66" spans="2:107" x14ac:dyDescent="0.15">
      <c r="B66" s="247"/>
      <c r="AN66" s="1245"/>
      <c r="AO66" s="1246"/>
      <c r="AP66" s="1246"/>
      <c r="AQ66" s="1246"/>
      <c r="AR66" s="1246"/>
      <c r="AS66" s="1246"/>
      <c r="AT66" s="1246"/>
      <c r="AU66" s="1246"/>
      <c r="AV66" s="1246"/>
      <c r="AW66" s="1246"/>
      <c r="AX66" s="1246"/>
      <c r="AY66" s="1246"/>
      <c r="AZ66" s="1246"/>
      <c r="BA66" s="1246"/>
      <c r="BB66" s="1246"/>
      <c r="BC66" s="1246"/>
      <c r="BD66" s="1246"/>
      <c r="BE66" s="1246"/>
      <c r="BF66" s="1246"/>
      <c r="BG66" s="1246"/>
      <c r="BH66" s="1246"/>
      <c r="BI66" s="1246"/>
      <c r="BJ66" s="1246"/>
      <c r="BK66" s="1246"/>
      <c r="BL66" s="1246"/>
      <c r="BM66" s="1246"/>
      <c r="BN66" s="1246"/>
      <c r="BO66" s="1246"/>
      <c r="BP66" s="1246"/>
      <c r="BQ66" s="1246"/>
      <c r="BR66" s="1246"/>
      <c r="BS66" s="1246"/>
      <c r="BT66" s="1246"/>
      <c r="BU66" s="1246"/>
      <c r="BV66" s="1246"/>
      <c r="BW66" s="1246"/>
      <c r="BX66" s="1246"/>
      <c r="BY66" s="1246"/>
      <c r="BZ66" s="1246"/>
      <c r="CA66" s="1246"/>
      <c r="CB66" s="1246"/>
      <c r="CC66" s="1246"/>
      <c r="CD66" s="1246"/>
      <c r="CE66" s="1246"/>
      <c r="CF66" s="1246"/>
      <c r="CG66" s="1246"/>
      <c r="CH66" s="1246"/>
      <c r="CI66" s="1246"/>
      <c r="CJ66" s="1246"/>
      <c r="CK66" s="1246"/>
      <c r="CL66" s="1246"/>
      <c r="CM66" s="1246"/>
      <c r="CN66" s="1246"/>
      <c r="CO66" s="1246"/>
      <c r="CP66" s="1246"/>
      <c r="CQ66" s="1246"/>
      <c r="CR66" s="1246"/>
      <c r="CS66" s="1246"/>
      <c r="CT66" s="1246"/>
      <c r="CU66" s="1246"/>
      <c r="CV66" s="1246"/>
      <c r="CW66" s="1246"/>
      <c r="CX66" s="1246"/>
      <c r="CY66" s="1246"/>
      <c r="CZ66" s="1246"/>
      <c r="DA66" s="1246"/>
      <c r="DB66" s="1246"/>
      <c r="DC66" s="1247"/>
    </row>
    <row r="67" spans="2:107" x14ac:dyDescent="0.15">
      <c r="B67" s="247"/>
      <c r="AN67" s="1245"/>
      <c r="AO67" s="1246"/>
      <c r="AP67" s="1246"/>
      <c r="AQ67" s="1246"/>
      <c r="AR67" s="1246"/>
      <c r="AS67" s="1246"/>
      <c r="AT67" s="1246"/>
      <c r="AU67" s="1246"/>
      <c r="AV67" s="1246"/>
      <c r="AW67" s="1246"/>
      <c r="AX67" s="1246"/>
      <c r="AY67" s="1246"/>
      <c r="AZ67" s="1246"/>
      <c r="BA67" s="1246"/>
      <c r="BB67" s="1246"/>
      <c r="BC67" s="1246"/>
      <c r="BD67" s="1246"/>
      <c r="BE67" s="1246"/>
      <c r="BF67" s="1246"/>
      <c r="BG67" s="1246"/>
      <c r="BH67" s="1246"/>
      <c r="BI67" s="1246"/>
      <c r="BJ67" s="1246"/>
      <c r="BK67" s="1246"/>
      <c r="BL67" s="1246"/>
      <c r="BM67" s="1246"/>
      <c r="BN67" s="1246"/>
      <c r="BO67" s="1246"/>
      <c r="BP67" s="1246"/>
      <c r="BQ67" s="1246"/>
      <c r="BR67" s="1246"/>
      <c r="BS67" s="1246"/>
      <c r="BT67" s="1246"/>
      <c r="BU67" s="1246"/>
      <c r="BV67" s="1246"/>
      <c r="BW67" s="1246"/>
      <c r="BX67" s="1246"/>
      <c r="BY67" s="1246"/>
      <c r="BZ67" s="1246"/>
      <c r="CA67" s="1246"/>
      <c r="CB67" s="1246"/>
      <c r="CC67" s="1246"/>
      <c r="CD67" s="1246"/>
      <c r="CE67" s="1246"/>
      <c r="CF67" s="1246"/>
      <c r="CG67" s="1246"/>
      <c r="CH67" s="1246"/>
      <c r="CI67" s="1246"/>
      <c r="CJ67" s="1246"/>
      <c r="CK67" s="1246"/>
      <c r="CL67" s="1246"/>
      <c r="CM67" s="1246"/>
      <c r="CN67" s="1246"/>
      <c r="CO67" s="1246"/>
      <c r="CP67" s="1246"/>
      <c r="CQ67" s="1246"/>
      <c r="CR67" s="1246"/>
      <c r="CS67" s="1246"/>
      <c r="CT67" s="1246"/>
      <c r="CU67" s="1246"/>
      <c r="CV67" s="1246"/>
      <c r="CW67" s="1246"/>
      <c r="CX67" s="1246"/>
      <c r="CY67" s="1246"/>
      <c r="CZ67" s="1246"/>
      <c r="DA67" s="1246"/>
      <c r="DB67" s="1246"/>
      <c r="DC67" s="1247"/>
    </row>
    <row r="68" spans="2:107" x14ac:dyDescent="0.15">
      <c r="B68" s="247"/>
      <c r="AN68" s="1245"/>
      <c r="AO68" s="1246"/>
      <c r="AP68" s="1246"/>
      <c r="AQ68" s="1246"/>
      <c r="AR68" s="1246"/>
      <c r="AS68" s="1246"/>
      <c r="AT68" s="1246"/>
      <c r="AU68" s="1246"/>
      <c r="AV68" s="1246"/>
      <c r="AW68" s="1246"/>
      <c r="AX68" s="1246"/>
      <c r="AY68" s="1246"/>
      <c r="AZ68" s="1246"/>
      <c r="BA68" s="1246"/>
      <c r="BB68" s="1246"/>
      <c r="BC68" s="1246"/>
      <c r="BD68" s="1246"/>
      <c r="BE68" s="1246"/>
      <c r="BF68" s="1246"/>
      <c r="BG68" s="1246"/>
      <c r="BH68" s="1246"/>
      <c r="BI68" s="1246"/>
      <c r="BJ68" s="1246"/>
      <c r="BK68" s="1246"/>
      <c r="BL68" s="1246"/>
      <c r="BM68" s="1246"/>
      <c r="BN68" s="1246"/>
      <c r="BO68" s="1246"/>
      <c r="BP68" s="1246"/>
      <c r="BQ68" s="1246"/>
      <c r="BR68" s="1246"/>
      <c r="BS68" s="1246"/>
      <c r="BT68" s="1246"/>
      <c r="BU68" s="1246"/>
      <c r="BV68" s="1246"/>
      <c r="BW68" s="1246"/>
      <c r="BX68" s="1246"/>
      <c r="BY68" s="1246"/>
      <c r="BZ68" s="1246"/>
      <c r="CA68" s="1246"/>
      <c r="CB68" s="1246"/>
      <c r="CC68" s="1246"/>
      <c r="CD68" s="1246"/>
      <c r="CE68" s="1246"/>
      <c r="CF68" s="1246"/>
      <c r="CG68" s="1246"/>
      <c r="CH68" s="1246"/>
      <c r="CI68" s="1246"/>
      <c r="CJ68" s="1246"/>
      <c r="CK68" s="1246"/>
      <c r="CL68" s="1246"/>
      <c r="CM68" s="1246"/>
      <c r="CN68" s="1246"/>
      <c r="CO68" s="1246"/>
      <c r="CP68" s="1246"/>
      <c r="CQ68" s="1246"/>
      <c r="CR68" s="1246"/>
      <c r="CS68" s="1246"/>
      <c r="CT68" s="1246"/>
      <c r="CU68" s="1246"/>
      <c r="CV68" s="1246"/>
      <c r="CW68" s="1246"/>
      <c r="CX68" s="1246"/>
      <c r="CY68" s="1246"/>
      <c r="CZ68" s="1246"/>
      <c r="DA68" s="1246"/>
      <c r="DB68" s="1246"/>
      <c r="DC68" s="1247"/>
    </row>
    <row r="69" spans="2:107" x14ac:dyDescent="0.15">
      <c r="B69" s="247"/>
      <c r="AN69" s="1248"/>
      <c r="AO69" s="1249"/>
      <c r="AP69" s="1249"/>
      <c r="AQ69" s="1249"/>
      <c r="AR69" s="1249"/>
      <c r="AS69" s="1249"/>
      <c r="AT69" s="1249"/>
      <c r="AU69" s="1249"/>
      <c r="AV69" s="1249"/>
      <c r="AW69" s="1249"/>
      <c r="AX69" s="1249"/>
      <c r="AY69" s="1249"/>
      <c r="AZ69" s="1249"/>
      <c r="BA69" s="1249"/>
      <c r="BB69" s="1249"/>
      <c r="BC69" s="1249"/>
      <c r="BD69" s="1249"/>
      <c r="BE69" s="1249"/>
      <c r="BF69" s="1249"/>
      <c r="BG69" s="1249"/>
      <c r="BH69" s="1249"/>
      <c r="BI69" s="1249"/>
      <c r="BJ69" s="1249"/>
      <c r="BK69" s="1249"/>
      <c r="BL69" s="1249"/>
      <c r="BM69" s="1249"/>
      <c r="BN69" s="1249"/>
      <c r="BO69" s="1249"/>
      <c r="BP69" s="1249"/>
      <c r="BQ69" s="1249"/>
      <c r="BR69" s="1249"/>
      <c r="BS69" s="1249"/>
      <c r="BT69" s="1249"/>
      <c r="BU69" s="1249"/>
      <c r="BV69" s="1249"/>
      <c r="BW69" s="1249"/>
      <c r="BX69" s="1249"/>
      <c r="BY69" s="1249"/>
      <c r="BZ69" s="1249"/>
      <c r="CA69" s="1249"/>
      <c r="CB69" s="1249"/>
      <c r="CC69" s="1249"/>
      <c r="CD69" s="1249"/>
      <c r="CE69" s="1249"/>
      <c r="CF69" s="1249"/>
      <c r="CG69" s="1249"/>
      <c r="CH69" s="1249"/>
      <c r="CI69" s="1249"/>
      <c r="CJ69" s="1249"/>
      <c r="CK69" s="1249"/>
      <c r="CL69" s="1249"/>
      <c r="CM69" s="1249"/>
      <c r="CN69" s="1249"/>
      <c r="CO69" s="1249"/>
      <c r="CP69" s="1249"/>
      <c r="CQ69" s="1249"/>
      <c r="CR69" s="1249"/>
      <c r="CS69" s="1249"/>
      <c r="CT69" s="1249"/>
      <c r="CU69" s="1249"/>
      <c r="CV69" s="1249"/>
      <c r="CW69" s="1249"/>
      <c r="CX69" s="1249"/>
      <c r="CY69" s="1249"/>
      <c r="CZ69" s="1249"/>
      <c r="DA69" s="1249"/>
      <c r="DB69" s="1249"/>
      <c r="DC69" s="1250"/>
    </row>
    <row r="70" spans="2:107" x14ac:dyDescent="0.1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47"/>
      <c r="G71" s="374"/>
      <c r="I71" s="375"/>
      <c r="J71" s="372"/>
      <c r="K71" s="372"/>
      <c r="L71" s="373"/>
      <c r="M71" s="372"/>
      <c r="N71" s="373"/>
      <c r="AM71" s="374"/>
      <c r="AN71" s="243" t="s">
        <v>567</v>
      </c>
    </row>
    <row r="72" spans="2:107" x14ac:dyDescent="0.15">
      <c r="B72" s="247"/>
      <c r="G72" s="1234"/>
      <c r="H72" s="1234"/>
      <c r="I72" s="1234"/>
      <c r="J72" s="1234"/>
      <c r="K72" s="360"/>
      <c r="L72" s="360"/>
      <c r="M72" s="361"/>
      <c r="N72" s="361"/>
      <c r="AN72" s="1252"/>
      <c r="AO72" s="1253"/>
      <c r="AP72" s="1253"/>
      <c r="AQ72" s="1253"/>
      <c r="AR72" s="1253"/>
      <c r="AS72" s="1253"/>
      <c r="AT72" s="1253"/>
      <c r="AU72" s="1253"/>
      <c r="AV72" s="1253"/>
      <c r="AW72" s="1253"/>
      <c r="AX72" s="1253"/>
      <c r="AY72" s="1253"/>
      <c r="AZ72" s="1253"/>
      <c r="BA72" s="1253"/>
      <c r="BB72" s="1253"/>
      <c r="BC72" s="1253"/>
      <c r="BD72" s="1253"/>
      <c r="BE72" s="1253"/>
      <c r="BF72" s="1253"/>
      <c r="BG72" s="1253"/>
      <c r="BH72" s="1253"/>
      <c r="BI72" s="1253"/>
      <c r="BJ72" s="1253"/>
      <c r="BK72" s="1253"/>
      <c r="BL72" s="1253"/>
      <c r="BM72" s="1253"/>
      <c r="BN72" s="1253"/>
      <c r="BO72" s="1254"/>
      <c r="BP72" s="1240" t="s">
        <v>525</v>
      </c>
      <c r="BQ72" s="1240"/>
      <c r="BR72" s="1240"/>
      <c r="BS72" s="1240"/>
      <c r="BT72" s="1240"/>
      <c r="BU72" s="1240"/>
      <c r="BV72" s="1240"/>
      <c r="BW72" s="1240"/>
      <c r="BX72" s="1240" t="s">
        <v>526</v>
      </c>
      <c r="BY72" s="1240"/>
      <c r="BZ72" s="1240"/>
      <c r="CA72" s="1240"/>
      <c r="CB72" s="1240"/>
      <c r="CC72" s="1240"/>
      <c r="CD72" s="1240"/>
      <c r="CE72" s="1240"/>
      <c r="CF72" s="1240" t="s">
        <v>527</v>
      </c>
      <c r="CG72" s="1240"/>
      <c r="CH72" s="1240"/>
      <c r="CI72" s="1240"/>
      <c r="CJ72" s="1240"/>
      <c r="CK72" s="1240"/>
      <c r="CL72" s="1240"/>
      <c r="CM72" s="1240"/>
      <c r="CN72" s="1240" t="s">
        <v>528</v>
      </c>
      <c r="CO72" s="1240"/>
      <c r="CP72" s="1240"/>
      <c r="CQ72" s="1240"/>
      <c r="CR72" s="1240"/>
      <c r="CS72" s="1240"/>
      <c r="CT72" s="1240"/>
      <c r="CU72" s="1240"/>
      <c r="CV72" s="1240" t="s">
        <v>529</v>
      </c>
      <c r="CW72" s="1240"/>
      <c r="CX72" s="1240"/>
      <c r="CY72" s="1240"/>
      <c r="CZ72" s="1240"/>
      <c r="DA72" s="1240"/>
      <c r="DB72" s="1240"/>
      <c r="DC72" s="1240"/>
    </row>
    <row r="73" spans="2:107" x14ac:dyDescent="0.15">
      <c r="B73" s="247"/>
      <c r="G73" s="1251"/>
      <c r="H73" s="1251"/>
      <c r="I73" s="1251"/>
      <c r="J73" s="1251"/>
      <c r="K73" s="1235"/>
      <c r="L73" s="1235"/>
      <c r="M73" s="1235"/>
      <c r="N73" s="1235"/>
      <c r="AM73" s="359"/>
      <c r="AN73" s="1239" t="s">
        <v>568</v>
      </c>
      <c r="AO73" s="1239"/>
      <c r="AP73" s="1239"/>
      <c r="AQ73" s="1239"/>
      <c r="AR73" s="1239"/>
      <c r="AS73" s="1239"/>
      <c r="AT73" s="1239"/>
      <c r="AU73" s="1239"/>
      <c r="AV73" s="1239"/>
      <c r="AW73" s="1239"/>
      <c r="AX73" s="1239"/>
      <c r="AY73" s="1239"/>
      <c r="AZ73" s="1239"/>
      <c r="BA73" s="1239"/>
      <c r="BB73" s="1239" t="s">
        <v>569</v>
      </c>
      <c r="BC73" s="1239"/>
      <c r="BD73" s="1239"/>
      <c r="BE73" s="1239"/>
      <c r="BF73" s="1239"/>
      <c r="BG73" s="1239"/>
      <c r="BH73" s="1239"/>
      <c r="BI73" s="1239"/>
      <c r="BJ73" s="1239"/>
      <c r="BK73" s="1239"/>
      <c r="BL73" s="1239"/>
      <c r="BM73" s="1239"/>
      <c r="BN73" s="1239"/>
      <c r="BO73" s="1239"/>
      <c r="BP73" s="1236">
        <v>5.7</v>
      </c>
      <c r="BQ73" s="1236"/>
      <c r="BR73" s="1236"/>
      <c r="BS73" s="1236"/>
      <c r="BT73" s="1236"/>
      <c r="BU73" s="1236"/>
      <c r="BV73" s="1236"/>
      <c r="BW73" s="1236"/>
      <c r="BX73" s="1236">
        <v>2.1</v>
      </c>
      <c r="BY73" s="1236"/>
      <c r="BZ73" s="1236"/>
      <c r="CA73" s="1236"/>
      <c r="CB73" s="1236"/>
      <c r="CC73" s="1236"/>
      <c r="CD73" s="1236"/>
      <c r="CE73" s="1236"/>
      <c r="CF73" s="1236">
        <v>0.5</v>
      </c>
      <c r="CG73" s="1236"/>
      <c r="CH73" s="1236"/>
      <c r="CI73" s="1236"/>
      <c r="CJ73" s="1236"/>
      <c r="CK73" s="1236"/>
      <c r="CL73" s="1236"/>
      <c r="CM73" s="1236"/>
      <c r="CN73" s="1236"/>
      <c r="CO73" s="1236"/>
      <c r="CP73" s="1236"/>
      <c r="CQ73" s="1236"/>
      <c r="CR73" s="1236"/>
      <c r="CS73" s="1236"/>
      <c r="CT73" s="1236"/>
      <c r="CU73" s="1236"/>
      <c r="CV73" s="1236"/>
      <c r="CW73" s="1236"/>
      <c r="CX73" s="1236"/>
      <c r="CY73" s="1236"/>
      <c r="CZ73" s="1236"/>
      <c r="DA73" s="1236"/>
      <c r="DB73" s="1236"/>
      <c r="DC73" s="1236"/>
    </row>
    <row r="74" spans="2:107" x14ac:dyDescent="0.15">
      <c r="B74" s="247"/>
      <c r="G74" s="1251"/>
      <c r="H74" s="1251"/>
      <c r="I74" s="1251"/>
      <c r="J74" s="1251"/>
      <c r="K74" s="1235"/>
      <c r="L74" s="1235"/>
      <c r="M74" s="1235"/>
      <c r="N74" s="1235"/>
      <c r="AM74" s="359"/>
      <c r="AN74" s="1239"/>
      <c r="AO74" s="1239"/>
      <c r="AP74" s="1239"/>
      <c r="AQ74" s="1239"/>
      <c r="AR74" s="1239"/>
      <c r="AS74" s="1239"/>
      <c r="AT74" s="1239"/>
      <c r="AU74" s="1239"/>
      <c r="AV74" s="1239"/>
      <c r="AW74" s="1239"/>
      <c r="AX74" s="1239"/>
      <c r="AY74" s="1239"/>
      <c r="AZ74" s="1239"/>
      <c r="BA74" s="1239"/>
      <c r="BB74" s="1239"/>
      <c r="BC74" s="1239"/>
      <c r="BD74" s="1239"/>
      <c r="BE74" s="1239"/>
      <c r="BF74" s="1239"/>
      <c r="BG74" s="1239"/>
      <c r="BH74" s="1239"/>
      <c r="BI74" s="1239"/>
      <c r="BJ74" s="1239"/>
      <c r="BK74" s="1239"/>
      <c r="BL74" s="1239"/>
      <c r="BM74" s="1239"/>
      <c r="BN74" s="1239"/>
      <c r="BO74" s="1239"/>
      <c r="BP74" s="1236"/>
      <c r="BQ74" s="1236"/>
      <c r="BR74" s="1236"/>
      <c r="BS74" s="1236"/>
      <c r="BT74" s="1236"/>
      <c r="BU74" s="1236"/>
      <c r="BV74" s="1236"/>
      <c r="BW74" s="1236"/>
      <c r="BX74" s="1236"/>
      <c r="BY74" s="1236"/>
      <c r="BZ74" s="1236"/>
      <c r="CA74" s="1236"/>
      <c r="CB74" s="1236"/>
      <c r="CC74" s="1236"/>
      <c r="CD74" s="1236"/>
      <c r="CE74" s="1236"/>
      <c r="CF74" s="1236"/>
      <c r="CG74" s="1236"/>
      <c r="CH74" s="1236"/>
      <c r="CI74" s="1236"/>
      <c r="CJ74" s="1236"/>
      <c r="CK74" s="1236"/>
      <c r="CL74" s="1236"/>
      <c r="CM74" s="1236"/>
      <c r="CN74" s="1236"/>
      <c r="CO74" s="1236"/>
      <c r="CP74" s="1236"/>
      <c r="CQ74" s="1236"/>
      <c r="CR74" s="1236"/>
      <c r="CS74" s="1236"/>
      <c r="CT74" s="1236"/>
      <c r="CU74" s="1236"/>
      <c r="CV74" s="1236"/>
      <c r="CW74" s="1236"/>
      <c r="CX74" s="1236"/>
      <c r="CY74" s="1236"/>
      <c r="CZ74" s="1236"/>
      <c r="DA74" s="1236"/>
      <c r="DB74" s="1236"/>
      <c r="DC74" s="1236"/>
    </row>
    <row r="75" spans="2:107" x14ac:dyDescent="0.15">
      <c r="B75" s="247"/>
      <c r="G75" s="1251"/>
      <c r="H75" s="1251"/>
      <c r="I75" s="1234"/>
      <c r="J75" s="1234"/>
      <c r="K75" s="1241"/>
      <c r="L75" s="1241"/>
      <c r="M75" s="1241"/>
      <c r="N75" s="1241"/>
      <c r="AM75" s="359"/>
      <c r="AN75" s="1239"/>
      <c r="AO75" s="1239"/>
      <c r="AP75" s="1239"/>
      <c r="AQ75" s="1239"/>
      <c r="AR75" s="1239"/>
      <c r="AS75" s="1239"/>
      <c r="AT75" s="1239"/>
      <c r="AU75" s="1239"/>
      <c r="AV75" s="1239"/>
      <c r="AW75" s="1239"/>
      <c r="AX75" s="1239"/>
      <c r="AY75" s="1239"/>
      <c r="AZ75" s="1239"/>
      <c r="BA75" s="1239"/>
      <c r="BB75" s="1239" t="s">
        <v>573</v>
      </c>
      <c r="BC75" s="1239"/>
      <c r="BD75" s="1239"/>
      <c r="BE75" s="1239"/>
      <c r="BF75" s="1239"/>
      <c r="BG75" s="1239"/>
      <c r="BH75" s="1239"/>
      <c r="BI75" s="1239"/>
      <c r="BJ75" s="1239"/>
      <c r="BK75" s="1239"/>
      <c r="BL75" s="1239"/>
      <c r="BM75" s="1239"/>
      <c r="BN75" s="1239"/>
      <c r="BO75" s="1239"/>
      <c r="BP75" s="1236">
        <v>4.5999999999999996</v>
      </c>
      <c r="BQ75" s="1236"/>
      <c r="BR75" s="1236"/>
      <c r="BS75" s="1236"/>
      <c r="BT75" s="1236"/>
      <c r="BU75" s="1236"/>
      <c r="BV75" s="1236"/>
      <c r="BW75" s="1236"/>
      <c r="BX75" s="1236">
        <v>6.2</v>
      </c>
      <c r="BY75" s="1236"/>
      <c r="BZ75" s="1236"/>
      <c r="CA75" s="1236"/>
      <c r="CB75" s="1236"/>
      <c r="CC75" s="1236"/>
      <c r="CD75" s="1236"/>
      <c r="CE75" s="1236"/>
      <c r="CF75" s="1236">
        <v>7.3</v>
      </c>
      <c r="CG75" s="1236"/>
      <c r="CH75" s="1236"/>
      <c r="CI75" s="1236"/>
      <c r="CJ75" s="1236"/>
      <c r="CK75" s="1236"/>
      <c r="CL75" s="1236"/>
      <c r="CM75" s="1236"/>
      <c r="CN75" s="1236">
        <v>8.1</v>
      </c>
      <c r="CO75" s="1236"/>
      <c r="CP75" s="1236"/>
      <c r="CQ75" s="1236"/>
      <c r="CR75" s="1236"/>
      <c r="CS75" s="1236"/>
      <c r="CT75" s="1236"/>
      <c r="CU75" s="1236"/>
      <c r="CV75" s="1236">
        <v>7.7</v>
      </c>
      <c r="CW75" s="1236"/>
      <c r="CX75" s="1236"/>
      <c r="CY75" s="1236"/>
      <c r="CZ75" s="1236"/>
      <c r="DA75" s="1236"/>
      <c r="DB75" s="1236"/>
      <c r="DC75" s="1236"/>
    </row>
    <row r="76" spans="2:107" x14ac:dyDescent="0.15">
      <c r="B76" s="247"/>
      <c r="G76" s="1251"/>
      <c r="H76" s="1251"/>
      <c r="I76" s="1234"/>
      <c r="J76" s="1234"/>
      <c r="K76" s="1241"/>
      <c r="L76" s="1241"/>
      <c r="M76" s="1241"/>
      <c r="N76" s="1241"/>
      <c r="AM76" s="359"/>
      <c r="AN76" s="1239"/>
      <c r="AO76" s="1239"/>
      <c r="AP76" s="1239"/>
      <c r="AQ76" s="1239"/>
      <c r="AR76" s="1239"/>
      <c r="AS76" s="1239"/>
      <c r="AT76" s="1239"/>
      <c r="AU76" s="1239"/>
      <c r="AV76" s="1239"/>
      <c r="AW76" s="1239"/>
      <c r="AX76" s="1239"/>
      <c r="AY76" s="1239"/>
      <c r="AZ76" s="1239"/>
      <c r="BA76" s="1239"/>
      <c r="BB76" s="1239"/>
      <c r="BC76" s="1239"/>
      <c r="BD76" s="1239"/>
      <c r="BE76" s="1239"/>
      <c r="BF76" s="1239"/>
      <c r="BG76" s="1239"/>
      <c r="BH76" s="1239"/>
      <c r="BI76" s="1239"/>
      <c r="BJ76" s="1239"/>
      <c r="BK76" s="1239"/>
      <c r="BL76" s="1239"/>
      <c r="BM76" s="1239"/>
      <c r="BN76" s="1239"/>
      <c r="BO76" s="1239"/>
      <c r="BP76" s="1236"/>
      <c r="BQ76" s="1236"/>
      <c r="BR76" s="1236"/>
      <c r="BS76" s="1236"/>
      <c r="BT76" s="1236"/>
      <c r="BU76" s="1236"/>
      <c r="BV76" s="1236"/>
      <c r="BW76" s="1236"/>
      <c r="BX76" s="1236"/>
      <c r="BY76" s="1236"/>
      <c r="BZ76" s="1236"/>
      <c r="CA76" s="1236"/>
      <c r="CB76" s="1236"/>
      <c r="CC76" s="1236"/>
      <c r="CD76" s="1236"/>
      <c r="CE76" s="1236"/>
      <c r="CF76" s="1236"/>
      <c r="CG76" s="1236"/>
      <c r="CH76" s="1236"/>
      <c r="CI76" s="1236"/>
      <c r="CJ76" s="1236"/>
      <c r="CK76" s="1236"/>
      <c r="CL76" s="1236"/>
      <c r="CM76" s="1236"/>
      <c r="CN76" s="1236"/>
      <c r="CO76" s="1236"/>
      <c r="CP76" s="1236"/>
      <c r="CQ76" s="1236"/>
      <c r="CR76" s="1236"/>
      <c r="CS76" s="1236"/>
      <c r="CT76" s="1236"/>
      <c r="CU76" s="1236"/>
      <c r="CV76" s="1236"/>
      <c r="CW76" s="1236"/>
      <c r="CX76" s="1236"/>
      <c r="CY76" s="1236"/>
      <c r="CZ76" s="1236"/>
      <c r="DA76" s="1236"/>
      <c r="DB76" s="1236"/>
      <c r="DC76" s="1236"/>
    </row>
    <row r="77" spans="2:107" x14ac:dyDescent="0.15">
      <c r="B77" s="247"/>
      <c r="G77" s="1234"/>
      <c r="H77" s="1234"/>
      <c r="I77" s="1234"/>
      <c r="J77" s="1234"/>
      <c r="K77" s="1235"/>
      <c r="L77" s="1235"/>
      <c r="M77" s="1235"/>
      <c r="N77" s="1235"/>
      <c r="AN77" s="1240" t="s">
        <v>571</v>
      </c>
      <c r="AO77" s="1240"/>
      <c r="AP77" s="1240"/>
      <c r="AQ77" s="1240"/>
      <c r="AR77" s="1240"/>
      <c r="AS77" s="1240"/>
      <c r="AT77" s="1240"/>
      <c r="AU77" s="1240"/>
      <c r="AV77" s="1240"/>
      <c r="AW77" s="1240"/>
      <c r="AX77" s="1240"/>
      <c r="AY77" s="1240"/>
      <c r="AZ77" s="1240"/>
      <c r="BA77" s="1240"/>
      <c r="BB77" s="1239" t="s">
        <v>569</v>
      </c>
      <c r="BC77" s="1239"/>
      <c r="BD77" s="1239"/>
      <c r="BE77" s="1239"/>
      <c r="BF77" s="1239"/>
      <c r="BG77" s="1239"/>
      <c r="BH77" s="1239"/>
      <c r="BI77" s="1239"/>
      <c r="BJ77" s="1239"/>
      <c r="BK77" s="1239"/>
      <c r="BL77" s="1239"/>
      <c r="BM77" s="1239"/>
      <c r="BN77" s="1239"/>
      <c r="BO77" s="1239"/>
      <c r="BP77" s="1236">
        <v>37.299999999999997</v>
      </c>
      <c r="BQ77" s="1236"/>
      <c r="BR77" s="1236"/>
      <c r="BS77" s="1236"/>
      <c r="BT77" s="1236"/>
      <c r="BU77" s="1236"/>
      <c r="BV77" s="1236"/>
      <c r="BW77" s="1236"/>
      <c r="BX77" s="1236">
        <v>25.4</v>
      </c>
      <c r="BY77" s="1236"/>
      <c r="BZ77" s="1236"/>
      <c r="CA77" s="1236"/>
      <c r="CB77" s="1236"/>
      <c r="CC77" s="1236"/>
      <c r="CD77" s="1236"/>
      <c r="CE77" s="1236"/>
      <c r="CF77" s="1236">
        <v>17.600000000000001</v>
      </c>
      <c r="CG77" s="1236"/>
      <c r="CH77" s="1236"/>
      <c r="CI77" s="1236"/>
      <c r="CJ77" s="1236"/>
      <c r="CK77" s="1236"/>
      <c r="CL77" s="1236"/>
      <c r="CM77" s="1236"/>
      <c r="CN77" s="1236">
        <v>17.2</v>
      </c>
      <c r="CO77" s="1236"/>
      <c r="CP77" s="1236"/>
      <c r="CQ77" s="1236"/>
      <c r="CR77" s="1236"/>
      <c r="CS77" s="1236"/>
      <c r="CT77" s="1236"/>
      <c r="CU77" s="1236"/>
      <c r="CV77" s="1236">
        <v>16.100000000000001</v>
      </c>
      <c r="CW77" s="1236"/>
      <c r="CX77" s="1236"/>
      <c r="CY77" s="1236"/>
      <c r="CZ77" s="1236"/>
      <c r="DA77" s="1236"/>
      <c r="DB77" s="1236"/>
      <c r="DC77" s="1236"/>
    </row>
    <row r="78" spans="2:107" x14ac:dyDescent="0.15">
      <c r="B78" s="247"/>
      <c r="G78" s="1234"/>
      <c r="H78" s="1234"/>
      <c r="I78" s="1234"/>
      <c r="J78" s="1234"/>
      <c r="K78" s="1235"/>
      <c r="L78" s="1235"/>
      <c r="M78" s="1235"/>
      <c r="N78" s="1235"/>
      <c r="AN78" s="1240"/>
      <c r="AO78" s="1240"/>
      <c r="AP78" s="1240"/>
      <c r="AQ78" s="1240"/>
      <c r="AR78" s="1240"/>
      <c r="AS78" s="1240"/>
      <c r="AT78" s="1240"/>
      <c r="AU78" s="1240"/>
      <c r="AV78" s="1240"/>
      <c r="AW78" s="1240"/>
      <c r="AX78" s="1240"/>
      <c r="AY78" s="1240"/>
      <c r="AZ78" s="1240"/>
      <c r="BA78" s="1240"/>
      <c r="BB78" s="1239"/>
      <c r="BC78" s="1239"/>
      <c r="BD78" s="1239"/>
      <c r="BE78" s="1239"/>
      <c r="BF78" s="1239"/>
      <c r="BG78" s="1239"/>
      <c r="BH78" s="1239"/>
      <c r="BI78" s="1239"/>
      <c r="BJ78" s="1239"/>
      <c r="BK78" s="1239"/>
      <c r="BL78" s="1239"/>
      <c r="BM78" s="1239"/>
      <c r="BN78" s="1239"/>
      <c r="BO78" s="1239"/>
      <c r="BP78" s="1236"/>
      <c r="BQ78" s="1236"/>
      <c r="BR78" s="1236"/>
      <c r="BS78" s="1236"/>
      <c r="BT78" s="1236"/>
      <c r="BU78" s="1236"/>
      <c r="BV78" s="1236"/>
      <c r="BW78" s="1236"/>
      <c r="BX78" s="1236"/>
      <c r="BY78" s="1236"/>
      <c r="BZ78" s="1236"/>
      <c r="CA78" s="1236"/>
      <c r="CB78" s="1236"/>
      <c r="CC78" s="1236"/>
      <c r="CD78" s="1236"/>
      <c r="CE78" s="1236"/>
      <c r="CF78" s="1236"/>
      <c r="CG78" s="1236"/>
      <c r="CH78" s="1236"/>
      <c r="CI78" s="1236"/>
      <c r="CJ78" s="1236"/>
      <c r="CK78" s="1236"/>
      <c r="CL78" s="1236"/>
      <c r="CM78" s="1236"/>
      <c r="CN78" s="1236"/>
      <c r="CO78" s="1236"/>
      <c r="CP78" s="1236"/>
      <c r="CQ78" s="1236"/>
      <c r="CR78" s="1236"/>
      <c r="CS78" s="1236"/>
      <c r="CT78" s="1236"/>
      <c r="CU78" s="1236"/>
      <c r="CV78" s="1236"/>
      <c r="CW78" s="1236"/>
      <c r="CX78" s="1236"/>
      <c r="CY78" s="1236"/>
      <c r="CZ78" s="1236"/>
      <c r="DA78" s="1236"/>
      <c r="DB78" s="1236"/>
      <c r="DC78" s="1236"/>
    </row>
    <row r="79" spans="2:107" x14ac:dyDescent="0.15">
      <c r="B79" s="247"/>
      <c r="G79" s="1234"/>
      <c r="H79" s="1234"/>
      <c r="I79" s="1237"/>
      <c r="J79" s="1237"/>
      <c r="K79" s="1238"/>
      <c r="L79" s="1238"/>
      <c r="M79" s="1238"/>
      <c r="N79" s="1238"/>
      <c r="AN79" s="1240"/>
      <c r="AO79" s="1240"/>
      <c r="AP79" s="1240"/>
      <c r="AQ79" s="1240"/>
      <c r="AR79" s="1240"/>
      <c r="AS79" s="1240"/>
      <c r="AT79" s="1240"/>
      <c r="AU79" s="1240"/>
      <c r="AV79" s="1240"/>
      <c r="AW79" s="1240"/>
      <c r="AX79" s="1240"/>
      <c r="AY79" s="1240"/>
      <c r="AZ79" s="1240"/>
      <c r="BA79" s="1240"/>
      <c r="BB79" s="1239" t="s">
        <v>573</v>
      </c>
      <c r="BC79" s="1239"/>
      <c r="BD79" s="1239"/>
      <c r="BE79" s="1239"/>
      <c r="BF79" s="1239"/>
      <c r="BG79" s="1239"/>
      <c r="BH79" s="1239"/>
      <c r="BI79" s="1239"/>
      <c r="BJ79" s="1239"/>
      <c r="BK79" s="1239"/>
      <c r="BL79" s="1239"/>
      <c r="BM79" s="1239"/>
      <c r="BN79" s="1239"/>
      <c r="BO79" s="1239"/>
      <c r="BP79" s="1236">
        <v>8.6</v>
      </c>
      <c r="BQ79" s="1236"/>
      <c r="BR79" s="1236"/>
      <c r="BS79" s="1236"/>
      <c r="BT79" s="1236"/>
      <c r="BU79" s="1236"/>
      <c r="BV79" s="1236"/>
      <c r="BW79" s="1236"/>
      <c r="BX79" s="1236">
        <v>8.3000000000000007</v>
      </c>
      <c r="BY79" s="1236"/>
      <c r="BZ79" s="1236"/>
      <c r="CA79" s="1236"/>
      <c r="CB79" s="1236"/>
      <c r="CC79" s="1236"/>
      <c r="CD79" s="1236"/>
      <c r="CE79" s="1236"/>
      <c r="CF79" s="1236">
        <v>8.4</v>
      </c>
      <c r="CG79" s="1236"/>
      <c r="CH79" s="1236"/>
      <c r="CI79" s="1236"/>
      <c r="CJ79" s="1236"/>
      <c r="CK79" s="1236"/>
      <c r="CL79" s="1236"/>
      <c r="CM79" s="1236"/>
      <c r="CN79" s="1236">
        <v>8.6</v>
      </c>
      <c r="CO79" s="1236"/>
      <c r="CP79" s="1236"/>
      <c r="CQ79" s="1236"/>
      <c r="CR79" s="1236"/>
      <c r="CS79" s="1236"/>
      <c r="CT79" s="1236"/>
      <c r="CU79" s="1236"/>
      <c r="CV79" s="1236">
        <v>8.6999999999999993</v>
      </c>
      <c r="CW79" s="1236"/>
      <c r="CX79" s="1236"/>
      <c r="CY79" s="1236"/>
      <c r="CZ79" s="1236"/>
      <c r="DA79" s="1236"/>
      <c r="DB79" s="1236"/>
      <c r="DC79" s="1236"/>
    </row>
    <row r="80" spans="2:107" x14ac:dyDescent="0.15">
      <c r="B80" s="247"/>
      <c r="G80" s="1234"/>
      <c r="H80" s="1234"/>
      <c r="I80" s="1237"/>
      <c r="J80" s="1237"/>
      <c r="K80" s="1238"/>
      <c r="L80" s="1238"/>
      <c r="M80" s="1238"/>
      <c r="N80" s="1238"/>
      <c r="AN80" s="1240"/>
      <c r="AO80" s="1240"/>
      <c r="AP80" s="1240"/>
      <c r="AQ80" s="1240"/>
      <c r="AR80" s="1240"/>
      <c r="AS80" s="1240"/>
      <c r="AT80" s="1240"/>
      <c r="AU80" s="1240"/>
      <c r="AV80" s="1240"/>
      <c r="AW80" s="1240"/>
      <c r="AX80" s="1240"/>
      <c r="AY80" s="1240"/>
      <c r="AZ80" s="1240"/>
      <c r="BA80" s="1240"/>
      <c r="BB80" s="1239"/>
      <c r="BC80" s="1239"/>
      <c r="BD80" s="1239"/>
      <c r="BE80" s="1239"/>
      <c r="BF80" s="1239"/>
      <c r="BG80" s="1239"/>
      <c r="BH80" s="1239"/>
      <c r="BI80" s="1239"/>
      <c r="BJ80" s="1239"/>
      <c r="BK80" s="1239"/>
      <c r="BL80" s="1239"/>
      <c r="BM80" s="1239"/>
      <c r="BN80" s="1239"/>
      <c r="BO80" s="1239"/>
      <c r="BP80" s="1236"/>
      <c r="BQ80" s="1236"/>
      <c r="BR80" s="1236"/>
      <c r="BS80" s="1236"/>
      <c r="BT80" s="1236"/>
      <c r="BU80" s="1236"/>
      <c r="BV80" s="1236"/>
      <c r="BW80" s="1236"/>
      <c r="BX80" s="1236"/>
      <c r="BY80" s="1236"/>
      <c r="BZ80" s="1236"/>
      <c r="CA80" s="1236"/>
      <c r="CB80" s="1236"/>
      <c r="CC80" s="1236"/>
      <c r="CD80" s="1236"/>
      <c r="CE80" s="1236"/>
      <c r="CF80" s="1236"/>
      <c r="CG80" s="1236"/>
      <c r="CH80" s="1236"/>
      <c r="CI80" s="1236"/>
      <c r="CJ80" s="1236"/>
      <c r="CK80" s="1236"/>
      <c r="CL80" s="1236"/>
      <c r="CM80" s="1236"/>
      <c r="CN80" s="1236"/>
      <c r="CO80" s="1236"/>
      <c r="CP80" s="1236"/>
      <c r="CQ80" s="1236"/>
      <c r="CR80" s="1236"/>
      <c r="CS80" s="1236"/>
      <c r="CT80" s="1236"/>
      <c r="CU80" s="1236"/>
      <c r="CV80" s="1236"/>
      <c r="CW80" s="1236"/>
      <c r="CX80" s="1236"/>
      <c r="CY80" s="1236"/>
      <c r="CZ80" s="1236"/>
      <c r="DA80" s="1236"/>
      <c r="DB80" s="1236"/>
      <c r="DC80" s="1236"/>
    </row>
    <row r="81" spans="2:109" x14ac:dyDescent="0.15">
      <c r="B81" s="247"/>
    </row>
    <row r="82" spans="2:109" ht="17.25" x14ac:dyDescent="0.1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w616crvhlmOOAtdMIgOwzwAdcXJ7/4nQrj0yJzZNwTQ55lsKIdftjM6H4rA2QDuhS1RUgHZoJpJkZUoWLWeelg==" saltValue="BXURu4zbkiP3EIxwFm7ukA=="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D011B-7E09-40A3-853C-5809DE6886E7}">
  <sheetPr>
    <pageSetUpPr fitToPage="1"/>
  </sheetPr>
  <dimension ref="A1:DR125"/>
  <sheetViews>
    <sheetView showGridLines="0" zoomScale="55" zoomScaleNormal="55" zoomScaleSheetLayoutView="70" workbookViewId="0">
      <selection activeCell="AN65" sqref="AN65:DC69"/>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475</v>
      </c>
    </row>
  </sheetData>
  <sheetProtection algorithmName="SHA-512" hashValue="DDxbi85opwPgU06N8aNxPcdZgI6cNLx1QEYhomuJASXUUxwRb7Fv8FaMp8hmx7Jn10TSFjF8IbCo6mFj2K3/fQ==" saltValue="BButHk9Ef9chOTdXLizYq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7C9D6E-8A5D-4844-B1EB-EC5628715C08}">
  <sheetPr>
    <pageSetUpPr fitToPage="1"/>
  </sheetPr>
  <dimension ref="A1:DR125"/>
  <sheetViews>
    <sheetView showGridLines="0" zoomScale="55" zoomScaleNormal="55"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475</v>
      </c>
    </row>
  </sheetData>
  <sheetProtection algorithmName="SHA-512" hashValue="J8SW092T4q3TlQZ1ltqt+au92NOCLWNIKCOjENxvpQVsslXdObGMj6h7S93+0ezO7R5UFlB8kFVKrYLhflVoHg==" saltValue="fk5TyjDQhu04a7SK0t6r5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524</v>
      </c>
      <c r="G2" s="137"/>
      <c r="H2" s="138"/>
    </row>
    <row r="3" spans="1:8" x14ac:dyDescent="0.15">
      <c r="A3" s="134" t="s">
        <v>517</v>
      </c>
      <c r="B3" s="139"/>
      <c r="C3" s="140"/>
      <c r="D3" s="141">
        <v>52051</v>
      </c>
      <c r="E3" s="142"/>
      <c r="F3" s="143">
        <v>76347</v>
      </c>
      <c r="G3" s="144"/>
      <c r="H3" s="145"/>
    </row>
    <row r="4" spans="1:8" x14ac:dyDescent="0.15">
      <c r="A4" s="146"/>
      <c r="B4" s="147"/>
      <c r="C4" s="148"/>
      <c r="D4" s="149">
        <v>27750</v>
      </c>
      <c r="E4" s="150"/>
      <c r="F4" s="151">
        <v>41762</v>
      </c>
      <c r="G4" s="152"/>
      <c r="H4" s="153"/>
    </row>
    <row r="5" spans="1:8" x14ac:dyDescent="0.15">
      <c r="A5" s="134" t="s">
        <v>519</v>
      </c>
      <c r="B5" s="139"/>
      <c r="C5" s="140"/>
      <c r="D5" s="141">
        <v>74614</v>
      </c>
      <c r="E5" s="142"/>
      <c r="F5" s="143">
        <v>69604</v>
      </c>
      <c r="G5" s="144"/>
      <c r="H5" s="145"/>
    </row>
    <row r="6" spans="1:8" x14ac:dyDescent="0.15">
      <c r="A6" s="146"/>
      <c r="B6" s="147"/>
      <c r="C6" s="148"/>
      <c r="D6" s="149">
        <v>29281</v>
      </c>
      <c r="E6" s="150"/>
      <c r="F6" s="151">
        <v>36247</v>
      </c>
      <c r="G6" s="152"/>
      <c r="H6" s="153"/>
    </row>
    <row r="7" spans="1:8" x14ac:dyDescent="0.15">
      <c r="A7" s="134" t="s">
        <v>520</v>
      </c>
      <c r="B7" s="139"/>
      <c r="C7" s="140"/>
      <c r="D7" s="141">
        <v>64646</v>
      </c>
      <c r="E7" s="142"/>
      <c r="F7" s="143">
        <v>68410</v>
      </c>
      <c r="G7" s="144"/>
      <c r="H7" s="145"/>
    </row>
    <row r="8" spans="1:8" x14ac:dyDescent="0.15">
      <c r="A8" s="146"/>
      <c r="B8" s="147"/>
      <c r="C8" s="148"/>
      <c r="D8" s="149">
        <v>35480</v>
      </c>
      <c r="E8" s="150"/>
      <c r="F8" s="151">
        <v>35086</v>
      </c>
      <c r="G8" s="152"/>
      <c r="H8" s="153"/>
    </row>
    <row r="9" spans="1:8" x14ac:dyDescent="0.15">
      <c r="A9" s="134" t="s">
        <v>521</v>
      </c>
      <c r="B9" s="139"/>
      <c r="C9" s="140"/>
      <c r="D9" s="141">
        <v>45241</v>
      </c>
      <c r="E9" s="142"/>
      <c r="F9" s="143">
        <v>73019</v>
      </c>
      <c r="G9" s="144"/>
      <c r="H9" s="145"/>
    </row>
    <row r="10" spans="1:8" x14ac:dyDescent="0.15">
      <c r="A10" s="146"/>
      <c r="B10" s="147"/>
      <c r="C10" s="148"/>
      <c r="D10" s="149">
        <v>21732</v>
      </c>
      <c r="E10" s="150"/>
      <c r="F10" s="151">
        <v>39427</v>
      </c>
      <c r="G10" s="152"/>
      <c r="H10" s="153"/>
    </row>
    <row r="11" spans="1:8" x14ac:dyDescent="0.15">
      <c r="A11" s="134" t="s">
        <v>522</v>
      </c>
      <c r="B11" s="139"/>
      <c r="C11" s="140"/>
      <c r="D11" s="141">
        <v>61281</v>
      </c>
      <c r="E11" s="142"/>
      <c r="F11" s="143">
        <v>76590</v>
      </c>
      <c r="G11" s="144"/>
      <c r="H11" s="145"/>
    </row>
    <row r="12" spans="1:8" x14ac:dyDescent="0.15">
      <c r="A12" s="146"/>
      <c r="B12" s="147"/>
      <c r="C12" s="154"/>
      <c r="D12" s="149">
        <v>24415</v>
      </c>
      <c r="E12" s="150"/>
      <c r="F12" s="151">
        <v>42387</v>
      </c>
      <c r="G12" s="152"/>
      <c r="H12" s="153"/>
    </row>
    <row r="13" spans="1:8" x14ac:dyDescent="0.15">
      <c r="A13" s="134"/>
      <c r="B13" s="139"/>
      <c r="C13" s="140"/>
      <c r="D13" s="141">
        <v>59567</v>
      </c>
      <c r="E13" s="142"/>
      <c r="F13" s="143">
        <v>72794</v>
      </c>
      <c r="G13" s="155"/>
      <c r="H13" s="145"/>
    </row>
    <row r="14" spans="1:8" x14ac:dyDescent="0.15">
      <c r="A14" s="146"/>
      <c r="B14" s="147"/>
      <c r="C14" s="148"/>
      <c r="D14" s="149">
        <v>27732</v>
      </c>
      <c r="E14" s="150"/>
      <c r="F14" s="151">
        <v>38982</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3.39</v>
      </c>
      <c r="C19" s="156">
        <f>ROUND(VALUE(SUBSTITUTE(実質収支比率等に係る経年分析!G$48,"▲","-")),2)</f>
        <v>6.48</v>
      </c>
      <c r="D19" s="156">
        <f>ROUND(VALUE(SUBSTITUTE(実質収支比率等に係る経年分析!H$48,"▲","-")),2)</f>
        <v>3.57</v>
      </c>
      <c r="E19" s="156">
        <f>ROUND(VALUE(SUBSTITUTE(実質収支比率等に係る経年分析!I$48,"▲","-")),2)</f>
        <v>6.18</v>
      </c>
      <c r="F19" s="156">
        <f>ROUND(VALUE(SUBSTITUTE(実質収支比率等に係る経年分析!J$48,"▲","-")),2)</f>
        <v>5.37</v>
      </c>
    </row>
    <row r="20" spans="1:11" x14ac:dyDescent="0.15">
      <c r="A20" s="156" t="s">
        <v>53</v>
      </c>
      <c r="B20" s="156">
        <f>ROUND(VALUE(SUBSTITUTE(実質収支比率等に係る経年分析!F$47,"▲","-")),2)</f>
        <v>38.24</v>
      </c>
      <c r="C20" s="156">
        <f>ROUND(VALUE(SUBSTITUTE(実質収支比率等に係る経年分析!G$47,"▲","-")),2)</f>
        <v>38.26</v>
      </c>
      <c r="D20" s="156">
        <f>ROUND(VALUE(SUBSTITUTE(実質収支比率等に係る経年分析!H$47,"▲","-")),2)</f>
        <v>38.35</v>
      </c>
      <c r="E20" s="156">
        <f>ROUND(VALUE(SUBSTITUTE(実質収支比率等に係る経年分析!I$47,"▲","-")),2)</f>
        <v>36.92</v>
      </c>
      <c r="F20" s="156">
        <f>ROUND(VALUE(SUBSTITUTE(実質収支比率等に係る経年分析!J$47,"▲","-")),2)</f>
        <v>38.97</v>
      </c>
    </row>
    <row r="21" spans="1:11" x14ac:dyDescent="0.15">
      <c r="A21" s="156" t="s">
        <v>54</v>
      </c>
      <c r="B21" s="156">
        <f>IF(ISNUMBER(VALUE(SUBSTITUTE(実質収支比率等に係る経年分析!F$49,"▲","-"))),ROUND(VALUE(SUBSTITUTE(実質収支比率等に係る経年分析!F$49,"▲","-")),2),NA())</f>
        <v>-0.31</v>
      </c>
      <c r="C21" s="156">
        <f>IF(ISNUMBER(VALUE(SUBSTITUTE(実質収支比率等に係る経年分析!G$49,"▲","-"))),ROUND(VALUE(SUBSTITUTE(実質収支比率等に係る経年分析!G$49,"▲","-")),2),NA())</f>
        <v>3.34</v>
      </c>
      <c r="D21" s="156">
        <f>IF(ISNUMBER(VALUE(SUBSTITUTE(実質収支比率等に係る経年分析!H$49,"▲","-"))),ROUND(VALUE(SUBSTITUTE(実質収支比率等に係る経年分析!H$49,"▲","-")),2),NA())</f>
        <v>-7.23</v>
      </c>
      <c r="E21" s="156">
        <f>IF(ISNUMBER(VALUE(SUBSTITUTE(実質収支比率等に係る経年分析!I$49,"▲","-"))),ROUND(VALUE(SUBSTITUTE(実質収支比率等に係る経年分析!I$49,"▲","-")),2),NA())</f>
        <v>-0.23</v>
      </c>
      <c r="F21" s="156">
        <f>IF(ISNUMBER(VALUE(SUBSTITUTE(実質収支比率等に係る経年分析!J$49,"▲","-"))),ROUND(VALUE(SUBSTITUTE(実質収支比率等に係る経年分析!J$49,"▲","-")),2),NA())</f>
        <v>-0.55000000000000004</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15">
      <c r="A30" s="157" t="str">
        <f>IF(連結実質赤字比率に係る赤字・黒字の構成分析!C$40="",NA(),連結実質赤字比率に係る赤字・黒字の構成分析!C$40)</f>
        <v>介護保険特別会計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0.17</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0.98</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1.8</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1.03</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0.06</v>
      </c>
    </row>
    <row r="31" spans="1:11" x14ac:dyDescent="0.15">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0.13</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0.14000000000000001</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0.15</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0.17</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0.37</v>
      </c>
    </row>
    <row r="32" spans="1:11" x14ac:dyDescent="0.15">
      <c r="A32" s="157" t="str">
        <f>IF(連結実質赤字比率に係る赤字・黒字の構成分析!C$38="",NA(),連結実質赤字比率に係る赤字・黒字の構成分析!C$38)</f>
        <v>国民健康保険特別会計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1.69</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1.0900000000000001</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0.78</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1.44</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1.1599999999999999</v>
      </c>
    </row>
    <row r="33" spans="1:16" x14ac:dyDescent="0.15">
      <c r="A33" s="157" t="str">
        <f>IF(連結実質赤字比率に係る赤字・黒字の構成分析!C$37="",NA(),連結実質赤字比率に係る赤字・黒字の構成分析!C$37)</f>
        <v>都市開発事業会計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3.89</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3.73</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2.85</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2.81</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2.73</v>
      </c>
    </row>
    <row r="34" spans="1:16" x14ac:dyDescent="0.15">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3.39</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6.48</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3.57</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6.17</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5.37</v>
      </c>
    </row>
    <row r="35" spans="1:16" x14ac:dyDescent="0.15">
      <c r="A35" s="157" t="str">
        <f>IF(連結実質赤字比率に係る赤字・黒字の構成分析!C$35="",NA(),連結実質赤字比率に係る赤字・黒字の構成分析!C$35)</f>
        <v>下水道事業会計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1.92</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3.2</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3.91</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4.9000000000000004</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6.95</v>
      </c>
    </row>
    <row r="36" spans="1:16" x14ac:dyDescent="0.15">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23.91</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22.81</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19.899999999999999</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21.82</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22.37</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2172</v>
      </c>
      <c r="E42" s="158"/>
      <c r="F42" s="158"/>
      <c r="G42" s="158">
        <f>'実質公債費比率（分子）の構造'!L$52</f>
        <v>2162</v>
      </c>
      <c r="H42" s="158"/>
      <c r="I42" s="158"/>
      <c r="J42" s="158">
        <f>'実質公債費比率（分子）の構造'!M$52</f>
        <v>2134</v>
      </c>
      <c r="K42" s="158"/>
      <c r="L42" s="158"/>
      <c r="M42" s="158">
        <f>'実質公債費比率（分子）の構造'!N$52</f>
        <v>2030</v>
      </c>
      <c r="N42" s="158"/>
      <c r="O42" s="158"/>
      <c r="P42" s="158">
        <f>'実質公債費比率（分子）の構造'!O$52</f>
        <v>2015</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15">
      <c r="A45" s="158" t="s">
        <v>63</v>
      </c>
      <c r="B45" s="158">
        <f>'実質公債費比率（分子）の構造'!K$49</f>
        <v>223</v>
      </c>
      <c r="C45" s="158"/>
      <c r="D45" s="158"/>
      <c r="E45" s="158">
        <f>'実質公債費比率（分子）の構造'!L$49</f>
        <v>283</v>
      </c>
      <c r="F45" s="158"/>
      <c r="G45" s="158"/>
      <c r="H45" s="158">
        <f>'実質公債費比率（分子）の構造'!M$49</f>
        <v>278</v>
      </c>
      <c r="I45" s="158"/>
      <c r="J45" s="158"/>
      <c r="K45" s="158">
        <f>'実質公債費比率（分子）の構造'!N$49</f>
        <v>272</v>
      </c>
      <c r="L45" s="158"/>
      <c r="M45" s="158"/>
      <c r="N45" s="158">
        <f>'実質公債費比率（分子）の構造'!O$49</f>
        <v>280</v>
      </c>
      <c r="O45" s="158"/>
      <c r="P45" s="158"/>
    </row>
    <row r="46" spans="1:16" x14ac:dyDescent="0.15">
      <c r="A46" s="158" t="s">
        <v>64</v>
      </c>
      <c r="B46" s="158">
        <f>'実質公債費比率（分子）の構造'!K$48</f>
        <v>546</v>
      </c>
      <c r="C46" s="158"/>
      <c r="D46" s="158"/>
      <c r="E46" s="158">
        <f>'実質公債費比率（分子）の構造'!L$48</f>
        <v>554</v>
      </c>
      <c r="F46" s="158"/>
      <c r="G46" s="158"/>
      <c r="H46" s="158">
        <f>'実質公債費比率（分子）の構造'!M$48</f>
        <v>546</v>
      </c>
      <c r="I46" s="158"/>
      <c r="J46" s="158"/>
      <c r="K46" s="158">
        <f>'実質公債費比率（分子）の構造'!N$48</f>
        <v>543</v>
      </c>
      <c r="L46" s="158"/>
      <c r="M46" s="158"/>
      <c r="N46" s="158">
        <f>'実質公債費比率（分子）の構造'!O$48</f>
        <v>513</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f>'実質公債費比率（分子）の構造'!O$47</f>
        <v>1</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1988</v>
      </c>
      <c r="C49" s="158"/>
      <c r="D49" s="158"/>
      <c r="E49" s="158">
        <f>'実質公債費比率（分子）の構造'!L$45</f>
        <v>2101</v>
      </c>
      <c r="F49" s="158"/>
      <c r="G49" s="158"/>
      <c r="H49" s="158">
        <f>'実質公債費比率（分子）の構造'!M$45</f>
        <v>2130</v>
      </c>
      <c r="I49" s="158"/>
      <c r="J49" s="158"/>
      <c r="K49" s="158">
        <f>'実質公債費比率（分子）の構造'!N$45</f>
        <v>2076</v>
      </c>
      <c r="L49" s="158"/>
      <c r="M49" s="158"/>
      <c r="N49" s="158">
        <f>'実質公債費比率（分子）の構造'!O$45</f>
        <v>1907</v>
      </c>
      <c r="O49" s="158"/>
      <c r="P49" s="158"/>
    </row>
    <row r="50" spans="1:16" x14ac:dyDescent="0.15">
      <c r="A50" s="158" t="s">
        <v>67</v>
      </c>
      <c r="B50" s="158" t="e">
        <f>NA()</f>
        <v>#N/A</v>
      </c>
      <c r="C50" s="158">
        <f>IF(ISNUMBER('実質公債費比率（分子）の構造'!K$53),'実質公債費比率（分子）の構造'!K$53,NA())</f>
        <v>585</v>
      </c>
      <c r="D50" s="158" t="e">
        <f>NA()</f>
        <v>#N/A</v>
      </c>
      <c r="E50" s="158" t="e">
        <f>NA()</f>
        <v>#N/A</v>
      </c>
      <c r="F50" s="158">
        <f>IF(ISNUMBER('実質公債費比率（分子）の構造'!L$53),'実質公債費比率（分子）の構造'!L$53,NA())</f>
        <v>776</v>
      </c>
      <c r="G50" s="158" t="e">
        <f>NA()</f>
        <v>#N/A</v>
      </c>
      <c r="H50" s="158" t="e">
        <f>NA()</f>
        <v>#N/A</v>
      </c>
      <c r="I50" s="158">
        <f>IF(ISNUMBER('実質公債費比率（分子）の構造'!M$53),'実質公債費比率（分子）の構造'!M$53,NA())</f>
        <v>820</v>
      </c>
      <c r="J50" s="158" t="e">
        <f>NA()</f>
        <v>#N/A</v>
      </c>
      <c r="K50" s="158" t="e">
        <f>NA()</f>
        <v>#N/A</v>
      </c>
      <c r="L50" s="158">
        <f>IF(ISNUMBER('実質公債費比率（分子）の構造'!N$53),'実質公債費比率（分子）の構造'!N$53,NA())</f>
        <v>861</v>
      </c>
      <c r="M50" s="158" t="e">
        <f>NA()</f>
        <v>#N/A</v>
      </c>
      <c r="N50" s="158" t="e">
        <f>NA()</f>
        <v>#N/A</v>
      </c>
      <c r="O50" s="158">
        <f>IF(ISNUMBER('実質公債費比率（分子）の構造'!O$53),'実質公債費比率（分子）の構造'!O$53,NA())</f>
        <v>686</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20569</v>
      </c>
      <c r="E56" s="157"/>
      <c r="F56" s="157"/>
      <c r="G56" s="157">
        <f>'将来負担比率（分子）の構造'!J$52</f>
        <v>20117</v>
      </c>
      <c r="H56" s="157"/>
      <c r="I56" s="157"/>
      <c r="J56" s="157">
        <f>'将来負担比率（分子）の構造'!K$52</f>
        <v>19530</v>
      </c>
      <c r="K56" s="157"/>
      <c r="L56" s="157"/>
      <c r="M56" s="157">
        <f>'将来負担比率（分子）の構造'!L$52</f>
        <v>18418</v>
      </c>
      <c r="N56" s="157"/>
      <c r="O56" s="157"/>
      <c r="P56" s="157">
        <f>'将来負担比率（分子）の構造'!M$52</f>
        <v>17961</v>
      </c>
    </row>
    <row r="57" spans="1:16" x14ac:dyDescent="0.15">
      <c r="A57" s="157" t="s">
        <v>42</v>
      </c>
      <c r="B57" s="157"/>
      <c r="C57" s="157"/>
      <c r="D57" s="157">
        <f>'将来負担比率（分子）の構造'!I$51</f>
        <v>1398</v>
      </c>
      <c r="E57" s="157"/>
      <c r="F57" s="157"/>
      <c r="G57" s="157">
        <f>'将来負担比率（分子）の構造'!J$51</f>
        <v>1393</v>
      </c>
      <c r="H57" s="157"/>
      <c r="I57" s="157"/>
      <c r="J57" s="157">
        <f>'将来負担比率（分子）の構造'!K$51</f>
        <v>1359</v>
      </c>
      <c r="K57" s="157"/>
      <c r="L57" s="157"/>
      <c r="M57" s="157">
        <f>'将来負担比率（分子）の構造'!L$51</f>
        <v>1417</v>
      </c>
      <c r="N57" s="157"/>
      <c r="O57" s="157"/>
      <c r="P57" s="157">
        <f>'将来負担比率（分子）の構造'!M$51</f>
        <v>1491</v>
      </c>
    </row>
    <row r="58" spans="1:16" x14ac:dyDescent="0.15">
      <c r="A58" s="157" t="s">
        <v>41</v>
      </c>
      <c r="B58" s="157"/>
      <c r="C58" s="157"/>
      <c r="D58" s="157">
        <f>'将来負担比率（分子）の構造'!I$50</f>
        <v>8520</v>
      </c>
      <c r="E58" s="157"/>
      <c r="F58" s="157"/>
      <c r="G58" s="157">
        <f>'将来負担比率（分子）の構造'!J$50</f>
        <v>8885</v>
      </c>
      <c r="H58" s="157"/>
      <c r="I58" s="157"/>
      <c r="J58" s="157">
        <f>'将来負担比率（分子）の構造'!K$50</f>
        <v>8867</v>
      </c>
      <c r="K58" s="157"/>
      <c r="L58" s="157"/>
      <c r="M58" s="157">
        <f>'将来負担比率（分子）の構造'!L$50</f>
        <v>8841</v>
      </c>
      <c r="N58" s="157"/>
      <c r="O58" s="157"/>
      <c r="P58" s="157">
        <f>'将来負担比率（分子）の構造'!M$50</f>
        <v>9266</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2661</v>
      </c>
      <c r="C62" s="157"/>
      <c r="D62" s="157"/>
      <c r="E62" s="157">
        <f>'将来負担比率（分子）の構造'!J$45</f>
        <v>2596</v>
      </c>
      <c r="F62" s="157"/>
      <c r="G62" s="157"/>
      <c r="H62" s="157">
        <f>'将来負担比率（分子）の構造'!K$45</f>
        <v>2555</v>
      </c>
      <c r="I62" s="157"/>
      <c r="J62" s="157"/>
      <c r="K62" s="157">
        <f>'将来負担比率（分子）の構造'!L$45</f>
        <v>2484</v>
      </c>
      <c r="L62" s="157"/>
      <c r="M62" s="157"/>
      <c r="N62" s="157">
        <f>'将来負担比率（分子）の構造'!M$45</f>
        <v>2480</v>
      </c>
      <c r="O62" s="157"/>
      <c r="P62" s="157"/>
    </row>
    <row r="63" spans="1:16" x14ac:dyDescent="0.15">
      <c r="A63" s="157" t="s">
        <v>34</v>
      </c>
      <c r="B63" s="157">
        <f>'将来負担比率（分子）の構造'!I$44</f>
        <v>2836</v>
      </c>
      <c r="C63" s="157"/>
      <c r="D63" s="157"/>
      <c r="E63" s="157">
        <f>'将来負担比率（分子）の構造'!J$44</f>
        <v>2908</v>
      </c>
      <c r="F63" s="157"/>
      <c r="G63" s="157"/>
      <c r="H63" s="157">
        <f>'将来負担比率（分子）の構造'!K$44</f>
        <v>2764</v>
      </c>
      <c r="I63" s="157"/>
      <c r="J63" s="157"/>
      <c r="K63" s="157">
        <f>'将来負担比率（分子）の構造'!L$44</f>
        <v>2641</v>
      </c>
      <c r="L63" s="157"/>
      <c r="M63" s="157"/>
      <c r="N63" s="157">
        <f>'将来負担比率（分子）の構造'!M$44</f>
        <v>2560</v>
      </c>
      <c r="O63" s="157"/>
      <c r="P63" s="157"/>
    </row>
    <row r="64" spans="1:16" x14ac:dyDescent="0.15">
      <c r="A64" s="157" t="s">
        <v>33</v>
      </c>
      <c r="B64" s="157">
        <f>'将来負担比率（分子）の構造'!I$43</f>
        <v>3843</v>
      </c>
      <c r="C64" s="157"/>
      <c r="D64" s="157"/>
      <c r="E64" s="157">
        <f>'将来負担比率（分子）の構造'!J$43</f>
        <v>3592</v>
      </c>
      <c r="F64" s="157"/>
      <c r="G64" s="157"/>
      <c r="H64" s="157">
        <f>'将来負担比率（分子）の構造'!K$43</f>
        <v>3302</v>
      </c>
      <c r="I64" s="157"/>
      <c r="J64" s="157"/>
      <c r="K64" s="157">
        <f>'将来負担比率（分子）の構造'!L$43</f>
        <v>3131</v>
      </c>
      <c r="L64" s="157"/>
      <c r="M64" s="157"/>
      <c r="N64" s="157">
        <f>'将来負担比率（分子）の構造'!M$43</f>
        <v>2975</v>
      </c>
      <c r="O64" s="157"/>
      <c r="P64" s="157"/>
    </row>
    <row r="65" spans="1:16" x14ac:dyDescent="0.15">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15">
      <c r="A66" s="157" t="s">
        <v>31</v>
      </c>
      <c r="B66" s="157">
        <f>'将来負担比率（分子）の構造'!I$41</f>
        <v>21695</v>
      </c>
      <c r="C66" s="157"/>
      <c r="D66" s="157"/>
      <c r="E66" s="157">
        <f>'将来負担比率（分子）の構造'!J$41</f>
        <v>21516</v>
      </c>
      <c r="F66" s="157"/>
      <c r="G66" s="157"/>
      <c r="H66" s="157">
        <f>'将来負担比率（分子）の構造'!K$41</f>
        <v>21188</v>
      </c>
      <c r="I66" s="157"/>
      <c r="J66" s="157"/>
      <c r="K66" s="157">
        <f>'将来負担比率（分子）の構造'!L$41</f>
        <v>20263</v>
      </c>
      <c r="L66" s="157"/>
      <c r="M66" s="157"/>
      <c r="N66" s="157">
        <f>'将来負担比率（分子）の構造'!M$41</f>
        <v>20043</v>
      </c>
      <c r="O66" s="157"/>
      <c r="P66" s="157"/>
    </row>
    <row r="67" spans="1:16" x14ac:dyDescent="0.15">
      <c r="A67" s="157" t="s">
        <v>71</v>
      </c>
      <c r="B67" s="157" t="e">
        <f>NA()</f>
        <v>#N/A</v>
      </c>
      <c r="C67" s="157">
        <f>IF(ISNUMBER('将来負担比率（分子）の構造'!I$53), IF('将来負担比率（分子）の構造'!I$53 &lt; 0, 0, '将来負担比率（分子）の構造'!I$53), NA())</f>
        <v>548</v>
      </c>
      <c r="D67" s="157" t="e">
        <f>NA()</f>
        <v>#N/A</v>
      </c>
      <c r="E67" s="157" t="e">
        <f>NA()</f>
        <v>#N/A</v>
      </c>
      <c r="F67" s="157">
        <f>IF(ISNUMBER('将来負担比率（分子）の構造'!J$53), IF('将来負担比率（分子）の構造'!J$53 &lt; 0, 0, '将来負担比率（分子）の構造'!J$53), NA())</f>
        <v>218</v>
      </c>
      <c r="G67" s="157" t="e">
        <f>NA()</f>
        <v>#N/A</v>
      </c>
      <c r="H67" s="157" t="e">
        <f>NA()</f>
        <v>#N/A</v>
      </c>
      <c r="I67" s="157">
        <f>IF(ISNUMBER('将来負担比率（分子）の構造'!K$53), IF('将来負担比率（分子）の構造'!K$53 &lt; 0, 0, '将来負担比率（分子）の構造'!K$53), NA())</f>
        <v>54</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4542</v>
      </c>
      <c r="C72" s="161">
        <f>基金残高に係る経年分析!G55</f>
        <v>4419</v>
      </c>
      <c r="D72" s="161">
        <f>基金残高に係る経年分析!H55</f>
        <v>4799</v>
      </c>
    </row>
    <row r="73" spans="1:16" x14ac:dyDescent="0.15">
      <c r="A73" s="160" t="s">
        <v>74</v>
      </c>
      <c r="B73" s="161">
        <f>基金残高に係る経年分析!F56</f>
        <v>961</v>
      </c>
      <c r="C73" s="161">
        <f>基金残高に係る経年分析!G56</f>
        <v>1021</v>
      </c>
      <c r="D73" s="161">
        <f>基金残高に係る経年分析!H56</f>
        <v>1071</v>
      </c>
    </row>
    <row r="74" spans="1:16" x14ac:dyDescent="0.15">
      <c r="A74" s="160" t="s">
        <v>75</v>
      </c>
      <c r="B74" s="161">
        <f>基金残高に係る経年分析!F57</f>
        <v>2864</v>
      </c>
      <c r="C74" s="161">
        <f>基金残高に係る経年分析!G57</f>
        <v>2805</v>
      </c>
      <c r="D74" s="161">
        <f>基金残高に係る経年分析!H57</f>
        <v>2640</v>
      </c>
    </row>
  </sheetData>
  <sheetProtection algorithmName="SHA-512" hashValue="nxWgruPBnKEOal8O+VsfiWkl4q2nKyxbmCFeLytjwLted9pzmpHm4udcf/Aboy7INEjDzojk0bay1hKoYbJpPw==" saltValue="MEDKgz36KCNXDGp3hgOdz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田中 健也</cp:lastModifiedBy>
  <dcterms:created xsi:type="dcterms:W3CDTF">2026-02-23T07:50:04Z</dcterms:created>
  <dcterms:modified xsi:type="dcterms:W3CDTF">2026-09-29T05:34:04Z</dcterms:modified>
  <cp:category/>
</cp:coreProperties>
</file>