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8.1\reg_standard\"/>
    </mc:Choice>
  </mc:AlternateContent>
  <xr:revisionPtr revIDLastSave="0" documentId="13_ncr:1_{1B50F5D3-D6CF-47CF-B450-16256C651CFE}" xr6:coauthVersionLast="47" xr6:coauthVersionMax="47" xr10:uidLastSave="{00000000-0000-0000-0000-000000000000}"/>
  <workbookProtection workbookAlgorithmName="SHA-512" workbookHashValue="In7M+gM0uoarohl9g0Rw9wgulXTMbQ53bP16u52LjduldVpJr5+suWMye6Py4s45i7bG1ijRwkaMEEUMkgXbkA==" workbookSaltValue="kJmII8S+jZjoWDLgh5LIPw==" workbookSpinCount="100000" lockStructure="1"/>
  <bookViews>
    <workbookView xWindow="1170" yWindow="1170" windowWidth="22755" windowHeight="1491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6" i="7" l="1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17" i="7"/>
  <c r="A115" i="7"/>
  <c r="A113" i="7"/>
  <c r="A111" i="7"/>
  <c r="A109" i="7"/>
  <c r="A107" i="7"/>
  <c r="A105" i="7"/>
  <c r="A100" i="7"/>
  <c r="A98" i="7"/>
  <c r="A96" i="7"/>
  <c r="A87" i="7"/>
  <c r="A85" i="7"/>
  <c r="A83" i="7"/>
  <c r="A81" i="7"/>
  <c r="A79" i="7"/>
  <c r="A71" i="7"/>
  <c r="A70" i="7"/>
  <c r="A51" i="7"/>
  <c r="A49" i="7"/>
  <c r="A47" i="7"/>
  <c r="A45" i="7"/>
  <c r="A43" i="7"/>
  <c r="A35" i="7"/>
  <c r="A34" i="7"/>
  <c r="A15" i="7"/>
  <c r="AB156" i="7"/>
  <c r="AB155" i="7"/>
  <c r="AB136" i="7"/>
  <c r="AB129" i="7"/>
  <c r="AB124" i="7"/>
  <c r="AB154" i="7"/>
  <c r="AB153" i="7"/>
  <c r="AB152" i="7"/>
  <c r="AB151" i="7"/>
  <c r="AB150" i="7"/>
  <c r="AB149" i="7"/>
  <c r="AB148" i="7"/>
  <c r="AB147" i="7"/>
  <c r="AB146" i="7"/>
  <c r="AB145" i="7"/>
  <c r="AB144" i="7"/>
  <c r="AB143" i="7"/>
  <c r="AB142" i="7"/>
  <c r="AB141" i="7"/>
  <c r="AB140" i="7"/>
  <c r="AB139" i="7"/>
  <c r="AB138" i="7"/>
  <c r="AB137" i="7"/>
  <c r="AB135" i="7"/>
  <c r="AB134" i="7"/>
  <c r="AB133" i="7"/>
  <c r="AB132" i="7"/>
  <c r="AB131" i="7"/>
  <c r="AB130" i="7"/>
  <c r="AB128" i="7"/>
  <c r="AB127" i="7"/>
  <c r="AB126" i="7"/>
  <c r="AB125" i="7"/>
  <c r="AB123" i="7"/>
  <c r="J101" i="7" l="1"/>
  <c r="J108" i="7" l="1"/>
  <c r="J16" i="7" l="1"/>
  <c r="D98" i="7" l="1"/>
  <c r="D100" i="7" l="1"/>
  <c r="D105" i="7" s="1"/>
  <c r="D107" i="7" s="1"/>
  <c r="D109" i="7" s="1"/>
  <c r="D111" i="7" s="1"/>
  <c r="D113" i="7" s="1"/>
  <c r="D115" i="7" s="1"/>
  <c r="D117" i="7" s="1"/>
  <c r="D119" i="7" s="1"/>
  <c r="A2" i="9"/>
  <c r="A1" i="9"/>
</calcChain>
</file>

<file path=xl/sharedStrings.xml><?xml version="1.0" encoding="utf-8"?>
<sst xmlns="http://schemas.openxmlformats.org/spreadsheetml/2006/main" count="217" uniqueCount="196">
  <si>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</si>
  <si>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</si>
  <si>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</si>
  <si>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</si>
  <si>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</si>
  <si>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</si>
  <si>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</si>
  <si>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</si>
  <si>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</si>
  <si>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</si>
  <si>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</si>
  <si>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</si>
  <si>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</si>
  <si>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</si>
  <si>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</si>
  <si>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</si>
  <si>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</si>
  <si>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</si>
  <si>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</si>
  <si>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</si>
  <si>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</si>
  <si>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</si>
  <si>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</si>
  <si>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</si>
  <si>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</si>
  <si>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</si>
  <si>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</si>
  <si>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</si>
  <si>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</si>
  <si>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</si>
  <si>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</si>
  <si>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</si>
  <si>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</si>
  <si>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</si>
  <si>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</si>
  <si>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</si>
  <si>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</si>
  <si>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</si>
  <si>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</si>
  <si>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</si>
  <si>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</si>
  <si>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</si>
  <si>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</si>
  <si>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</si>
  <si>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</si>
  <si>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</si>
  <si>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</si>
  <si>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</si>
  <si>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</si>
  <si>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</si>
  <si>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</si>
  <si>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</si>
  <si>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</si>
  <si>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</si>
  <si>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</si>
  <si>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</si>
  <si>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</si>
  <si>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</si>
  <si>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</si>
  <si>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</si>
  <si>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</si>
  <si>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</si>
  <si>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</si>
  <si>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</si>
  <si>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</si>
  <si>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</si>
  <si>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</si>
  <si>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</si>
  <si>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</si>
  <si>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</si>
  <si>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</si>
  <si>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</si>
  <si>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</si>
  <si>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</si>
  <si>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</si>
  <si>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</si>
  <si>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</si>
  <si>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</si>
  <si>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</si>
  <si>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</si>
  <si>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</si>
  <si>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</si>
  <si>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</si>
  <si>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</si>
  <si>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</si>
  <si>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</si>
  <si>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</si>
  <si>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</si>
  <si>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</si>
  <si>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</si>
  <si>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</si>
  <si>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</si>
  <si>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</si>
  <si>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</si>
  <si>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</si>
  <si>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</si>
  <si>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</si>
  <si>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</si>
  <si>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</si>
  <si>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</si>
  <si>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</si>
  <si>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</si>
  <si>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</si>
  <si>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</si>
  <si>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</si>
  <si>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例)所長　正式名称で入力してください。</t>
    <rPh sb="10" eb="12">
      <t>ニュウリョク</t>
    </rPh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</si>
  <si>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</si>
  <si>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</si>
  <si>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</si>
  <si>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</si>
  <si>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</si>
  <si>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</si>
  <si>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</si>
  <si>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</si>
  <si>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</si>
  <si>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</si>
  <si>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</si>
  <si>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</si>
  <si>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</si>
  <si>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変更</t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</si>
  <si>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</si>
  <si>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</si>
  <si>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</si>
  <si>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</si>
  <si>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t>経営事項審査の更新</t>
    <rPh sb="0" eb="2">
      <t>ケイエイ</t>
    </rPh>
    <rPh sb="4" eb="6">
      <t>シンサ</t>
    </rPh>
    <phoneticPr fontId="11"/>
  </si>
  <si>
    <t>例)2026/4/1、R8/4/1</t>
    <phoneticPr fontId="4"/>
  </si>
  <si>
    <t>例)2026/4/1</t>
    <phoneticPr fontId="4"/>
  </si>
  <si>
    <t>小野市 一般競争(指名競争)参加資格審査申請書変更届</t>
    <rPh sb="0" eb="2">
      <t>オノ</t>
    </rPh>
    <phoneticPr fontId="4"/>
  </si>
  <si>
    <t>例)スズキグミ　全角カタカナで入力してください。法人格（例：カブシキガイシャ）は入力しないでください。</t>
    <phoneticPr fontId="4"/>
  </si>
  <si>
    <t>例)0000-00-0000　通知等を受ける番号を半角の数字とハイフンで入力してください。</t>
    <phoneticPr fontId="4"/>
  </si>
  <si>
    <t>例)スズキグミ　カンサイエイギョウショ
正式名称を全角カタカナで入力してください。法人格（例：カブシキガイシャ）は入力しないでください。支店・営業所名は、１文字空けて入力してください。</t>
    <phoneticPr fontId="4"/>
  </si>
  <si>
    <t>例)株式会社鈴木組　関西営業所
正式名称で入力してください。支店・営業所名は、１文字空けて入力してください。</t>
    <phoneticPr fontId="4"/>
  </si>
  <si>
    <t>工種</t>
    <rPh sb="0" eb="2">
      <t>コウシュ</t>
    </rPh>
    <phoneticPr fontId="4"/>
  </si>
  <si>
    <t>許可区分
(特定・一般)</t>
    <rPh sb="0" eb="2">
      <t>キョカ</t>
    </rPh>
    <rPh sb="2" eb="4">
      <t>クブン</t>
    </rPh>
    <rPh sb="6" eb="8">
      <t>トクテイ</t>
    </rPh>
    <rPh sb="9" eb="11">
      <t>イッパン</t>
    </rPh>
    <phoneticPr fontId="4"/>
  </si>
  <si>
    <t>総合評点(Ｐ)</t>
    <rPh sb="0" eb="2">
      <t>ソウゴウ</t>
    </rPh>
    <rPh sb="2" eb="4">
      <t>ヒョウテン</t>
    </rPh>
    <phoneticPr fontId="4"/>
  </si>
  <si>
    <t>年間平均完成工事高(２年又は３年平均)(千円)</t>
    <rPh sb="4" eb="6">
      <t>カンセイ</t>
    </rPh>
    <rPh sb="6" eb="8">
      <t>コウジ</t>
    </rPh>
    <rPh sb="8" eb="9">
      <t>ダカ</t>
    </rPh>
    <rPh sb="11" eb="12">
      <t>ネン</t>
    </rPh>
    <rPh sb="12" eb="13">
      <t>マタ</t>
    </rPh>
    <rPh sb="15" eb="16">
      <t>ネン</t>
    </rPh>
    <rPh sb="16" eb="18">
      <t>ヘイキン</t>
    </rPh>
    <rPh sb="20" eb="22">
      <t>センエン</t>
    </rPh>
    <phoneticPr fontId="4"/>
  </si>
  <si>
    <t>技術職員数</t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</si>
  <si>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</si>
  <si>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</si>
  <si>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土木一式工事</t>
  </si>
  <si>
    <t>011</t>
    <phoneticPr fontId="4"/>
  </si>
  <si>
    <t>プレストレストコンクリート構造物</t>
    <rPh sb="13" eb="16">
      <t>コウゾウブツ</t>
    </rPh>
    <phoneticPr fontId="4"/>
  </si>
  <si>
    <t>建築一式工事</t>
  </si>
  <si>
    <t>大工工事</t>
  </si>
  <si>
    <t>左官工事</t>
  </si>
  <si>
    <t>050</t>
    <phoneticPr fontId="4"/>
  </si>
  <si>
    <t>とび・土工・コンクリート工事</t>
  </si>
  <si>
    <t>051</t>
    <phoneticPr fontId="4"/>
  </si>
  <si>
    <t>法面処理</t>
    <phoneticPr fontId="4"/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</si>
  <si>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</si>
  <si>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</si>
  <si>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</si>
  <si>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</si>
  <si>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</si>
  <si>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</si>
  <si>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111</t>
    <phoneticPr fontId="4"/>
  </si>
  <si>
    <t>鋼橋上部</t>
    <phoneticPr fontId="4"/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</si>
  <si>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</si>
  <si>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</si>
  <si>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</si>
  <si>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</si>
  <si>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</si>
  <si>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</si>
  <si>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</si>
  <si>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</si>
  <si>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</si>
  <si>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</si>
  <si>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</si>
  <si>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</si>
  <si>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</si>
  <si>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</si>
  <si>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</si>
  <si>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</si>
  <si>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</si>
  <si>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</si>
  <si>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完成工事高合計/技術職員数合計</t>
    <rPh sb="0" eb="2">
      <t>カンセイ</t>
    </rPh>
    <rPh sb="2" eb="4">
      <t>コウジ</t>
    </rPh>
    <rPh sb="4" eb="5">
      <t>ダカ</t>
    </rPh>
    <rPh sb="5" eb="7">
      <t>ゴウケイ</t>
    </rPh>
    <rPh sb="8" eb="10">
      <t>ギジュツ</t>
    </rPh>
    <rPh sb="10" eb="12">
      <t>ショクイン</t>
    </rPh>
    <rPh sb="12" eb="13">
      <t>スウ</t>
    </rPh>
    <rPh sb="13" eb="15">
      <t>ゴウケイ</t>
    </rPh>
    <phoneticPr fontId="4"/>
  </si>
  <si>
    <t>契約する営業所の許可区分(特定・一般)</t>
    <phoneticPr fontId="4"/>
  </si>
  <si>
    <t>例)0000-00-0000　半角の数字とハイフンで入力してください。</t>
    <phoneticPr fontId="4"/>
  </si>
  <si>
    <t>999</t>
    <phoneticPr fontId="4"/>
  </si>
  <si>
    <t>上記以外の工事</t>
    <rPh sb="0" eb="2">
      <t>ジョウキ</t>
    </rPh>
    <rPh sb="2" eb="4">
      <t>イガイ</t>
    </rPh>
    <rPh sb="5" eb="7">
      <t>コウジ</t>
    </rPh>
    <phoneticPr fontId="4"/>
  </si>
  <si>
    <t>資本金</t>
    <rPh sb="0" eb="3">
      <t>シホンキン</t>
    </rPh>
    <phoneticPr fontId="4"/>
  </si>
  <si>
    <t>千円</t>
    <rPh sb="0" eb="2">
      <t>センエン</t>
    </rPh>
    <phoneticPr fontId="4"/>
  </si>
  <si>
    <t>評点(Ｙ)</t>
    <phoneticPr fontId="4"/>
  </si>
  <si>
    <t>評点(Ｗ)</t>
    <phoneticPr fontId="4"/>
  </si>
  <si>
    <t>自己資本額</t>
    <phoneticPr fontId="4"/>
  </si>
  <si>
    <t>営業年数</t>
    <phoneticPr fontId="4"/>
  </si>
  <si>
    <t>年</t>
    <rPh sb="0" eb="1">
      <t>ネン</t>
    </rPh>
    <phoneticPr fontId="4"/>
  </si>
  <si>
    <t>28_小野市</t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</si>
  <si>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経営事項審査結果を更新する場合、(4)経営事項審査の更新を「有」にし、(5)～(11)を入力してください。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2" eb="54">
      <t>ニュウリョク</t>
    </rPh>
    <rPh sb="62" eb="64">
      <t>ケイエイ</t>
    </rPh>
    <rPh sb="64" eb="66">
      <t>ジコウ</t>
    </rPh>
    <rPh sb="66" eb="68">
      <t>シンサ</t>
    </rPh>
    <rPh sb="68" eb="70">
      <t>ケッカ</t>
    </rPh>
    <rPh sb="71" eb="73">
      <t>コウシン</t>
    </rPh>
    <phoneticPr fontId="4"/>
  </si>
  <si>
    <t>一般競争(指名競争)参加資格審査申請書及び添付書類の記載事項について、下記のとおり変更しましたので届出します。
この申請書及び添付書類の全ての記載事項は、事実と相違ないことを誓約します。</t>
    <rPh sb="50" eb="51">
      <t>デ</t>
    </rPh>
    <phoneticPr fontId="4"/>
  </si>
  <si>
    <t>千円未満は切り捨てて入力してください。</t>
    <rPh sb="0" eb="2">
      <t>センエン</t>
    </rPh>
    <rPh sb="10" eb="12">
      <t>ニュウリョク</t>
    </rPh>
    <phoneticPr fontId="4"/>
  </si>
  <si>
    <t>例)10　営業年数（経営規模等評価結果通知書記載の年数）を入力してください。</t>
    <phoneticPr fontId="4"/>
  </si>
  <si>
    <t>Ver.8.1.1</t>
    <phoneticPr fontId="4"/>
  </si>
  <si>
    <t>8.1.1</t>
  </si>
  <si>
    <t>↓値が入力されているか</t>
    <rPh sb="1" eb="2">
      <t>アタイ</t>
    </rPh>
    <rPh sb="3" eb="5">
      <t>ニュウリョク</t>
    </rPh>
    <phoneticPr fontId="4"/>
  </si>
  <si>
    <r>
      <t xml:space="preserve">希望している工種のみ、経営規模等評価結果通知書を基に、許可区分、総合評点、年間平均完成工事高(２年又は３年平均)、契約する営業所の許可区分、技術職員数欄を入力してください。
</t>
    </r>
    <r>
      <rPr>
        <sz val="10"/>
        <color rgb="FFFF0000"/>
        <rFont val="ＭＳ ゴシック"/>
        <family val="3"/>
        <charset val="128"/>
      </rPr>
      <t>「完成工事高合計/技術職員数合計」欄は、経営規模等評価結果通知書・総合評定値通知書の「完成工事高合計」「技術職員数合計」を転記してください。</t>
    </r>
    <r>
      <rPr>
        <sz val="10"/>
        <color theme="1" tint="4.9989318521683403E-2"/>
        <rFont val="ＭＳ ゴシック"/>
        <family val="3"/>
        <charset val="128"/>
      </rPr>
      <t xml:space="preserve">
許可区分、契約する営業所の許可区分欄はリストから選択してください。
年間平均完成工事高については、消費税を含まない金額を入力してください。</t>
    </r>
    <rPh sb="35" eb="36">
      <t>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</si>
</sst>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#,##0_ ;[Red]\-#,##0\ "/>
    <numFmt numFmtId="182" formatCode="#,##0_ "/>
    <numFmt numFmtId="183" formatCode="0000000"/>
    <numFmt numFmtId="184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auto="1"/>
      </top>
      <bottom style="double">
        <color indexed="64"/>
      </bottom>
      <diagonal/>
    </border>
    <border>
      <left/>
      <right style="hair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38" fontId="17" fillId="2" borderId="27" xfId="0" applyNumberFormat="1" applyFont="1" applyFill="1" applyBorder="1" applyAlignment="1" applyProtection="1">
      <alignment horizontal="right" vertical="center"/>
      <protection locked="0"/>
    </xf>
    <xf numFmtId="38" fontId="17" fillId="2" borderId="35" xfId="0" applyNumberFormat="1" applyFont="1" applyFill="1" applyBorder="1" applyAlignment="1" applyProtection="1">
      <alignment horizontal="righ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183" fontId="17" fillId="2" borderId="0" xfId="0" applyNumberFormat="1" applyFont="1" applyFill="1" applyAlignment="1" applyProtection="1">
      <alignment horizontal="left" vertical="center"/>
      <protection locked="0"/>
    </xf>
    <xf numFmtId="180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45" xfId="1" applyNumberFormat="1" applyFont="1" applyFill="1" applyBorder="1" applyAlignment="1" applyProtection="1">
      <alignment horizontal="left" vertical="center"/>
      <protection locked="0"/>
    </xf>
    <xf numFmtId="49" fontId="17" fillId="2" borderId="26" xfId="1" applyNumberFormat="1" applyFont="1" applyFill="1" applyBorder="1" applyAlignment="1" applyProtection="1">
      <alignment horizontal="left" vertical="center"/>
      <protection locked="0"/>
    </xf>
    <xf numFmtId="38" fontId="17" fillId="2" borderId="10" xfId="1" applyNumberFormat="1" applyFont="1" applyFill="1" applyBorder="1" applyAlignment="1" applyProtection="1">
      <alignment horizontal="right" vertical="center"/>
      <protection locked="0"/>
    </xf>
    <xf numFmtId="38" fontId="17" fillId="2" borderId="26" xfId="1" applyNumberFormat="1" applyFont="1" applyFill="1" applyBorder="1" applyAlignment="1" applyProtection="1">
      <alignment horizontal="right" vertical="center"/>
      <protection locked="0"/>
    </xf>
    <xf numFmtId="38" fontId="17" fillId="2" borderId="10" xfId="0" applyNumberFormat="1" applyFont="1" applyFill="1" applyBorder="1" applyAlignment="1" applyProtection="1">
      <alignment horizontal="right" vertical="center"/>
      <protection locked="0"/>
    </xf>
    <xf numFmtId="38" fontId="17" fillId="2" borderId="9" xfId="0" applyNumberFormat="1" applyFont="1" applyFill="1" applyBorder="1" applyAlignment="1" applyProtection="1">
      <alignment horizontal="right" vertical="center"/>
      <protection locked="0"/>
    </xf>
    <xf numFmtId="38" fontId="17" fillId="2" borderId="26" xfId="0" applyNumberFormat="1" applyFont="1" applyFill="1" applyBorder="1" applyAlignment="1" applyProtection="1">
      <alignment horizontal="right" vertical="center"/>
      <protection locked="0"/>
    </xf>
    <xf numFmtId="49" fontId="17" fillId="2" borderId="10" xfId="1" applyNumberFormat="1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38" fontId="17" fillId="2" borderId="0" xfId="9" applyNumberFormat="1" applyFont="1" applyFill="1" applyAlignment="1" applyProtection="1">
      <alignment horizontal="right" vertical="center"/>
      <protection locked="0"/>
    </xf>
    <xf numFmtId="38" fontId="17" fillId="2" borderId="0" xfId="0" applyNumberFormat="1" applyFont="1" applyFill="1" applyAlignment="1" applyProtection="1">
      <alignment horizontal="right" vertical="center"/>
      <protection locked="0"/>
    </xf>
    <xf numFmtId="0" fontId="17" fillId="2" borderId="0" xfId="0" applyFont="1" applyFill="1" applyAlignment="1" applyProtection="1">
      <alignment horizontal="right" vertical="center"/>
      <protection locked="0"/>
    </xf>
    <xf numFmtId="49" fontId="17" fillId="2" borderId="32" xfId="1" applyNumberFormat="1" applyFont="1" applyFill="1" applyBorder="1" applyAlignment="1" applyProtection="1">
      <alignment horizontal="left" vertical="center"/>
      <protection locked="0"/>
    </xf>
    <xf numFmtId="49" fontId="17" fillId="2" borderId="27" xfId="1" applyNumberFormat="1" applyFont="1" applyFill="1" applyBorder="1" applyAlignment="1" applyProtection="1">
      <alignment horizontal="left" vertical="center"/>
      <protection locked="0"/>
    </xf>
    <xf numFmtId="38" fontId="17" fillId="2" borderId="16" xfId="1" applyNumberFormat="1" applyFont="1" applyFill="1" applyBorder="1" applyAlignment="1" applyProtection="1">
      <alignment horizontal="right" vertical="center"/>
      <protection locked="0"/>
    </xf>
    <xf numFmtId="38" fontId="17" fillId="2" borderId="27" xfId="1" applyNumberFormat="1" applyFont="1" applyFill="1" applyBorder="1" applyAlignment="1" applyProtection="1">
      <alignment horizontal="right" vertical="center"/>
      <protection locked="0"/>
    </xf>
    <xf numFmtId="38" fontId="17" fillId="2" borderId="16" xfId="0" applyNumberFormat="1" applyFont="1" applyFill="1" applyBorder="1" applyAlignment="1" applyProtection="1">
      <alignment horizontal="right" vertical="center"/>
      <protection locked="0"/>
    </xf>
    <xf numFmtId="38" fontId="17" fillId="2" borderId="17" xfId="0" applyNumberFormat="1" applyFont="1" applyFill="1" applyBorder="1" applyAlignment="1" applyProtection="1">
      <alignment horizontal="right" vertical="center"/>
      <protection locked="0"/>
    </xf>
    <xf numFmtId="38" fontId="17" fillId="2" borderId="27" xfId="0" applyNumberFormat="1" applyFont="1" applyFill="1" applyBorder="1" applyAlignment="1" applyProtection="1">
      <alignment horizontal="right" vertical="center"/>
      <protection locked="0"/>
    </xf>
    <xf numFmtId="49" fontId="17" fillId="2" borderId="16" xfId="1" applyNumberFormat="1" applyFont="1" applyFill="1" applyBorder="1" applyAlignment="1" applyProtection="1">
      <alignment horizontal="left" vertical="center"/>
      <protection locked="0"/>
    </xf>
    <xf numFmtId="38" fontId="17" fillId="2" borderId="42" xfId="0" applyNumberFormat="1" applyFont="1" applyFill="1" applyBorder="1" applyAlignment="1" applyProtection="1">
      <alignment horizontal="right" vertical="center"/>
      <protection locked="0"/>
    </xf>
    <xf numFmtId="38" fontId="17" fillId="2" borderId="46" xfId="0" applyNumberFormat="1" applyFont="1" applyFill="1" applyBorder="1" applyAlignment="1" applyProtection="1">
      <alignment horizontal="right" vertical="center"/>
      <protection locked="0"/>
    </xf>
    <xf numFmtId="38" fontId="17" fillId="2" borderId="43" xfId="0" applyNumberFormat="1" applyFont="1" applyFill="1" applyBorder="1" applyAlignment="1" applyProtection="1">
      <alignment horizontal="right" vertical="center"/>
      <protection locked="0"/>
    </xf>
    <xf numFmtId="38" fontId="17" fillId="2" borderId="47" xfId="0" applyNumberFormat="1" applyFont="1" applyFill="1" applyBorder="1" applyAlignment="1" applyProtection="1">
      <alignment horizontal="right" vertical="center"/>
      <protection locked="0"/>
    </xf>
    <xf numFmtId="38" fontId="17" fillId="2" borderId="48" xfId="0" applyNumberFormat="1" applyFont="1" applyFill="1" applyBorder="1" applyAlignment="1" applyProtection="1">
      <alignment horizontal="right" vertical="center"/>
      <protection locked="0"/>
    </xf>
    <xf numFmtId="38" fontId="17" fillId="2" borderId="49" xfId="0" applyNumberFormat="1" applyFont="1" applyFill="1" applyBorder="1" applyAlignment="1" applyProtection="1">
      <alignment horizontal="right" vertical="center"/>
      <protection locked="0"/>
    </xf>
    <xf numFmtId="38" fontId="17" fillId="2" borderId="54" xfId="0" applyNumberFormat="1" applyFont="1" applyFill="1" applyBorder="1" applyAlignment="1" applyProtection="1">
      <alignment horizontal="right" vertical="center"/>
      <protection locked="0"/>
    </xf>
    <xf numFmtId="38" fontId="17" fillId="2" borderId="19" xfId="0" applyNumberFormat="1" applyFont="1" applyFill="1" applyBorder="1" applyAlignment="1" applyProtection="1">
      <alignment horizontal="right" vertical="center"/>
      <protection locked="0"/>
    </xf>
    <xf numFmtId="38" fontId="17" fillId="2" borderId="18" xfId="0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8" fontId="6" fillId="0" borderId="0" xfId="1" applyNumberFormat="1" applyFont="1" applyAlignment="1" applyProtection="1">
      <alignment vertical="top"/>
    </xf>
    <xf numFmtId="184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8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 wrapText="1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7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9" fontId="3" fillId="0" borderId="7" xfId="0" applyNumberFormat="1" applyFont="1" applyBorder="1" applyProtection="1">
      <alignment vertical="center"/>
    </xf>
    <xf numFmtId="179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80" fontId="3" fillId="0" borderId="0" xfId="2" applyNumberFormat="1" applyFont="1" applyProtection="1">
      <alignment vertical="center"/>
    </xf>
    <xf numFmtId="0" fontId="13" fillId="0" borderId="11" xfId="0" applyFont="1" applyBorder="1" applyProtection="1">
      <alignment vertical="center"/>
    </xf>
    <xf numFmtId="0" fontId="14" fillId="0" borderId="14" xfId="0" applyFont="1" applyBorder="1" applyAlignment="1" applyProtection="1">
      <alignment horizontal="left" vertical="center"/>
    </xf>
    <xf numFmtId="0" fontId="14" fillId="0" borderId="15" xfId="0" applyFont="1" applyBorder="1" applyAlignment="1" applyProtection="1">
      <alignment horizontal="left" vertical="center"/>
    </xf>
    <xf numFmtId="49" fontId="14" fillId="0" borderId="15" xfId="0" applyNumberFormat="1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80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2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/>
    </xf>
    <xf numFmtId="177" fontId="14" fillId="0" borderId="12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7" fontId="3" fillId="0" borderId="0" xfId="0" applyNumberFormat="1" applyFont="1" applyProtection="1">
      <alignment vertical="center"/>
    </xf>
    <xf numFmtId="0" fontId="17" fillId="0" borderId="0" xfId="0" applyFont="1" applyAlignment="1" applyProtection="1">
      <alignment horizontal="left"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49" fontId="3" fillId="0" borderId="23" xfId="0" applyNumberFormat="1" applyFont="1" applyBorder="1" applyAlignment="1" applyProtection="1">
      <alignment horizontal="left" vertical="center" wrapText="1"/>
    </xf>
    <xf numFmtId="49" fontId="3" fillId="0" borderId="22" xfId="0" applyNumberFormat="1" applyFont="1" applyBorder="1" applyAlignment="1" applyProtection="1">
      <alignment horizontal="left" vertical="center" wrapText="1"/>
    </xf>
    <xf numFmtId="38" fontId="3" fillId="0" borderId="23" xfId="0" applyNumberFormat="1" applyFont="1" applyBorder="1" applyAlignment="1" applyProtection="1">
      <alignment horizontal="center" vertical="center" wrapText="1"/>
    </xf>
    <xf numFmtId="38" fontId="3" fillId="0" borderId="22" xfId="0" applyNumberFormat="1" applyFont="1" applyBorder="1" applyAlignment="1" applyProtection="1">
      <alignment horizontal="center" vertical="center" wrapText="1"/>
    </xf>
    <xf numFmtId="38" fontId="3" fillId="0" borderId="4" xfId="0" applyNumberFormat="1" applyFont="1" applyBorder="1" applyAlignment="1" applyProtection="1">
      <alignment horizontal="center" vertical="center" wrapText="1"/>
    </xf>
    <xf numFmtId="38" fontId="3" fillId="0" borderId="23" xfId="0" applyNumberFormat="1" applyFont="1" applyBorder="1" applyAlignment="1" applyProtection="1">
      <alignment horizontal="left" vertical="center" wrapText="1"/>
    </xf>
    <xf numFmtId="38" fontId="3" fillId="0" borderId="4" xfId="0" applyNumberFormat="1" applyFont="1" applyBorder="1" applyAlignment="1" applyProtection="1">
      <alignment horizontal="left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8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49" fontId="3" fillId="0" borderId="25" xfId="0" applyNumberFormat="1" applyFont="1" applyBorder="1" applyAlignment="1" applyProtection="1">
      <alignment horizontal="left" vertical="center" wrapText="1"/>
    </xf>
    <xf numFmtId="49" fontId="3" fillId="0" borderId="24" xfId="0" applyNumberFormat="1" applyFont="1" applyBorder="1" applyAlignment="1" applyProtection="1">
      <alignment horizontal="left" vertical="center" wrapText="1"/>
    </xf>
    <xf numFmtId="38" fontId="3" fillId="0" borderId="25" xfId="0" applyNumberFormat="1" applyFont="1" applyBorder="1" applyAlignment="1" applyProtection="1">
      <alignment horizontal="center" vertical="center" wrapText="1"/>
    </xf>
    <xf numFmtId="38" fontId="3" fillId="0" borderId="24" xfId="0" applyNumberFormat="1" applyFont="1" applyBorder="1" applyAlignment="1" applyProtection="1">
      <alignment horizontal="center" vertical="center" wrapText="1"/>
    </xf>
    <xf numFmtId="38" fontId="3" fillId="0" borderId="1" xfId="0" applyNumberFormat="1" applyFont="1" applyBorder="1" applyAlignment="1" applyProtection="1">
      <alignment horizontal="center" vertical="center" wrapText="1"/>
    </xf>
    <xf numFmtId="38" fontId="3" fillId="0" borderId="25" xfId="0" applyNumberFormat="1" applyFont="1" applyBorder="1" applyAlignment="1" applyProtection="1">
      <alignment horizontal="left" vertical="center" wrapText="1"/>
    </xf>
    <xf numFmtId="38" fontId="3" fillId="0" borderId="1" xfId="0" applyNumberFormat="1" applyFont="1" applyBorder="1" applyAlignment="1" applyProtection="1">
      <alignment horizontal="left" vertical="center" wrapText="1"/>
    </xf>
    <xf numFmtId="0" fontId="3" fillId="0" borderId="35" xfId="2" applyFont="1" applyBorder="1" applyAlignment="1" applyProtection="1">
      <alignment horizontal="center" vertical="center"/>
    </xf>
    <xf numFmtId="0" fontId="3" fillId="0" borderId="25" xfId="2" applyFont="1" applyBorder="1" applyAlignment="1" applyProtection="1">
      <alignment horizontal="center" vertical="center"/>
    </xf>
    <xf numFmtId="0" fontId="3" fillId="0" borderId="50" xfId="2" applyFont="1" applyBorder="1" applyAlignment="1" applyProtection="1">
      <alignment horizontal="center" vertical="center" wrapText="1"/>
    </xf>
    <xf numFmtId="0" fontId="3" fillId="0" borderId="51" xfId="2" applyFont="1" applyBorder="1" applyAlignment="1" applyProtection="1">
      <alignment horizontal="center" vertical="center" wrapText="1"/>
    </xf>
    <xf numFmtId="0" fontId="3" fillId="0" borderId="52" xfId="2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center" wrapText="1"/>
    </xf>
    <xf numFmtId="49" fontId="3" fillId="0" borderId="21" xfId="0" applyNumberFormat="1" applyFont="1" applyBorder="1" applyAlignment="1" applyProtection="1">
      <alignment horizontal="center" vertical="center"/>
    </xf>
    <xf numFmtId="0" fontId="3" fillId="0" borderId="10" xfId="2" applyFont="1" applyBorder="1" applyProtection="1">
      <alignment vertical="center"/>
    </xf>
    <xf numFmtId="0" fontId="3" fillId="0" borderId="9" xfId="2" applyFont="1" applyBorder="1" applyProtection="1">
      <alignment vertical="center"/>
    </xf>
    <xf numFmtId="0" fontId="3" fillId="0" borderId="18" xfId="2" applyFont="1" applyBorder="1" applyProtection="1">
      <alignment vertical="center"/>
    </xf>
    <xf numFmtId="0" fontId="3" fillId="5" borderId="0" xfId="2" applyFont="1" applyFill="1" applyProtection="1">
      <alignment vertical="center"/>
    </xf>
    <xf numFmtId="49" fontId="3" fillId="0" borderId="28" xfId="0" applyNumberFormat="1" applyFont="1" applyBorder="1" applyAlignment="1" applyProtection="1">
      <alignment horizontal="center" vertical="center"/>
    </xf>
    <xf numFmtId="0" fontId="3" fillId="0" borderId="29" xfId="2" applyFont="1" applyBorder="1" applyProtection="1">
      <alignment vertical="center"/>
    </xf>
    <xf numFmtId="0" fontId="3" fillId="0" borderId="30" xfId="2" applyFont="1" applyBorder="1" applyProtection="1">
      <alignment vertical="center"/>
    </xf>
    <xf numFmtId="0" fontId="3" fillId="0" borderId="31" xfId="2" applyFont="1" applyBorder="1" applyProtection="1">
      <alignment vertical="center"/>
    </xf>
    <xf numFmtId="49" fontId="17" fillId="4" borderId="32" xfId="1" applyNumberFormat="1" applyFont="1" applyFill="1" applyBorder="1" applyAlignment="1" applyProtection="1">
      <alignment horizontal="left" vertical="center"/>
    </xf>
    <xf numFmtId="49" fontId="17" fillId="4" borderId="27" xfId="1" applyNumberFormat="1" applyFont="1" applyFill="1" applyBorder="1" applyAlignment="1" applyProtection="1">
      <alignment horizontal="left" vertical="center"/>
    </xf>
    <xf numFmtId="49" fontId="17" fillId="4" borderId="16" xfId="1" applyNumberFormat="1" applyFont="1" applyFill="1" applyBorder="1" applyAlignment="1" applyProtection="1">
      <alignment horizontal="left"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16" xfId="2" applyFont="1" applyBorder="1" applyProtection="1">
      <alignment vertical="center"/>
    </xf>
    <xf numFmtId="0" fontId="3" fillId="0" borderId="17" xfId="2" applyFont="1" applyBorder="1" applyProtection="1">
      <alignment vertical="center"/>
    </xf>
    <xf numFmtId="0" fontId="3" fillId="0" borderId="19" xfId="2" applyFont="1" applyBorder="1" applyProtection="1">
      <alignment vertical="center"/>
    </xf>
    <xf numFmtId="49" fontId="3" fillId="0" borderId="20" xfId="0" applyNumberFormat="1" applyFont="1" applyBorder="1" applyAlignment="1" applyProtection="1">
      <alignment horizontal="center" vertical="center"/>
    </xf>
    <xf numFmtId="0" fontId="3" fillId="0" borderId="33" xfId="2" applyFont="1" applyBorder="1" applyProtection="1">
      <alignment vertical="center"/>
    </xf>
    <xf numFmtId="49" fontId="3" fillId="0" borderId="40" xfId="0" applyNumberFormat="1" applyFont="1" applyBorder="1" applyAlignment="1" applyProtection="1">
      <alignment horizontal="center" vertical="center"/>
    </xf>
    <xf numFmtId="0" fontId="3" fillId="0" borderId="37" xfId="2" applyFont="1" applyBorder="1" applyProtection="1">
      <alignment vertical="center"/>
    </xf>
    <xf numFmtId="0" fontId="3" fillId="0" borderId="39" xfId="2" applyFont="1" applyBorder="1" applyProtection="1">
      <alignment vertical="center"/>
    </xf>
    <xf numFmtId="0" fontId="3" fillId="0" borderId="41" xfId="2" applyFont="1" applyBorder="1" applyProtection="1">
      <alignment vertical="center"/>
    </xf>
    <xf numFmtId="49" fontId="17" fillId="4" borderId="44" xfId="1" applyNumberFormat="1" applyFont="1" applyFill="1" applyBorder="1" applyAlignment="1" applyProtection="1">
      <alignment horizontal="left" vertical="center"/>
    </xf>
    <xf numFmtId="49" fontId="17" fillId="4" borderId="43" xfId="1" applyNumberFormat="1" applyFont="1" applyFill="1" applyBorder="1" applyAlignment="1" applyProtection="1">
      <alignment horizontal="left" vertical="center"/>
    </xf>
    <xf numFmtId="38" fontId="17" fillId="4" borderId="42" xfId="1" applyNumberFormat="1" applyFont="1" applyFill="1" applyBorder="1" applyAlignment="1" applyProtection="1">
      <alignment horizontal="right" vertical="center"/>
    </xf>
    <xf numFmtId="38" fontId="17" fillId="4" borderId="43" xfId="1" applyNumberFormat="1" applyFont="1" applyFill="1" applyBorder="1" applyAlignment="1" applyProtection="1">
      <alignment horizontal="right" vertical="center"/>
    </xf>
    <xf numFmtId="49" fontId="17" fillId="4" borderId="42" xfId="1" applyNumberFormat="1" applyFont="1" applyFill="1" applyBorder="1" applyAlignment="1" applyProtection="1">
      <alignment horizontal="left" vertical="center"/>
    </xf>
    <xf numFmtId="38" fontId="17" fillId="4" borderId="38" xfId="0" applyNumberFormat="1" applyFont="1" applyFill="1" applyBorder="1" applyAlignment="1" applyProtection="1">
      <alignment horizontal="right" vertical="center"/>
    </xf>
    <xf numFmtId="38" fontId="17" fillId="4" borderId="42" xfId="0" applyNumberFormat="1" applyFont="1" applyFill="1" applyBorder="1" applyAlignment="1" applyProtection="1">
      <alignment horizontal="right" vertical="center"/>
    </xf>
    <xf numFmtId="38" fontId="17" fillId="4" borderId="46" xfId="0" applyNumberFormat="1" applyFont="1" applyFill="1" applyBorder="1" applyAlignment="1" applyProtection="1">
      <alignment horizontal="right" vertical="center"/>
    </xf>
    <xf numFmtId="38" fontId="17" fillId="4" borderId="53" xfId="0" applyNumberFormat="1" applyFont="1" applyFill="1" applyBorder="1" applyAlignment="1" applyProtection="1">
      <alignment horizontal="right" vertical="center"/>
    </xf>
    <xf numFmtId="49" fontId="3" fillId="0" borderId="34" xfId="0" applyNumberFormat="1" applyFont="1" applyBorder="1" applyAlignment="1" applyProtection="1">
      <alignment horizontal="right" vertical="center"/>
    </xf>
    <xf numFmtId="49" fontId="3" fillId="0" borderId="35" xfId="0" applyNumberFormat="1" applyFont="1" applyBorder="1" applyAlignment="1" applyProtection="1">
      <alignment horizontal="right" vertical="center"/>
    </xf>
    <xf numFmtId="49" fontId="3" fillId="0" borderId="36" xfId="0" applyNumberFormat="1" applyFont="1" applyBorder="1" applyAlignment="1" applyProtection="1">
      <alignment horizontal="right" vertical="center"/>
    </xf>
    <xf numFmtId="49" fontId="17" fillId="4" borderId="25" xfId="1" applyNumberFormat="1" applyFont="1" applyFill="1" applyBorder="1" applyAlignment="1" applyProtection="1">
      <alignment horizontal="center" vertical="center"/>
    </xf>
    <xf numFmtId="49" fontId="17" fillId="4" borderId="24" xfId="1" applyNumberFormat="1" applyFont="1" applyFill="1" applyBorder="1" applyAlignment="1" applyProtection="1">
      <alignment horizontal="center" vertical="center"/>
    </xf>
    <xf numFmtId="38" fontId="17" fillId="4" borderId="25" xfId="1" applyNumberFormat="1" applyFont="1" applyFill="1" applyBorder="1" applyAlignment="1" applyProtection="1">
      <alignment horizontal="center" vertical="center"/>
    </xf>
    <xf numFmtId="38" fontId="17" fillId="4" borderId="24" xfId="1" applyNumberFormat="1" applyFont="1" applyFill="1" applyBorder="1" applyAlignment="1" applyProtection="1">
      <alignment horizontal="center" vertical="center"/>
    </xf>
    <xf numFmtId="49" fontId="17" fillId="4" borderId="25" xfId="0" applyNumberFormat="1" applyFont="1" applyFill="1" applyBorder="1" applyAlignment="1" applyProtection="1">
      <alignment horizontal="center" vertical="center"/>
    </xf>
    <xf numFmtId="49" fontId="17" fillId="4" borderId="24" xfId="0" applyNumberFormat="1" applyFont="1" applyFill="1" applyBorder="1" applyAlignment="1" applyProtection="1">
      <alignment horizontal="center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181" fontId="3" fillId="0" borderId="0" xfId="1" applyNumberFormat="1" applyFont="1" applyProtection="1">
      <alignment vertical="center"/>
    </xf>
    <xf numFmtId="177" fontId="3" fillId="0" borderId="0" xfId="1" applyNumberFormat="1" applyFont="1" applyProtection="1">
      <alignment vertical="center"/>
    </xf>
    <xf numFmtId="182" fontId="3" fillId="0" borderId="0" xfId="1" applyNumberFormat="1" applyFont="1" applyAlignment="1" applyProtection="1">
      <alignment horizontal="right" vertical="center"/>
    </xf>
    <xf numFmtId="182" fontId="3" fillId="0" borderId="0" xfId="0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0" fontId="6" fillId="0" borderId="0" xfId="2" applyFont="1" applyProtection="1">
      <alignment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  <xf numFmtId="0" fontId="3" fillId="0" borderId="0" xfId="1" applyNumberFormat="1" applyFont="1" applyAlignment="1" applyProtection="1">
      <alignment vertical="center"/>
    </xf>
  </cellXfs>
  <cellStyles count="10">
    <cellStyle name="桁区切り 2" xfId="4" xr:uid="{00000000-0005-0000-0000-000000000000}"/>
    <cellStyle name="桁区切り 3" xfId="7" xr:uid="{00000000-0005-0000-0000-000001000000}"/>
    <cellStyle name="通貨" xfId="9" builtinId="7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25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CCEDFC"/>
      <color rgb="FFFFE1FF"/>
      <color rgb="FFFF0000"/>
      <color rgb="FFA6A6A6"/>
      <color rgb="FFE2EFDA"/>
      <color rgb="FFEEAAFC"/>
      <color rgb="FFFFE699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B168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75" style="41" hidden="1" customWidth="1"/>
    <col min="2" max="3" width="1.625" style="41" customWidth="1"/>
    <col min="4" max="4" width="5.625" style="41" customWidth="1"/>
    <col min="5" max="5" width="4.5" style="41" customWidth="1"/>
    <col min="6" max="6" width="3.75" style="41" customWidth="1"/>
    <col min="7" max="7" width="3.125" style="41" customWidth="1"/>
    <col min="8" max="8" width="12.5" style="41" customWidth="1"/>
    <col min="9" max="9" width="1.625" style="41" customWidth="1"/>
    <col min="10" max="10" width="9.75" style="41" customWidth="1"/>
    <col min="11" max="11" width="4.5" style="41" customWidth="1"/>
    <col min="12" max="13" width="7.125" style="41" customWidth="1"/>
    <col min="14" max="14" width="5.75" style="41" customWidth="1"/>
    <col min="15" max="15" width="8.75" style="41" customWidth="1"/>
    <col min="16" max="16" width="8.5" style="41" customWidth="1"/>
    <col min="17" max="17" width="7.625" style="41" customWidth="1"/>
    <col min="18" max="18" width="8.75" style="41" customWidth="1"/>
    <col min="19" max="19" width="8.375" style="41" customWidth="1"/>
    <col min="20" max="20" width="7.5" style="41" customWidth="1"/>
    <col min="21" max="22" width="10.625" style="41" customWidth="1"/>
    <col min="23" max="23" width="7.625" style="41" customWidth="1"/>
    <col min="24" max="26" width="1.625" style="41" customWidth="1"/>
    <col min="27" max="27" width="3.625" style="41" customWidth="1"/>
    <col min="28" max="28" width="9" style="41" hidden="1" customWidth="1"/>
    <col min="29" max="16384" width="9" style="41"/>
  </cols>
  <sheetData>
    <row r="1" spans="1:27" ht="30" customHeight="1" x14ac:dyDescent="0.15">
      <c r="A1" s="211" t="s">
        <v>187</v>
      </c>
      <c r="B1" s="38"/>
      <c r="C1" s="39" t="s">
        <v>127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T1" s="42"/>
      <c r="U1" s="42"/>
      <c r="V1" s="42"/>
      <c r="W1" s="210" t="s">
        <v>192</v>
      </c>
      <c r="X1" s="43"/>
      <c r="Y1" s="43"/>
      <c r="Z1" s="43"/>
      <c r="AA1" s="42"/>
    </row>
    <row r="2" spans="1:27" ht="15.75" hidden="1" customHeight="1" x14ac:dyDescent="0.15">
      <c r="A2" s="211" t="s">
        <v>119</v>
      </c>
      <c r="B2" s="38"/>
      <c r="C2" s="44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  <c r="S2" s="45"/>
      <c r="T2" s="45"/>
      <c r="U2" s="45"/>
      <c r="V2" s="45"/>
      <c r="W2" s="45"/>
      <c r="X2" s="45"/>
      <c r="Y2" s="45"/>
      <c r="Z2" s="45"/>
      <c r="AA2" s="42"/>
    </row>
    <row r="3" spans="1:27" ht="30" customHeight="1" x14ac:dyDescent="0.15">
      <c r="A3" s="212" t="s">
        <v>193</v>
      </c>
      <c r="B3" s="46"/>
      <c r="C3" s="47" t="s">
        <v>189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7" ht="6.75" customHeight="1" x14ac:dyDescent="0.15">
      <c r="A4" s="46"/>
      <c r="B4" s="46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1:27" ht="15" customHeight="1" x14ac:dyDescent="0.15">
      <c r="A5" s="46"/>
      <c r="B5" s="46"/>
      <c r="C5" s="52" t="s">
        <v>118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4"/>
    </row>
    <row r="6" spans="1:27" ht="15" customHeight="1" x14ac:dyDescent="0.15">
      <c r="A6" s="46"/>
      <c r="B6" s="46"/>
      <c r="C6" s="52" t="s">
        <v>14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4"/>
    </row>
    <row r="7" spans="1:27" ht="15" customHeight="1" x14ac:dyDescent="0.15">
      <c r="A7" s="46"/>
      <c r="B7" s="46"/>
      <c r="C7" s="52" t="s">
        <v>15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4"/>
    </row>
    <row r="8" spans="1:27" ht="15" hidden="1" customHeight="1" x14ac:dyDescent="0.15">
      <c r="A8" s="46"/>
      <c r="B8" s="46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4"/>
    </row>
    <row r="9" spans="1:27" ht="6.75" customHeight="1" x14ac:dyDescent="0.15">
      <c r="A9" s="46"/>
      <c r="B9" s="46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7"/>
    </row>
    <row r="10" spans="1:27" ht="27" customHeight="1" x14ac:dyDescent="0.15">
      <c r="A10" s="46"/>
      <c r="B10" s="46"/>
      <c r="I10" s="58"/>
    </row>
    <row r="11" spans="1:27" ht="15" hidden="1" customHeight="1" x14ac:dyDescent="0.15">
      <c r="A11" s="46"/>
      <c r="B11" s="46"/>
      <c r="I11" s="58"/>
    </row>
    <row r="12" spans="1:27" ht="15" hidden="1" customHeight="1" x14ac:dyDescent="0.15">
      <c r="A12" s="46"/>
      <c r="B12" s="46"/>
      <c r="I12" s="58"/>
    </row>
    <row r="13" spans="1:27" ht="20.100000000000001" customHeight="1" x14ac:dyDescent="0.15">
      <c r="A13" s="46"/>
      <c r="B13" s="46"/>
      <c r="C13" s="59" t="s">
        <v>16</v>
      </c>
      <c r="D13" s="60"/>
      <c r="E13" s="60"/>
      <c r="F13" s="60"/>
      <c r="G13" s="60"/>
      <c r="H13" s="61"/>
    </row>
    <row r="14" spans="1:27" ht="20.100000000000001" customHeight="1" x14ac:dyDescent="0.15">
      <c r="A14" s="46"/>
      <c r="B14" s="46"/>
      <c r="C14" s="62"/>
      <c r="D14" s="63"/>
      <c r="E14" s="63"/>
      <c r="F14" s="63"/>
      <c r="G14" s="63"/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5"/>
    </row>
    <row r="15" spans="1:27" ht="20.100000000000001" customHeight="1" x14ac:dyDescent="0.15">
      <c r="A15" s="46">
        <f>IFERROR(IF(TRIM($I15)="",1001,0),3)</f>
        <v>1001</v>
      </c>
      <c r="B15" s="46"/>
      <c r="C15" s="66"/>
      <c r="D15" s="67">
        <v>1</v>
      </c>
      <c r="E15" s="68" t="s">
        <v>18</v>
      </c>
      <c r="F15" s="68"/>
      <c r="G15" s="68"/>
      <c r="H15" s="68"/>
      <c r="I15" s="4"/>
      <c r="J15" s="4"/>
      <c r="K15" s="4"/>
      <c r="L15" s="4"/>
      <c r="M15" s="4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9"/>
    </row>
    <row r="16" spans="1:27" ht="20.100000000000001" customHeight="1" x14ac:dyDescent="0.15">
      <c r="A16" s="46"/>
      <c r="B16" s="46"/>
      <c r="C16" s="66"/>
      <c r="D16" s="67"/>
      <c r="E16" s="68"/>
      <c r="F16" s="68"/>
      <c r="G16" s="68"/>
      <c r="H16" s="68"/>
      <c r="I16" s="70"/>
      <c r="J16" s="71" t="str">
        <f>日付例&amp;"　年月日を入力してください。"</f>
        <v>例)2026/4/1、R8/4/1　年月日を入力してください。</v>
      </c>
      <c r="K16" s="71"/>
      <c r="L16" s="71"/>
      <c r="M16" s="71"/>
      <c r="N16" s="71"/>
      <c r="O16" s="71"/>
      <c r="P16" s="71"/>
      <c r="Q16" s="72"/>
      <c r="R16" s="72"/>
      <c r="S16" s="72"/>
      <c r="T16" s="72"/>
      <c r="U16" s="72"/>
      <c r="V16" s="72"/>
      <c r="W16" s="72"/>
      <c r="X16" s="72"/>
      <c r="Y16" s="72"/>
      <c r="Z16" s="69"/>
    </row>
    <row r="17" spans="1:26" ht="15" customHeight="1" x14ac:dyDescent="0.15">
      <c r="A17" s="46"/>
      <c r="B17" s="46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5"/>
    </row>
    <row r="18" spans="1:26" ht="15" customHeight="1" x14ac:dyDescent="0.15">
      <c r="A18" s="46"/>
      <c r="B18" s="46"/>
    </row>
    <row r="19" spans="1:26" ht="15.75" hidden="1" customHeight="1" x14ac:dyDescent="0.15">
      <c r="A19" s="46"/>
      <c r="B19" s="46"/>
    </row>
    <row r="20" spans="1:26" ht="15.75" hidden="1" customHeight="1" x14ac:dyDescent="0.15">
      <c r="A20" s="46"/>
      <c r="B20" s="46"/>
    </row>
    <row r="21" spans="1:26" ht="15.75" hidden="1" customHeight="1" x14ac:dyDescent="0.15">
      <c r="A21" s="46"/>
      <c r="B21" s="46"/>
    </row>
    <row r="22" spans="1:26" ht="15.75" hidden="1" customHeight="1" x14ac:dyDescent="0.15">
      <c r="A22" s="46"/>
      <c r="B22" s="46"/>
    </row>
    <row r="23" spans="1:26" ht="15.75" hidden="1" customHeight="1" x14ac:dyDescent="0.15">
      <c r="A23" s="46"/>
      <c r="B23" s="46"/>
    </row>
    <row r="24" spans="1:26" ht="15.75" hidden="1" customHeight="1" x14ac:dyDescent="0.15">
      <c r="A24" s="46"/>
      <c r="B24" s="46"/>
    </row>
    <row r="25" spans="1:26" ht="15.75" hidden="1" customHeight="1" x14ac:dyDescent="0.15">
      <c r="A25" s="46"/>
      <c r="B25" s="46"/>
    </row>
    <row r="26" spans="1:26" ht="15.75" hidden="1" customHeight="1" x14ac:dyDescent="0.15">
      <c r="A26" s="46"/>
      <c r="B26" s="46"/>
    </row>
    <row r="27" spans="1:26" ht="15.75" hidden="1" customHeight="1" x14ac:dyDescent="0.15">
      <c r="A27" s="46"/>
      <c r="B27" s="46"/>
    </row>
    <row r="28" spans="1:26" ht="15" customHeight="1" x14ac:dyDescent="0.15">
      <c r="A28" s="46"/>
      <c r="B28" s="46"/>
    </row>
    <row r="29" spans="1:26" ht="20.100000000000001" customHeight="1" x14ac:dyDescent="0.15">
      <c r="A29" s="46"/>
      <c r="B29" s="46"/>
      <c r="C29" s="59" t="s">
        <v>107</v>
      </c>
      <c r="D29" s="60"/>
      <c r="E29" s="60"/>
      <c r="F29" s="60"/>
      <c r="G29" s="60"/>
      <c r="H29" s="61"/>
      <c r="I29" s="76"/>
    </row>
    <row r="30" spans="1:26" ht="9.9499999999999993" customHeight="1" x14ac:dyDescent="0.15">
      <c r="A30" s="46"/>
      <c r="B30" s="46"/>
      <c r="C30" s="62"/>
      <c r="D30" s="63"/>
      <c r="E30" s="77"/>
      <c r="F30" s="77"/>
      <c r="G30" s="77"/>
      <c r="H30" s="77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5"/>
    </row>
    <row r="31" spans="1:26" ht="20.100000000000001" customHeight="1" x14ac:dyDescent="0.15">
      <c r="A31" s="46"/>
      <c r="B31" s="46"/>
      <c r="C31" s="62"/>
      <c r="D31" s="78" t="s">
        <v>17</v>
      </c>
      <c r="E31" s="79"/>
      <c r="F31" s="79"/>
      <c r="G31" s="79"/>
      <c r="H31" s="79"/>
      <c r="I31" s="80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81"/>
      <c r="Z31" s="69"/>
    </row>
    <row r="32" spans="1:26" ht="9.9499999999999993" customHeight="1" x14ac:dyDescent="0.15">
      <c r="A32" s="46"/>
      <c r="B32" s="46"/>
      <c r="C32" s="6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69"/>
    </row>
    <row r="33" spans="1:26" ht="20.100000000000001" customHeight="1" x14ac:dyDescent="0.15">
      <c r="A33" s="46"/>
      <c r="B33" s="46"/>
      <c r="C33" s="66"/>
      <c r="D33" s="67">
        <v>1</v>
      </c>
      <c r="E33" s="41" t="s">
        <v>0</v>
      </c>
      <c r="I33" s="7"/>
      <c r="J33" s="8"/>
      <c r="K33" s="8"/>
      <c r="L33" s="8"/>
      <c r="M33" s="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9"/>
    </row>
    <row r="34" spans="1:26" ht="20.100000000000001" customHeight="1" x14ac:dyDescent="0.15">
      <c r="A34" s="46">
        <f>IFERROR(IF(OR(AND(TRIM($I33)&lt;&gt;"", TRIM($I35)=""), AND(TRIM($I33)="", TRIM($I35)&lt;&gt;"")),1001,0),3)</f>
        <v>0</v>
      </c>
      <c r="B34" s="213"/>
      <c r="C34" s="66"/>
      <c r="D34" s="67"/>
      <c r="E34" s="68"/>
      <c r="F34" s="68"/>
      <c r="G34" s="68"/>
      <c r="H34" s="68"/>
      <c r="I34" s="70"/>
      <c r="J34" s="71" t="s">
        <v>116</v>
      </c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69"/>
    </row>
    <row r="35" spans="1:26" ht="20.100000000000001" customHeight="1" x14ac:dyDescent="0.15">
      <c r="A35" s="46">
        <f>IFERROR(IF(AND(TRIM($I35)&lt;&gt;"", OR(ISERROR(FIND("@"&amp;LEFT($I35,3)&amp;"@", 都道府県3))=FALSE, ISERROR(FIND("@"&amp;LEFT($I35,4)&amp;"@",都道府県4))=FALSE)=FALSE),1001,0),3)</f>
        <v>0</v>
      </c>
      <c r="B35" s="46"/>
      <c r="C35" s="66"/>
      <c r="D35" s="67">
        <v>2</v>
      </c>
      <c r="E35" s="41" t="s">
        <v>108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9"/>
    </row>
    <row r="36" spans="1:26" ht="20.100000000000001" customHeight="1" x14ac:dyDescent="0.15">
      <c r="A36" s="46"/>
      <c r="B36" s="46"/>
      <c r="C36" s="66"/>
      <c r="D36" s="67"/>
      <c r="E36" s="68"/>
      <c r="F36" s="68"/>
      <c r="G36" s="68"/>
      <c r="H36" s="68"/>
      <c r="I36" s="70"/>
      <c r="J36" s="71" t="s">
        <v>13</v>
      </c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69"/>
    </row>
    <row r="37" spans="1:26" ht="20.100000000000001" customHeight="1" x14ac:dyDescent="0.15">
      <c r="A37" s="46"/>
      <c r="B37" s="46"/>
      <c r="C37" s="66"/>
      <c r="D37" s="67">
        <v>3</v>
      </c>
      <c r="E37" s="41" t="s">
        <v>109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9"/>
    </row>
    <row r="38" spans="1:26" ht="20.100000000000001" customHeight="1" x14ac:dyDescent="0.15">
      <c r="A38" s="46"/>
      <c r="B38" s="46"/>
      <c r="C38" s="83"/>
      <c r="D38" s="68"/>
      <c r="E38" s="68"/>
      <c r="F38" s="68"/>
      <c r="G38" s="68"/>
      <c r="H38" s="68"/>
      <c r="I38" s="70"/>
      <c r="J38" s="71" t="s">
        <v>128</v>
      </c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69"/>
    </row>
    <row r="39" spans="1:26" ht="20.100000000000001" customHeight="1" x14ac:dyDescent="0.15">
      <c r="A39" s="46"/>
      <c r="B39" s="46"/>
      <c r="C39" s="66"/>
      <c r="D39" s="67">
        <v>4</v>
      </c>
      <c r="E39" s="41" t="s">
        <v>1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9"/>
    </row>
    <row r="40" spans="1:26" ht="20.100000000000001" customHeight="1" x14ac:dyDescent="0.15">
      <c r="A40" s="46"/>
      <c r="B40" s="46"/>
      <c r="C40" s="83"/>
      <c r="D40" s="68"/>
      <c r="E40" s="68"/>
      <c r="F40" s="68"/>
      <c r="G40" s="68"/>
      <c r="H40" s="68"/>
      <c r="I40" s="70"/>
      <c r="J40" s="71" t="s">
        <v>75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84"/>
    </row>
    <row r="41" spans="1:26" ht="20.100000000000001" customHeight="1" x14ac:dyDescent="0.15">
      <c r="A41" s="46"/>
      <c r="B41" s="46"/>
      <c r="C41" s="66"/>
      <c r="D41" s="67">
        <v>5</v>
      </c>
      <c r="E41" s="41" t="s">
        <v>9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9"/>
    </row>
    <row r="42" spans="1:26" ht="20.100000000000001" customHeight="1" x14ac:dyDescent="0.15">
      <c r="A42" s="46"/>
      <c r="B42" s="46"/>
      <c r="C42" s="83"/>
      <c r="D42" s="68"/>
      <c r="E42" s="68"/>
      <c r="F42" s="68"/>
      <c r="G42" s="68"/>
      <c r="H42" s="68"/>
      <c r="I42" s="70"/>
      <c r="J42" s="71" t="s">
        <v>8</v>
      </c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84"/>
    </row>
    <row r="43" spans="1:26" ht="20.100000000000001" customHeight="1" x14ac:dyDescent="0.15">
      <c r="A43" s="46">
        <f>IFERROR(IF(AND(TRIM($I43)&lt;&gt;"", NOT(OR(IFERROR(SEARCH(" ",TRIM($I43)),0)&gt;0, IFERROR(SEARCH("　",TRIM($I43)),0)&gt;0))),1001,0),3)</f>
        <v>0</v>
      </c>
      <c r="B43" s="46"/>
      <c r="C43" s="66"/>
      <c r="D43" s="67">
        <v>6</v>
      </c>
      <c r="E43" s="41" t="s">
        <v>110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9"/>
    </row>
    <row r="44" spans="1:26" ht="20.100000000000001" customHeight="1" x14ac:dyDescent="0.15">
      <c r="A44" s="46"/>
      <c r="B44" s="46"/>
      <c r="C44" s="83"/>
      <c r="D44" s="68"/>
      <c r="E44" s="68"/>
      <c r="F44" s="68"/>
      <c r="G44" s="68"/>
      <c r="H44" s="68"/>
      <c r="I44" s="70"/>
      <c r="J44" s="71" t="s">
        <v>6</v>
      </c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84"/>
    </row>
    <row r="45" spans="1:26" ht="20.100000000000001" customHeight="1" x14ac:dyDescent="0.15">
      <c r="A45" s="46">
        <f>IFERROR(IF(AND(TRIM($I45)&lt;&gt;"", NOT(OR(IFERROR(SEARCH(" ",TRIM($I45)),0)&gt;0, IFERROR(SEARCH("　",TRIM($I45)),0)&gt;0))),1001,0),3)</f>
        <v>0</v>
      </c>
      <c r="B45" s="46"/>
      <c r="C45" s="66"/>
      <c r="D45" s="67">
        <v>7</v>
      </c>
      <c r="E45" s="41" t="s">
        <v>2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9"/>
    </row>
    <row r="46" spans="1:26" ht="20.100000000000001" customHeight="1" x14ac:dyDescent="0.15">
      <c r="A46" s="46"/>
      <c r="B46" s="46"/>
      <c r="C46" s="83"/>
      <c r="D46" s="68"/>
      <c r="E46" s="68"/>
      <c r="F46" s="68"/>
      <c r="G46" s="68"/>
      <c r="H46" s="68"/>
      <c r="I46" s="70"/>
      <c r="J46" s="71" t="s">
        <v>7</v>
      </c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69"/>
    </row>
    <row r="47" spans="1:26" ht="20.100000000000001" customHeight="1" x14ac:dyDescent="0.15">
      <c r="A47" s="46">
        <f>IFERROR(IF(AND($I47&lt;&gt;"", NOT(AND(ISNUMBER(VALUE(SUBSTITUTE($I47,"-",""))), IFERROR(SEARCH("-",$I47),0)&gt;0))),1001,0),3)</f>
        <v>0</v>
      </c>
      <c r="B47" s="46"/>
      <c r="C47" s="66"/>
      <c r="D47" s="67">
        <v>8</v>
      </c>
      <c r="E47" s="41" t="s">
        <v>3</v>
      </c>
      <c r="I47" s="5"/>
      <c r="J47" s="5"/>
      <c r="K47" s="5"/>
      <c r="L47" s="5"/>
      <c r="M47" s="5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9"/>
    </row>
    <row r="48" spans="1:26" ht="20.100000000000001" customHeight="1" x14ac:dyDescent="0.15">
      <c r="A48" s="46"/>
      <c r="B48" s="46"/>
      <c r="C48" s="83"/>
      <c r="D48" s="68"/>
      <c r="E48" s="68"/>
      <c r="F48" s="68"/>
      <c r="G48" s="68"/>
      <c r="H48" s="68"/>
      <c r="I48" s="70"/>
      <c r="J48" s="71" t="s">
        <v>129</v>
      </c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69"/>
    </row>
    <row r="49" spans="1:26" ht="20.100000000000001" customHeight="1" x14ac:dyDescent="0.15">
      <c r="A49" s="46">
        <f>IFERROR(IF(AND($I49&lt;&gt;"", NOT(AND(ISNUMBER(VALUE(SUBSTITUTE($I49,"-",""))), IFERROR(SEARCH("-",$I49),0)&gt;0))),1001,0),3)</f>
        <v>0</v>
      </c>
      <c r="B49" s="46"/>
      <c r="C49" s="66"/>
      <c r="D49" s="67">
        <v>9</v>
      </c>
      <c r="E49" s="41" t="s">
        <v>4</v>
      </c>
      <c r="I49" s="5"/>
      <c r="J49" s="8"/>
      <c r="K49" s="8"/>
      <c r="L49" s="8"/>
      <c r="M49" s="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9"/>
    </row>
    <row r="50" spans="1:26" ht="20.100000000000001" customHeight="1" x14ac:dyDescent="0.15">
      <c r="A50" s="46"/>
      <c r="B50" s="46"/>
      <c r="C50" s="83"/>
      <c r="D50" s="68"/>
      <c r="E50" s="68"/>
      <c r="F50" s="68"/>
      <c r="G50" s="68"/>
      <c r="H50" s="68"/>
      <c r="I50" s="70"/>
      <c r="J50" s="71" t="s">
        <v>177</v>
      </c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69"/>
    </row>
    <row r="51" spans="1:26" ht="20.100000000000001" customHeight="1" x14ac:dyDescent="0.15">
      <c r="A51" s="46">
        <f>IFERROR(IF(AND(TRIM($I51)&lt;&gt;"", NOT(IFERROR(SEARCH("@",$I51),0)&gt;0)),1001,0),3)</f>
        <v>0</v>
      </c>
      <c r="B51" s="46"/>
      <c r="C51" s="66"/>
      <c r="D51" s="67">
        <v>10</v>
      </c>
      <c r="E51" s="41" t="s">
        <v>111</v>
      </c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9"/>
    </row>
    <row r="52" spans="1:26" ht="20.100000000000001" customHeight="1" x14ac:dyDescent="0.15">
      <c r="A52" s="46"/>
      <c r="B52" s="46"/>
      <c r="C52" s="83"/>
      <c r="D52" s="68"/>
      <c r="E52" s="68"/>
      <c r="F52" s="68"/>
      <c r="G52" s="68"/>
      <c r="H52" s="68"/>
      <c r="I52" s="70"/>
      <c r="J52" s="85" t="s">
        <v>106</v>
      </c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69"/>
    </row>
    <row r="53" spans="1:26" ht="15" customHeight="1" x14ac:dyDescent="0.15">
      <c r="A53" s="46"/>
      <c r="B53" s="46"/>
      <c r="C53" s="86"/>
      <c r="D53" s="87"/>
      <c r="E53" s="87"/>
      <c r="F53" s="87"/>
      <c r="G53" s="87"/>
      <c r="H53" s="87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9"/>
    </row>
    <row r="54" spans="1:26" ht="15" customHeight="1" x14ac:dyDescent="0.15">
      <c r="A54" s="46"/>
      <c r="B54" s="46"/>
      <c r="C54" s="68"/>
      <c r="D54" s="68"/>
      <c r="E54" s="68"/>
      <c r="F54" s="68"/>
      <c r="G54" s="68"/>
      <c r="H54" s="68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68"/>
    </row>
    <row r="55" spans="1:26" ht="15.75" hidden="1" customHeight="1" x14ac:dyDescent="0.15">
      <c r="A55" s="46"/>
      <c r="B55" s="46"/>
      <c r="C55" s="68"/>
      <c r="D55" s="68"/>
      <c r="E55" s="68"/>
      <c r="F55" s="68"/>
      <c r="G55" s="68"/>
      <c r="H55" s="68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68"/>
    </row>
    <row r="56" spans="1:26" ht="15.75" hidden="1" customHeight="1" x14ac:dyDescent="0.15">
      <c r="A56" s="46"/>
      <c r="B56" s="46"/>
      <c r="C56" s="68"/>
      <c r="D56" s="68"/>
      <c r="E56" s="68"/>
      <c r="F56" s="68"/>
      <c r="G56" s="68"/>
      <c r="H56" s="68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68"/>
    </row>
    <row r="57" spans="1:26" ht="15.75" hidden="1" customHeight="1" x14ac:dyDescent="0.15">
      <c r="A57" s="46"/>
      <c r="B57" s="46"/>
      <c r="C57" s="68"/>
      <c r="D57" s="68"/>
      <c r="E57" s="68"/>
      <c r="F57" s="68"/>
      <c r="G57" s="68"/>
      <c r="H57" s="68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68"/>
    </row>
    <row r="58" spans="1:26" ht="15.75" hidden="1" customHeight="1" x14ac:dyDescent="0.15">
      <c r="A58" s="46"/>
      <c r="B58" s="46"/>
      <c r="C58" s="68"/>
      <c r="D58" s="68"/>
      <c r="E58" s="68"/>
      <c r="F58" s="68"/>
      <c r="G58" s="68"/>
      <c r="H58" s="68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68"/>
    </row>
    <row r="59" spans="1:26" ht="15.75" hidden="1" customHeight="1" x14ac:dyDescent="0.15">
      <c r="A59" s="46"/>
      <c r="B59" s="46"/>
      <c r="C59" s="68"/>
      <c r="D59" s="68"/>
      <c r="E59" s="68"/>
      <c r="F59" s="68"/>
      <c r="G59" s="68"/>
      <c r="H59" s="68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68"/>
    </row>
    <row r="60" spans="1:26" ht="15.75" hidden="1" customHeight="1" x14ac:dyDescent="0.15">
      <c r="A60" s="46"/>
      <c r="B60" s="46"/>
      <c r="C60" s="68"/>
      <c r="D60" s="68"/>
      <c r="E60" s="68"/>
      <c r="F60" s="68"/>
      <c r="G60" s="68"/>
      <c r="H60" s="68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68"/>
    </row>
    <row r="61" spans="1:26" ht="15.75" hidden="1" customHeight="1" x14ac:dyDescent="0.15">
      <c r="A61" s="46"/>
      <c r="B61" s="46"/>
      <c r="C61" s="68"/>
      <c r="D61" s="68"/>
      <c r="E61" s="68"/>
      <c r="F61" s="68"/>
      <c r="G61" s="68"/>
      <c r="H61" s="68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68"/>
    </row>
    <row r="62" spans="1:26" ht="15.75" hidden="1" customHeight="1" x14ac:dyDescent="0.15">
      <c r="A62" s="46"/>
      <c r="B62" s="46"/>
      <c r="C62" s="68"/>
      <c r="D62" s="68"/>
      <c r="E62" s="68"/>
      <c r="F62" s="68"/>
      <c r="G62" s="68"/>
      <c r="H62" s="68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68"/>
    </row>
    <row r="63" spans="1:26" ht="15.75" hidden="1" customHeight="1" x14ac:dyDescent="0.15">
      <c r="A63" s="46"/>
      <c r="B63" s="46"/>
      <c r="C63" s="68"/>
      <c r="D63" s="68"/>
      <c r="E63" s="68"/>
      <c r="F63" s="68"/>
      <c r="G63" s="68"/>
      <c r="H63" s="68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68"/>
    </row>
    <row r="64" spans="1:26" ht="15" customHeight="1" x14ac:dyDescent="0.15">
      <c r="A64" s="46"/>
      <c r="B64" s="46"/>
      <c r="C64" s="68"/>
      <c r="D64" s="68"/>
      <c r="E64" s="68"/>
      <c r="F64" s="68"/>
      <c r="G64" s="68"/>
      <c r="H64" s="68"/>
      <c r="I64" s="91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20.100000000000001" customHeight="1" x14ac:dyDescent="0.15">
      <c r="A65" s="46"/>
      <c r="B65" s="46"/>
      <c r="C65" s="59" t="s">
        <v>70</v>
      </c>
      <c r="D65" s="60"/>
      <c r="E65" s="60"/>
      <c r="F65" s="60"/>
      <c r="G65" s="60"/>
      <c r="H65" s="61"/>
    </row>
    <row r="66" spans="1:26" ht="9.9499999999999993" customHeight="1" x14ac:dyDescent="0.15">
      <c r="A66" s="46"/>
      <c r="B66" s="46"/>
      <c r="C66" s="62"/>
      <c r="D66" s="63"/>
      <c r="E66" s="77"/>
      <c r="F66" s="77"/>
      <c r="G66" s="77"/>
      <c r="H66" s="77"/>
      <c r="I66" s="92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5"/>
    </row>
    <row r="67" spans="1:26" ht="20.100000000000001" customHeight="1" x14ac:dyDescent="0.15">
      <c r="A67" s="46"/>
      <c r="B67" s="46"/>
      <c r="C67" s="62"/>
      <c r="D67" s="78" t="s">
        <v>17</v>
      </c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81"/>
      <c r="Z67" s="69"/>
    </row>
    <row r="68" spans="1:26" ht="9.9499999999999993" customHeight="1" x14ac:dyDescent="0.15">
      <c r="A68" s="46"/>
      <c r="B68" s="46"/>
      <c r="C68" s="62"/>
      <c r="D68" s="93"/>
      <c r="E68" s="63"/>
      <c r="F68" s="63"/>
      <c r="G68" s="63"/>
      <c r="H68" s="63"/>
      <c r="I68" s="94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9"/>
    </row>
    <row r="69" spans="1:26" ht="20.100000000000001" customHeight="1" x14ac:dyDescent="0.15">
      <c r="A69" s="46"/>
      <c r="B69" s="46"/>
      <c r="C69" s="66"/>
      <c r="D69" s="67">
        <v>1</v>
      </c>
      <c r="E69" s="41" t="s">
        <v>0</v>
      </c>
      <c r="I69" s="7"/>
      <c r="J69" s="8"/>
      <c r="K69" s="8"/>
      <c r="L69" s="8"/>
      <c r="M69" s="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9"/>
    </row>
    <row r="70" spans="1:26" ht="20.100000000000001" customHeight="1" x14ac:dyDescent="0.15">
      <c r="A70" s="46">
        <f>IFERROR(IF(OR(AND(TRIM($I69)&lt;&gt;"", TRIM($I71)=""), AND(TRIM($I69)="", TRIM($I71)&lt;&gt;"")),1001,0),3)</f>
        <v>0</v>
      </c>
      <c r="B70" s="213"/>
      <c r="C70" s="66"/>
      <c r="D70" s="67"/>
      <c r="E70" s="68"/>
      <c r="F70" s="68"/>
      <c r="G70" s="68"/>
      <c r="H70" s="68"/>
      <c r="I70" s="95"/>
      <c r="J70" s="71" t="s">
        <v>116</v>
      </c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69"/>
    </row>
    <row r="71" spans="1:26" ht="20.100000000000001" customHeight="1" x14ac:dyDescent="0.15">
      <c r="A71" s="46">
        <f>IFERROR(IF(AND(TRIM($I71)&lt;&gt;"", OR(ISERROR(FIND("@"&amp;LEFT($I71,3)&amp;"@", 都道府県3))=FALSE, ISERROR(FIND("@"&amp;LEFT($I71,4)&amp;"@",都道府県4))=FALSE)=FALSE),1001,0),3)</f>
        <v>0</v>
      </c>
      <c r="B71" s="46"/>
      <c r="C71" s="66"/>
      <c r="D71" s="67">
        <v>2</v>
      </c>
      <c r="E71" s="41" t="s">
        <v>108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9"/>
    </row>
    <row r="72" spans="1:26" ht="20.100000000000001" customHeight="1" x14ac:dyDescent="0.15">
      <c r="A72" s="46"/>
      <c r="B72" s="46"/>
      <c r="C72" s="66"/>
      <c r="D72" s="67"/>
      <c r="E72" s="68"/>
      <c r="F72" s="68"/>
      <c r="G72" s="68"/>
      <c r="H72" s="68"/>
      <c r="I72" s="95"/>
      <c r="J72" s="71" t="s">
        <v>13</v>
      </c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69"/>
    </row>
    <row r="73" spans="1:26" ht="20.100000000000001" customHeight="1" x14ac:dyDescent="0.15">
      <c r="A73" s="46"/>
      <c r="B73" s="46"/>
      <c r="C73" s="66"/>
      <c r="D73" s="67">
        <v>3</v>
      </c>
      <c r="E73" s="41" t="s">
        <v>109</v>
      </c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9"/>
    </row>
    <row r="74" spans="1:26" ht="45" customHeight="1" x14ac:dyDescent="0.15">
      <c r="A74" s="46"/>
      <c r="B74" s="46"/>
      <c r="C74" s="83"/>
      <c r="D74" s="68"/>
      <c r="F74" s="68"/>
      <c r="G74" s="68"/>
      <c r="H74" s="68"/>
      <c r="I74" s="95"/>
      <c r="J74" s="96" t="s">
        <v>130</v>
      </c>
      <c r="K74" s="9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69"/>
    </row>
    <row r="75" spans="1:26" ht="20.100000000000001" customHeight="1" x14ac:dyDescent="0.15">
      <c r="A75" s="46"/>
      <c r="B75" s="46"/>
      <c r="C75" s="66"/>
      <c r="D75" s="67">
        <v>4</v>
      </c>
      <c r="E75" s="41" t="s">
        <v>1</v>
      </c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9"/>
    </row>
    <row r="76" spans="1:26" ht="30" customHeight="1" x14ac:dyDescent="0.15">
      <c r="A76" s="46"/>
      <c r="B76" s="46"/>
      <c r="C76" s="83"/>
      <c r="D76" s="68"/>
      <c r="E76" s="68"/>
      <c r="F76" s="68"/>
      <c r="G76" s="68"/>
      <c r="H76" s="68"/>
      <c r="I76" s="98"/>
      <c r="J76" s="96" t="s">
        <v>131</v>
      </c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69"/>
    </row>
    <row r="77" spans="1:26" ht="20.100000000000001" customHeight="1" x14ac:dyDescent="0.15">
      <c r="A77" s="46"/>
      <c r="B77" s="46"/>
      <c r="C77" s="66"/>
      <c r="D77" s="67">
        <v>5</v>
      </c>
      <c r="E77" s="41" t="s">
        <v>112</v>
      </c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9"/>
    </row>
    <row r="78" spans="1:26" ht="20.100000000000001" customHeight="1" x14ac:dyDescent="0.15">
      <c r="A78" s="46"/>
      <c r="B78" s="46"/>
      <c r="C78" s="83"/>
      <c r="D78" s="68"/>
      <c r="E78" s="68"/>
      <c r="F78" s="68"/>
      <c r="G78" s="68"/>
      <c r="H78" s="68"/>
      <c r="I78" s="95"/>
      <c r="J78" s="71" t="s">
        <v>105</v>
      </c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69"/>
    </row>
    <row r="79" spans="1:26" ht="20.100000000000001" customHeight="1" x14ac:dyDescent="0.15">
      <c r="A79" s="46">
        <f>IFERROR(IF(AND(TRIM($I79)&lt;&gt;"", NOT(OR(IFERROR(SEARCH(" ",TRIM($I79)),0)&gt;0, IFERROR(SEARCH("　",TRIM($I79)),0)&gt;0))),1001,0),3)</f>
        <v>0</v>
      </c>
      <c r="B79" s="46"/>
      <c r="C79" s="66"/>
      <c r="D79" s="67">
        <v>6</v>
      </c>
      <c r="E79" s="41" t="s">
        <v>113</v>
      </c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9"/>
    </row>
    <row r="80" spans="1:26" ht="20.100000000000001" customHeight="1" x14ac:dyDescent="0.15">
      <c r="A80" s="46"/>
      <c r="B80" s="46"/>
      <c r="C80" s="83"/>
      <c r="D80" s="68"/>
      <c r="E80" s="99" t="s">
        <v>114</v>
      </c>
      <c r="F80" s="68"/>
      <c r="G80" s="68"/>
      <c r="H80" s="68"/>
      <c r="I80" s="95"/>
      <c r="J80" s="71" t="s">
        <v>6</v>
      </c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69"/>
    </row>
    <row r="81" spans="1:27" ht="20.100000000000001" customHeight="1" x14ac:dyDescent="0.15">
      <c r="A81" s="46">
        <f>IFERROR(IF(AND(TRIM($I81)&lt;&gt;"", NOT(OR(IFERROR(SEARCH(" ",TRIM($I81)),0)&gt;0, IFERROR(SEARCH("　",TRIM($I81)),0)&gt;0))),1001,0),3)</f>
        <v>0</v>
      </c>
      <c r="B81" s="46"/>
      <c r="C81" s="66"/>
      <c r="D81" s="67">
        <v>7</v>
      </c>
      <c r="E81" s="41" t="s">
        <v>113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9"/>
    </row>
    <row r="82" spans="1:27" ht="20.100000000000001" customHeight="1" x14ac:dyDescent="0.15">
      <c r="A82" s="46"/>
      <c r="B82" s="46"/>
      <c r="C82" s="83"/>
      <c r="D82" s="68"/>
      <c r="E82" s="68"/>
      <c r="F82" s="68"/>
      <c r="G82" s="68"/>
      <c r="H82" s="68"/>
      <c r="I82" s="95"/>
      <c r="J82" s="71" t="s">
        <v>7</v>
      </c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69"/>
    </row>
    <row r="83" spans="1:27" ht="20.100000000000001" customHeight="1" x14ac:dyDescent="0.15">
      <c r="A83" s="46">
        <f>IFERROR(IF(AND($I83&lt;&gt;"", NOT(AND(ISNUMBER(VALUE(SUBSTITUTE($I83,"-",""))), IFERROR(SEARCH("-",$I83),0)&gt;0))),1001,0),3)</f>
        <v>0</v>
      </c>
      <c r="B83" s="46"/>
      <c r="C83" s="66"/>
      <c r="D83" s="67">
        <v>8</v>
      </c>
      <c r="E83" s="41" t="s">
        <v>3</v>
      </c>
      <c r="I83" s="5"/>
      <c r="J83" s="5"/>
      <c r="K83" s="5"/>
      <c r="L83" s="5"/>
      <c r="M83" s="5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9"/>
    </row>
    <row r="84" spans="1:27" ht="20.100000000000001" customHeight="1" x14ac:dyDescent="0.15">
      <c r="A84" s="46"/>
      <c r="B84" s="46"/>
      <c r="C84" s="83"/>
      <c r="D84" s="68"/>
      <c r="E84" s="68"/>
      <c r="F84" s="68"/>
      <c r="G84" s="68"/>
      <c r="H84" s="68"/>
      <c r="I84" s="70"/>
      <c r="J84" s="71" t="s">
        <v>129</v>
      </c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69"/>
    </row>
    <row r="85" spans="1:27" ht="20.100000000000001" customHeight="1" x14ac:dyDescent="0.15">
      <c r="A85" s="46">
        <f>IFERROR(IF(AND($I85&lt;&gt;"", NOT(AND(ISNUMBER(VALUE(SUBSTITUTE($I85,"-",""))), IFERROR(SEARCH("-",$I85),0)&gt;0))),1001,0),3)</f>
        <v>0</v>
      </c>
      <c r="B85" s="46"/>
      <c r="C85" s="66"/>
      <c r="D85" s="67">
        <v>9</v>
      </c>
      <c r="E85" s="41" t="s">
        <v>4</v>
      </c>
      <c r="I85" s="5"/>
      <c r="J85" s="5"/>
      <c r="K85" s="5"/>
      <c r="L85" s="5"/>
      <c r="M85" s="5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9"/>
    </row>
    <row r="86" spans="1:27" s="104" customFormat="1" ht="20.100000000000001" customHeight="1" x14ac:dyDescent="0.15">
      <c r="A86" s="100"/>
      <c r="B86" s="100"/>
      <c r="C86" s="101"/>
      <c r="D86" s="102"/>
      <c r="E86" s="68"/>
      <c r="F86" s="102"/>
      <c r="G86" s="102"/>
      <c r="H86" s="102"/>
      <c r="I86" s="70"/>
      <c r="J86" s="71" t="s">
        <v>177</v>
      </c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103"/>
    </row>
    <row r="87" spans="1:27" ht="20.100000000000001" customHeight="1" x14ac:dyDescent="0.15">
      <c r="A87" s="46">
        <f>IFERROR(IF(AND(TRIM($I87)&lt;&gt;"", NOT(IFERROR(SEARCH("@",$I87),0)&gt;0)),1001,0),3)</f>
        <v>0</v>
      </c>
      <c r="B87" s="46"/>
      <c r="C87" s="66"/>
      <c r="D87" s="67">
        <v>10</v>
      </c>
      <c r="E87" s="41" t="s">
        <v>111</v>
      </c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9"/>
    </row>
    <row r="88" spans="1:27" ht="20.100000000000001" customHeight="1" x14ac:dyDescent="0.15">
      <c r="A88" s="46"/>
      <c r="B88" s="46"/>
      <c r="C88" s="83"/>
      <c r="D88" s="68"/>
      <c r="E88" s="68"/>
      <c r="F88" s="68"/>
      <c r="G88" s="68"/>
      <c r="H88" s="68"/>
      <c r="I88" s="70"/>
      <c r="J88" s="85" t="s">
        <v>106</v>
      </c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69"/>
    </row>
    <row r="89" spans="1:27" ht="15" customHeight="1" x14ac:dyDescent="0.15">
      <c r="A89" s="46"/>
      <c r="B89" s="46"/>
      <c r="C89" s="86"/>
      <c r="D89" s="87"/>
      <c r="E89" s="87"/>
      <c r="F89" s="87"/>
      <c r="G89" s="87"/>
      <c r="H89" s="87"/>
      <c r="I89" s="105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9"/>
    </row>
    <row r="90" spans="1:27" ht="15" customHeight="1" x14ac:dyDescent="0.15">
      <c r="A90" s="46"/>
      <c r="B90" s="46"/>
      <c r="C90" s="68"/>
      <c r="D90" s="68"/>
      <c r="E90" s="68"/>
      <c r="F90" s="68"/>
      <c r="G90" s="68"/>
      <c r="H90" s="68"/>
      <c r="I90" s="106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68"/>
    </row>
    <row r="91" spans="1:27" ht="15" customHeight="1" x14ac:dyDescent="0.15">
      <c r="A91" s="46"/>
      <c r="B91" s="46"/>
      <c r="C91" s="68"/>
      <c r="D91" s="68"/>
      <c r="E91" s="68"/>
      <c r="F91" s="68"/>
      <c r="G91" s="68"/>
      <c r="H91" s="68"/>
      <c r="I91" s="90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7" ht="20.100000000000001" customHeight="1" x14ac:dyDescent="0.15">
      <c r="A92" s="46"/>
      <c r="B92" s="46"/>
      <c r="C92" s="59" t="s">
        <v>71</v>
      </c>
      <c r="D92" s="60"/>
      <c r="E92" s="60"/>
      <c r="F92" s="60"/>
      <c r="G92" s="60"/>
      <c r="H92" s="61"/>
      <c r="I92" s="107"/>
    </row>
    <row r="93" spans="1:27" ht="9.9499999999999993" customHeight="1" x14ac:dyDescent="0.15">
      <c r="A93" s="46"/>
      <c r="B93" s="46"/>
      <c r="C93" s="62"/>
      <c r="D93" s="63"/>
      <c r="E93" s="63"/>
      <c r="F93" s="63"/>
      <c r="G93" s="63"/>
      <c r="H93" s="63"/>
      <c r="I93" s="63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5"/>
    </row>
    <row r="94" spans="1:27" ht="30" customHeight="1" x14ac:dyDescent="0.15">
      <c r="A94" s="46"/>
      <c r="B94" s="108"/>
      <c r="C94" s="68"/>
      <c r="D94" s="109" t="s">
        <v>72</v>
      </c>
      <c r="E94" s="110"/>
      <c r="F94" s="110"/>
      <c r="G94" s="110"/>
      <c r="H94" s="110"/>
      <c r="I94" s="111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68"/>
      <c r="AA94" s="83"/>
    </row>
    <row r="95" spans="1:27" ht="9.9499999999999993" customHeight="1" x14ac:dyDescent="0.15">
      <c r="A95" s="46"/>
      <c r="B95" s="46"/>
      <c r="C95" s="83"/>
      <c r="D95" s="93"/>
      <c r="E95" s="68"/>
      <c r="F95" s="68"/>
      <c r="G95" s="68"/>
      <c r="H95" s="68"/>
      <c r="I95" s="94"/>
      <c r="J95" s="90"/>
      <c r="K95" s="90"/>
      <c r="L95" s="90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83"/>
    </row>
    <row r="96" spans="1:27" ht="20.100000000000001" customHeight="1" x14ac:dyDescent="0.15">
      <c r="A96" s="46">
        <f>IFERROR(IF(AND($I96&lt;&gt;"無", $I96&lt;&gt;"有"),1001,0),3)</f>
        <v>0</v>
      </c>
      <c r="B96" s="46"/>
      <c r="C96" s="66"/>
      <c r="D96" s="67">
        <v>1</v>
      </c>
      <c r="E96" s="68" t="s">
        <v>73</v>
      </c>
      <c r="F96" s="68"/>
      <c r="G96" s="68"/>
      <c r="H96" s="68"/>
      <c r="I96" s="5" t="s">
        <v>11</v>
      </c>
      <c r="J96" s="17"/>
      <c r="K96" s="17"/>
      <c r="L96" s="17"/>
      <c r="M96" s="17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112"/>
    </row>
    <row r="97" spans="1:27" ht="20.100000000000001" customHeight="1" x14ac:dyDescent="0.15">
      <c r="A97" s="46"/>
      <c r="B97" s="46"/>
      <c r="C97" s="83"/>
      <c r="D97" s="68"/>
      <c r="E97" s="68"/>
      <c r="F97" s="68"/>
      <c r="G97" s="68"/>
      <c r="H97" s="68"/>
      <c r="I97" s="70"/>
      <c r="J97" s="71" t="s">
        <v>12</v>
      </c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112"/>
    </row>
    <row r="98" spans="1:27" ht="20.100000000000001" customHeight="1" x14ac:dyDescent="0.15">
      <c r="A98" s="46">
        <f>IFERROR(IF(AND($I96="有", OR(TRIM($I98)="", OR(NOT(ISNUMBER(VALUE($P98))), TRIM($P98)="", LEN($P98)&lt;&gt;6))),1001,0),3)</f>
        <v>0</v>
      </c>
      <c r="B98" s="46"/>
      <c r="C98" s="66"/>
      <c r="D98" s="67">
        <f>D96+1</f>
        <v>2</v>
      </c>
      <c r="E98" s="41" t="s">
        <v>76</v>
      </c>
      <c r="I98" s="5"/>
      <c r="J98" s="17"/>
      <c r="K98" s="17"/>
      <c r="L98" s="17"/>
      <c r="M98" s="17"/>
      <c r="N98" s="94" t="s">
        <v>19</v>
      </c>
      <c r="O98" s="113" t="s">
        <v>20</v>
      </c>
      <c r="P98" s="5"/>
      <c r="Q98" s="5"/>
      <c r="R98" s="68" t="s">
        <v>21</v>
      </c>
      <c r="S98" s="68"/>
      <c r="T98" s="68"/>
      <c r="U98" s="68"/>
      <c r="V98" s="68"/>
      <c r="W98" s="68"/>
      <c r="X98" s="68"/>
      <c r="Z98" s="112"/>
    </row>
    <row r="99" spans="1:27" ht="30" customHeight="1" x14ac:dyDescent="0.15">
      <c r="A99" s="46"/>
      <c r="B99" s="46"/>
      <c r="C99" s="83"/>
      <c r="D99" s="68"/>
      <c r="E99" s="68"/>
      <c r="F99" s="68"/>
      <c r="G99" s="68"/>
      <c r="H99" s="68"/>
      <c r="I99" s="95"/>
      <c r="J99" s="114" t="s">
        <v>115</v>
      </c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2"/>
    </row>
    <row r="100" spans="1:27" ht="20.100000000000001" customHeight="1" x14ac:dyDescent="0.15">
      <c r="A100" s="46">
        <f>IFERROR(IF(AND($I96="有", TRIM($I100)=""),1001,0),3)</f>
        <v>0</v>
      </c>
      <c r="B100" s="46"/>
      <c r="C100" s="66"/>
      <c r="D100" s="67">
        <f>D98+1</f>
        <v>3</v>
      </c>
      <c r="E100" s="41" t="s">
        <v>121</v>
      </c>
      <c r="I100" s="4"/>
      <c r="J100" s="4"/>
      <c r="K100" s="4"/>
      <c r="L100" s="4"/>
      <c r="M100" s="4"/>
      <c r="N100" s="94"/>
      <c r="O100" s="94"/>
      <c r="P100" s="94"/>
      <c r="Q100" s="68"/>
      <c r="R100" s="68"/>
      <c r="S100" s="68"/>
      <c r="T100" s="68"/>
      <c r="U100" s="68"/>
      <c r="V100" s="68"/>
      <c r="W100" s="68"/>
      <c r="X100" s="68"/>
      <c r="Y100" s="68"/>
      <c r="Z100" s="69"/>
      <c r="AA100" s="68"/>
    </row>
    <row r="101" spans="1:27" ht="20.100000000000001" customHeight="1" x14ac:dyDescent="0.15">
      <c r="A101" s="46"/>
      <c r="B101" s="46"/>
      <c r="C101" s="83"/>
      <c r="D101" s="68"/>
      <c r="E101" s="99" t="s">
        <v>120</v>
      </c>
      <c r="F101" s="68"/>
      <c r="G101" s="68"/>
      <c r="H101" s="68"/>
      <c r="I101" s="70"/>
      <c r="J101" s="115" t="str">
        <f>日付例&amp;"　年月日を入力してください。"</f>
        <v>例)2026/4/1、R8/4/1　年月日を入力してください。</v>
      </c>
      <c r="K101" s="71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116"/>
      <c r="AA101" s="72"/>
    </row>
    <row r="102" spans="1:27" ht="9.9499999999999993" customHeight="1" x14ac:dyDescent="0.15">
      <c r="A102" s="46"/>
      <c r="B102" s="46"/>
      <c r="C102" s="83"/>
      <c r="D102" s="93"/>
      <c r="E102" s="68"/>
      <c r="F102" s="68"/>
      <c r="G102" s="68"/>
      <c r="H102" s="68"/>
      <c r="I102" s="94"/>
      <c r="J102" s="90"/>
      <c r="K102" s="90"/>
      <c r="L102" s="90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83"/>
    </row>
    <row r="103" spans="1:27" ht="30" customHeight="1" x14ac:dyDescent="0.15">
      <c r="A103" s="46"/>
      <c r="B103" s="108"/>
      <c r="C103" s="68"/>
      <c r="D103" s="109" t="s">
        <v>188</v>
      </c>
      <c r="E103" s="110"/>
      <c r="F103" s="110"/>
      <c r="G103" s="110"/>
      <c r="H103" s="110"/>
      <c r="I103" s="111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68"/>
      <c r="AA103" s="83"/>
    </row>
    <row r="104" spans="1:27" ht="9.9499999999999993" customHeight="1" x14ac:dyDescent="0.15">
      <c r="A104" s="46"/>
      <c r="B104" s="46"/>
      <c r="C104" s="83"/>
      <c r="D104" s="93"/>
      <c r="E104" s="68"/>
      <c r="F104" s="68"/>
      <c r="G104" s="68"/>
      <c r="H104" s="68"/>
      <c r="I104" s="117"/>
      <c r="J104" s="90"/>
      <c r="K104" s="90"/>
      <c r="L104" s="90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83"/>
    </row>
    <row r="105" spans="1:27" ht="20.100000000000001" customHeight="1" x14ac:dyDescent="0.15">
      <c r="A105" s="46">
        <f>IFERROR(IF(AND($I105&lt;&gt;"無", $I105&lt;&gt;"有"),1001,0),3)</f>
        <v>0</v>
      </c>
      <c r="B105" s="46"/>
      <c r="C105" s="66"/>
      <c r="D105" s="67">
        <f>D100+1</f>
        <v>4</v>
      </c>
      <c r="E105" s="68" t="s">
        <v>124</v>
      </c>
      <c r="F105" s="68"/>
      <c r="G105" s="68"/>
      <c r="H105" s="68"/>
      <c r="I105" s="5" t="s">
        <v>11</v>
      </c>
      <c r="J105" s="17"/>
      <c r="K105" s="17"/>
      <c r="L105" s="17"/>
      <c r="M105" s="17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112"/>
    </row>
    <row r="106" spans="1:27" ht="20.100000000000001" customHeight="1" x14ac:dyDescent="0.15">
      <c r="A106" s="46"/>
      <c r="B106" s="46"/>
      <c r="C106" s="83"/>
      <c r="D106" s="68"/>
      <c r="E106" s="99"/>
      <c r="F106" s="68"/>
      <c r="G106" s="68"/>
      <c r="H106" s="68"/>
      <c r="I106" s="70"/>
      <c r="J106" s="115" t="s">
        <v>12</v>
      </c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2"/>
    </row>
    <row r="107" spans="1:27" ht="20.100000000000001" customHeight="1" x14ac:dyDescent="0.15">
      <c r="A107" s="46">
        <f>IFERROR(IF(AND($I105="有", TRIM($I107)=""),1001,0),3)</f>
        <v>0</v>
      </c>
      <c r="B107" s="46"/>
      <c r="C107" s="66"/>
      <c r="D107" s="67">
        <f>D105+1</f>
        <v>5</v>
      </c>
      <c r="E107" s="41" t="s">
        <v>123</v>
      </c>
      <c r="I107" s="4"/>
      <c r="J107" s="4"/>
      <c r="K107" s="4"/>
      <c r="L107" s="4"/>
      <c r="M107" s="4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112"/>
    </row>
    <row r="108" spans="1:27" ht="20.100000000000001" customHeight="1" x14ac:dyDescent="0.15">
      <c r="A108" s="46"/>
      <c r="B108" s="46"/>
      <c r="C108" s="66"/>
      <c r="D108" s="67"/>
      <c r="E108" s="99" t="s">
        <v>122</v>
      </c>
      <c r="F108" s="68"/>
      <c r="G108" s="68"/>
      <c r="H108" s="68"/>
      <c r="I108" s="70"/>
      <c r="J108" s="115" t="str">
        <f>日付例&amp;"　年月日を入力してください。"</f>
        <v>例)2026/4/1、R8/4/1　年月日を入力してください。</v>
      </c>
      <c r="K108" s="115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112"/>
    </row>
    <row r="109" spans="1:27" ht="20.100000000000001" customHeight="1" x14ac:dyDescent="0.15">
      <c r="A109" s="46">
        <f>IFERROR(IF(AND($I105="有", TRIM($I109)=""),1001,0),3)</f>
        <v>0</v>
      </c>
      <c r="B109" s="46"/>
      <c r="C109" s="83"/>
      <c r="D109" s="67">
        <f>D107+1</f>
        <v>6</v>
      </c>
      <c r="E109" s="68" t="s">
        <v>180</v>
      </c>
      <c r="F109" s="68"/>
      <c r="G109" s="68"/>
      <c r="H109" s="68"/>
      <c r="I109" s="18"/>
      <c r="J109" s="18"/>
      <c r="K109" s="18"/>
      <c r="L109" s="18"/>
      <c r="M109" s="18"/>
      <c r="N109" s="118" t="s">
        <v>181</v>
      </c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116"/>
      <c r="AA109" s="72"/>
    </row>
    <row r="110" spans="1:27" ht="20.100000000000001" customHeight="1" x14ac:dyDescent="0.15">
      <c r="A110" s="46"/>
      <c r="B110" s="46"/>
      <c r="C110" s="83"/>
      <c r="D110" s="68"/>
      <c r="E110" s="99"/>
      <c r="F110" s="68"/>
      <c r="G110" s="68"/>
      <c r="H110" s="68"/>
      <c r="I110" s="70"/>
      <c r="J110" s="115" t="s">
        <v>190</v>
      </c>
      <c r="K110" s="71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116"/>
      <c r="AA110" s="72"/>
    </row>
    <row r="111" spans="1:27" ht="20.100000000000001" customHeight="1" x14ac:dyDescent="0.15">
      <c r="A111" s="46">
        <f>IFERROR(IF(AND($I105="有", TRIM($I111)=""),1001,0),3)</f>
        <v>0</v>
      </c>
      <c r="B111" s="46"/>
      <c r="C111" s="83"/>
      <c r="D111" s="67">
        <f>D109+1</f>
        <v>7</v>
      </c>
      <c r="E111" s="68" t="s">
        <v>184</v>
      </c>
      <c r="F111" s="68"/>
      <c r="G111" s="68"/>
      <c r="H111" s="68"/>
      <c r="I111" s="18"/>
      <c r="J111" s="18"/>
      <c r="K111" s="18"/>
      <c r="L111" s="18"/>
      <c r="M111" s="18"/>
      <c r="N111" s="118" t="s">
        <v>181</v>
      </c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116"/>
      <c r="AA111" s="72"/>
    </row>
    <row r="112" spans="1:27" ht="20.100000000000001" customHeight="1" x14ac:dyDescent="0.15">
      <c r="A112" s="46"/>
      <c r="B112" s="46"/>
      <c r="C112" s="83"/>
      <c r="D112" s="68"/>
      <c r="E112" s="99"/>
      <c r="F112" s="68"/>
      <c r="G112" s="68"/>
      <c r="H112" s="68"/>
      <c r="I112" s="70"/>
      <c r="J112" s="115" t="s">
        <v>190</v>
      </c>
      <c r="K112" s="71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116"/>
      <c r="AA112" s="72"/>
    </row>
    <row r="113" spans="1:28" ht="20.100000000000001" customHeight="1" x14ac:dyDescent="0.15">
      <c r="A113" s="46">
        <f>IFERROR(IF(AND($I105="有", TRIM($I113)=""),1001,0),3)</f>
        <v>0</v>
      </c>
      <c r="B113" s="46"/>
      <c r="C113" s="83"/>
      <c r="D113" s="67">
        <f>D111+1</f>
        <v>8</v>
      </c>
      <c r="E113" s="68" t="s">
        <v>182</v>
      </c>
      <c r="F113" s="68"/>
      <c r="G113" s="68"/>
      <c r="H113" s="68"/>
      <c r="I113" s="18"/>
      <c r="J113" s="18"/>
      <c r="K113" s="18"/>
      <c r="L113" s="18"/>
      <c r="M113" s="18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116"/>
      <c r="AA113" s="72"/>
    </row>
    <row r="114" spans="1:28" ht="20.100000000000001" customHeight="1" x14ac:dyDescent="0.15">
      <c r="A114" s="46"/>
      <c r="B114" s="46"/>
      <c r="C114" s="83"/>
      <c r="D114" s="68"/>
      <c r="E114" s="99"/>
      <c r="F114" s="68"/>
      <c r="G114" s="68"/>
      <c r="H114" s="68"/>
      <c r="I114" s="70"/>
      <c r="J114" s="115"/>
      <c r="K114" s="71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116"/>
      <c r="AA114" s="72"/>
    </row>
    <row r="115" spans="1:28" ht="20.100000000000001" customHeight="1" x14ac:dyDescent="0.15">
      <c r="A115" s="46">
        <f>IFERROR(IF(AND($I105="有", TRIM($I115)=""),1001,0),3)</f>
        <v>0</v>
      </c>
      <c r="B115" s="46"/>
      <c r="C115" s="83"/>
      <c r="D115" s="67">
        <f>D113+1</f>
        <v>9</v>
      </c>
      <c r="E115" s="68" t="s">
        <v>183</v>
      </c>
      <c r="F115" s="68"/>
      <c r="G115" s="68"/>
      <c r="H115" s="68"/>
      <c r="I115" s="18"/>
      <c r="J115" s="18"/>
      <c r="K115" s="18"/>
      <c r="L115" s="18"/>
      <c r="M115" s="18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116"/>
      <c r="AA115" s="72"/>
    </row>
    <row r="116" spans="1:28" ht="20.100000000000001" customHeight="1" x14ac:dyDescent="0.15">
      <c r="A116" s="46"/>
      <c r="B116" s="46"/>
      <c r="C116" s="83"/>
      <c r="D116" s="67"/>
      <c r="E116" s="99"/>
      <c r="F116" s="68"/>
      <c r="G116" s="68"/>
      <c r="H116" s="68"/>
      <c r="I116" s="70"/>
      <c r="J116" s="115"/>
      <c r="K116" s="71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116"/>
      <c r="AA116" s="72"/>
    </row>
    <row r="117" spans="1:28" ht="20.100000000000001" customHeight="1" x14ac:dyDescent="0.15">
      <c r="A117" s="46">
        <f>IFERROR(IF(AND($I105="有", TRIM($I117)=""),1001,0),3)</f>
        <v>0</v>
      </c>
      <c r="B117" s="46"/>
      <c r="C117" s="83"/>
      <c r="D117" s="67">
        <f>D115+1</f>
        <v>10</v>
      </c>
      <c r="E117" s="68" t="s">
        <v>185</v>
      </c>
      <c r="F117" s="68"/>
      <c r="G117" s="68"/>
      <c r="H117" s="68"/>
      <c r="I117" s="19"/>
      <c r="J117" s="20"/>
      <c r="K117" s="20"/>
      <c r="L117" s="20"/>
      <c r="M117" s="20"/>
      <c r="N117" s="118" t="s">
        <v>186</v>
      </c>
      <c r="O117" s="72"/>
      <c r="P117" s="72"/>
      <c r="Q117" s="72"/>
      <c r="R117" s="72"/>
      <c r="T117" s="72"/>
      <c r="U117" s="72"/>
      <c r="V117" s="72"/>
      <c r="W117" s="72"/>
      <c r="X117" s="72"/>
      <c r="Y117" s="72"/>
      <c r="Z117" s="116"/>
      <c r="AA117" s="72"/>
    </row>
    <row r="118" spans="1:28" ht="22.5" customHeight="1" x14ac:dyDescent="0.15">
      <c r="A118" s="46"/>
      <c r="B118" s="46"/>
      <c r="C118" s="83"/>
      <c r="D118" s="67"/>
      <c r="E118" s="99"/>
      <c r="F118" s="68"/>
      <c r="G118" s="68"/>
      <c r="H118" s="68"/>
      <c r="I118" s="70"/>
      <c r="J118" s="71" t="s">
        <v>191</v>
      </c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2"/>
      <c r="Y118" s="72"/>
      <c r="Z118" s="116"/>
      <c r="AA118" s="72"/>
    </row>
    <row r="119" spans="1:28" ht="20.100000000000001" customHeight="1" x14ac:dyDescent="0.15">
      <c r="A119" s="46"/>
      <c r="B119" s="46"/>
      <c r="C119" s="66"/>
      <c r="D119" s="67">
        <f>D117+1</f>
        <v>11</v>
      </c>
      <c r="E119" s="41" t="s">
        <v>74</v>
      </c>
      <c r="I119" s="70"/>
      <c r="J119" s="72"/>
      <c r="K119" s="72"/>
      <c r="L119" s="119"/>
      <c r="M119" s="120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112"/>
    </row>
    <row r="120" spans="1:28" s="123" customFormat="1" ht="66" customHeight="1" x14ac:dyDescent="0.15">
      <c r="A120" s="121"/>
      <c r="B120" s="121"/>
      <c r="C120" s="122"/>
      <c r="E120" s="124" t="s">
        <v>195</v>
      </c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5"/>
    </row>
    <row r="121" spans="1:28" ht="19.899999999999999" customHeight="1" x14ac:dyDescent="0.15">
      <c r="A121" s="46"/>
      <c r="B121" s="46"/>
      <c r="C121" s="66"/>
      <c r="E121" s="126" t="s">
        <v>132</v>
      </c>
      <c r="F121" s="127"/>
      <c r="G121" s="127"/>
      <c r="H121" s="127"/>
      <c r="I121" s="127"/>
      <c r="J121" s="127"/>
      <c r="K121" s="128"/>
      <c r="L121" s="129" t="s">
        <v>133</v>
      </c>
      <c r="M121" s="130"/>
      <c r="N121" s="131" t="s">
        <v>134</v>
      </c>
      <c r="O121" s="132"/>
      <c r="P121" s="131" t="s">
        <v>135</v>
      </c>
      <c r="Q121" s="133"/>
      <c r="R121" s="132"/>
      <c r="S121" s="134" t="s">
        <v>176</v>
      </c>
      <c r="T121" s="135"/>
      <c r="U121" s="136" t="s">
        <v>136</v>
      </c>
      <c r="V121" s="137"/>
      <c r="W121" s="137"/>
      <c r="X121" s="137"/>
      <c r="Y121" s="138"/>
      <c r="Z121" s="112"/>
    </row>
    <row r="122" spans="1:28" ht="30" customHeight="1" x14ac:dyDescent="0.15">
      <c r="A122" s="46"/>
      <c r="B122" s="46"/>
      <c r="C122" s="66"/>
      <c r="E122" s="139"/>
      <c r="F122" s="140"/>
      <c r="G122" s="140"/>
      <c r="H122" s="140"/>
      <c r="I122" s="140"/>
      <c r="J122" s="140"/>
      <c r="K122" s="141"/>
      <c r="L122" s="142"/>
      <c r="M122" s="143"/>
      <c r="N122" s="144"/>
      <c r="O122" s="145"/>
      <c r="P122" s="144"/>
      <c r="Q122" s="146"/>
      <c r="R122" s="145"/>
      <c r="S122" s="147"/>
      <c r="T122" s="148"/>
      <c r="U122" s="149" t="s">
        <v>137</v>
      </c>
      <c r="V122" s="150" t="s">
        <v>138</v>
      </c>
      <c r="W122" s="151" t="s">
        <v>5</v>
      </c>
      <c r="X122" s="152"/>
      <c r="Y122" s="153"/>
      <c r="Z122" s="112"/>
      <c r="AB122" s="154" t="s">
        <v>194</v>
      </c>
    </row>
    <row r="123" spans="1:28" ht="20.100000000000001" customHeight="1" x14ac:dyDescent="0.15">
      <c r="A123" s="46">
        <f>IFERROR(IF(AND($AB123, OR(TRIM($L123)="",TRIM($N123)="",TRIM($P123)="",TRIM($U123)="",TRIM($V123)="",TRIM($W123)="")),1001,0),3)</f>
        <v>0</v>
      </c>
      <c r="B123" s="213"/>
      <c r="C123" s="66"/>
      <c r="E123" s="155" t="s">
        <v>77</v>
      </c>
      <c r="F123" s="156" t="s">
        <v>139</v>
      </c>
      <c r="G123" s="157"/>
      <c r="H123" s="157"/>
      <c r="I123" s="157"/>
      <c r="J123" s="157"/>
      <c r="K123" s="158"/>
      <c r="L123" s="9"/>
      <c r="M123" s="10"/>
      <c r="N123" s="11"/>
      <c r="O123" s="12"/>
      <c r="P123" s="13"/>
      <c r="Q123" s="14"/>
      <c r="R123" s="15"/>
      <c r="S123" s="16"/>
      <c r="T123" s="10"/>
      <c r="U123" s="1"/>
      <c r="V123" s="1"/>
      <c r="W123" s="13"/>
      <c r="X123" s="14"/>
      <c r="Y123" s="37"/>
      <c r="Z123" s="112"/>
      <c r="AB123" s="159" t="b">
        <f>TRIM(L123)&amp;N123&amp;P123&amp;TRIM(S123)&amp;U123&amp;V123&amp;W123&lt;&gt;""</f>
        <v>0</v>
      </c>
    </row>
    <row r="124" spans="1:28" ht="20.100000000000001" customHeight="1" x14ac:dyDescent="0.15">
      <c r="A124" s="46">
        <f>IFERROR(IF(AND($AB124, OR(TRIM($N124)="",TRIM($P124)="",TRIM($U124)="",TRIM($V124)="",TRIM($W124)="")),1001,0),3)</f>
        <v>0</v>
      </c>
      <c r="B124" s="213"/>
      <c r="C124" s="66"/>
      <c r="E124" s="160" t="s">
        <v>140</v>
      </c>
      <c r="F124" s="161" t="s">
        <v>141</v>
      </c>
      <c r="G124" s="162"/>
      <c r="H124" s="162"/>
      <c r="I124" s="162"/>
      <c r="J124" s="162"/>
      <c r="K124" s="163"/>
      <c r="L124" s="164"/>
      <c r="M124" s="165"/>
      <c r="N124" s="23"/>
      <c r="O124" s="24"/>
      <c r="P124" s="25"/>
      <c r="Q124" s="26"/>
      <c r="R124" s="27"/>
      <c r="S124" s="166"/>
      <c r="T124" s="165"/>
      <c r="U124" s="1"/>
      <c r="V124" s="1"/>
      <c r="W124" s="25"/>
      <c r="X124" s="26"/>
      <c r="Y124" s="36"/>
      <c r="Z124" s="112"/>
      <c r="AB124" s="159" t="b">
        <f>TRIM(L124)&amp;N124&amp;P124&amp;TRIM(S124)&amp;U124&amp;V124&amp;W124&lt;&gt;""</f>
        <v>0</v>
      </c>
    </row>
    <row r="125" spans="1:28" ht="20.100000000000001" customHeight="1" x14ac:dyDescent="0.15">
      <c r="A125" s="46">
        <f>IFERROR(IF(AND($AB125, OR(TRIM($L125)="",TRIM($N125)="",TRIM($P125)="",TRIM($U125)="",TRIM($V125)="",TRIM($W125)="")),1001,0),3)</f>
        <v>0</v>
      </c>
      <c r="B125" s="213"/>
      <c r="C125" s="66"/>
      <c r="E125" s="167" t="s">
        <v>78</v>
      </c>
      <c r="F125" s="168" t="s">
        <v>142</v>
      </c>
      <c r="G125" s="169"/>
      <c r="H125" s="169"/>
      <c r="I125" s="169"/>
      <c r="J125" s="169"/>
      <c r="K125" s="170"/>
      <c r="L125" s="21"/>
      <c r="M125" s="22"/>
      <c r="N125" s="23"/>
      <c r="O125" s="24"/>
      <c r="P125" s="25"/>
      <c r="Q125" s="26"/>
      <c r="R125" s="27"/>
      <c r="S125" s="28"/>
      <c r="T125" s="22"/>
      <c r="U125" s="1"/>
      <c r="V125" s="1"/>
      <c r="W125" s="25"/>
      <c r="X125" s="26"/>
      <c r="Y125" s="36"/>
      <c r="Z125" s="112"/>
      <c r="AB125" s="159" t="b">
        <f t="shared" ref="AB125:AB128" si="0">TRIM(L125)&amp;N125&amp;P125&amp;TRIM(S125)&amp;U125&amp;V125&amp;W125&lt;&gt;""</f>
        <v>0</v>
      </c>
    </row>
    <row r="126" spans="1:28" ht="20.100000000000001" customHeight="1" x14ac:dyDescent="0.15">
      <c r="A126" s="46">
        <f>IFERROR(IF(AND($AB126, OR(TRIM($L126)="",TRIM($N126)="",TRIM($P126)="",TRIM($U126)="",TRIM($V126)="",TRIM($W126)="")),1001,0),3)</f>
        <v>0</v>
      </c>
      <c r="B126" s="213"/>
      <c r="C126" s="66"/>
      <c r="E126" s="167" t="s">
        <v>79</v>
      </c>
      <c r="F126" s="168" t="s">
        <v>143</v>
      </c>
      <c r="G126" s="169"/>
      <c r="H126" s="169"/>
      <c r="I126" s="169"/>
      <c r="J126" s="169"/>
      <c r="K126" s="170"/>
      <c r="L126" s="21"/>
      <c r="M126" s="22"/>
      <c r="N126" s="23"/>
      <c r="O126" s="24"/>
      <c r="P126" s="25"/>
      <c r="Q126" s="26"/>
      <c r="R126" s="27"/>
      <c r="S126" s="28"/>
      <c r="T126" s="22"/>
      <c r="U126" s="1"/>
      <c r="V126" s="1"/>
      <c r="W126" s="25"/>
      <c r="X126" s="26"/>
      <c r="Y126" s="36"/>
      <c r="Z126" s="112"/>
      <c r="AB126" s="159" t="b">
        <f t="shared" si="0"/>
        <v>0</v>
      </c>
    </row>
    <row r="127" spans="1:28" ht="20.100000000000001" customHeight="1" x14ac:dyDescent="0.15">
      <c r="A127" s="46">
        <f>IFERROR(IF(AND($AB127, OR(TRIM($L127)="",TRIM($N127)="",TRIM($P127)="",TRIM($U127)="",TRIM($V127)="",TRIM($W127)="")),1001,0),3)</f>
        <v>0</v>
      </c>
      <c r="B127" s="213"/>
      <c r="C127" s="66"/>
      <c r="E127" s="167" t="s">
        <v>80</v>
      </c>
      <c r="F127" s="168" t="s">
        <v>144</v>
      </c>
      <c r="G127" s="169"/>
      <c r="H127" s="169"/>
      <c r="I127" s="169"/>
      <c r="J127" s="169"/>
      <c r="K127" s="170"/>
      <c r="L127" s="21"/>
      <c r="M127" s="22"/>
      <c r="N127" s="23"/>
      <c r="O127" s="24"/>
      <c r="P127" s="25"/>
      <c r="Q127" s="26"/>
      <c r="R127" s="27"/>
      <c r="S127" s="28"/>
      <c r="T127" s="22"/>
      <c r="U127" s="1"/>
      <c r="V127" s="1"/>
      <c r="W127" s="25"/>
      <c r="X127" s="26"/>
      <c r="Y127" s="36"/>
      <c r="Z127" s="112"/>
      <c r="AB127" s="159" t="b">
        <f t="shared" si="0"/>
        <v>0</v>
      </c>
    </row>
    <row r="128" spans="1:28" ht="20.100000000000001" customHeight="1" x14ac:dyDescent="0.15">
      <c r="A128" s="46">
        <f>IFERROR(IF(AND($AB128, OR(TRIM($L128)="",TRIM($N128)="",TRIM($P128)="",TRIM($U128)="",TRIM($V128)="",TRIM($W128)="")),1001,0),3)</f>
        <v>0</v>
      </c>
      <c r="B128" s="213"/>
      <c r="C128" s="66"/>
      <c r="E128" s="167" t="s">
        <v>145</v>
      </c>
      <c r="F128" s="168" t="s">
        <v>146</v>
      </c>
      <c r="G128" s="169"/>
      <c r="H128" s="169"/>
      <c r="I128" s="169"/>
      <c r="J128" s="169"/>
      <c r="K128" s="170"/>
      <c r="L128" s="21"/>
      <c r="M128" s="22"/>
      <c r="N128" s="23"/>
      <c r="O128" s="24"/>
      <c r="P128" s="25"/>
      <c r="Q128" s="26"/>
      <c r="R128" s="27"/>
      <c r="S128" s="28"/>
      <c r="T128" s="22"/>
      <c r="U128" s="1"/>
      <c r="V128" s="1"/>
      <c r="W128" s="25"/>
      <c r="X128" s="26"/>
      <c r="Y128" s="36"/>
      <c r="Z128" s="112"/>
      <c r="AB128" s="159" t="b">
        <f t="shared" si="0"/>
        <v>0</v>
      </c>
    </row>
    <row r="129" spans="1:28" ht="20.100000000000001" customHeight="1" x14ac:dyDescent="0.15">
      <c r="A129" s="46">
        <f>IFERROR(IF(AND($AB129, OR(TRIM($N129)="",TRIM($P129)="",TRIM($U129)="",TRIM($V129)="",TRIM($W129)="")),1001,0),3)</f>
        <v>0</v>
      </c>
      <c r="B129" s="213"/>
      <c r="C129" s="66"/>
      <c r="E129" s="171" t="s">
        <v>147</v>
      </c>
      <c r="F129" s="172" t="s">
        <v>148</v>
      </c>
      <c r="G129" s="168"/>
      <c r="H129" s="169"/>
      <c r="I129" s="169"/>
      <c r="J129" s="169"/>
      <c r="K129" s="170"/>
      <c r="L129" s="164"/>
      <c r="M129" s="165"/>
      <c r="N129" s="23"/>
      <c r="O129" s="24"/>
      <c r="P129" s="25"/>
      <c r="Q129" s="26"/>
      <c r="R129" s="27"/>
      <c r="S129" s="166"/>
      <c r="T129" s="165"/>
      <c r="U129" s="1"/>
      <c r="V129" s="1"/>
      <c r="W129" s="25"/>
      <c r="X129" s="26"/>
      <c r="Y129" s="36"/>
      <c r="Z129" s="112"/>
      <c r="AB129" s="159" t="b">
        <f>TRIM(L129)&amp;N129&amp;P129&amp;TRIM(S129)&amp;U129&amp;V129&amp;W129&lt;&gt;""</f>
        <v>0</v>
      </c>
    </row>
    <row r="130" spans="1:28" ht="20.100000000000001" customHeight="1" x14ac:dyDescent="0.15">
      <c r="A130" s="46">
        <f>IFERROR(IF(AND($AB130, OR(TRIM($L130)="",TRIM($N130)="",TRIM($P130)="",TRIM($U130)="",TRIM($V130)="",TRIM($W130)="")),1001,0),3)</f>
        <v>0</v>
      </c>
      <c r="B130" s="213"/>
      <c r="C130" s="66"/>
      <c r="E130" s="167" t="s">
        <v>81</v>
      </c>
      <c r="F130" s="168" t="s">
        <v>149</v>
      </c>
      <c r="G130" s="169"/>
      <c r="H130" s="169"/>
      <c r="I130" s="169"/>
      <c r="J130" s="169"/>
      <c r="K130" s="170"/>
      <c r="L130" s="21"/>
      <c r="M130" s="22"/>
      <c r="N130" s="23"/>
      <c r="O130" s="24"/>
      <c r="P130" s="25"/>
      <c r="Q130" s="26"/>
      <c r="R130" s="27"/>
      <c r="S130" s="28"/>
      <c r="T130" s="22"/>
      <c r="U130" s="1"/>
      <c r="V130" s="1"/>
      <c r="W130" s="25"/>
      <c r="X130" s="26"/>
      <c r="Y130" s="36"/>
      <c r="Z130" s="112"/>
      <c r="AB130" s="159" t="b">
        <f t="shared" ref="AB130:AB135" si="1">TRIM(L130)&amp;N130&amp;P130&amp;TRIM(S130)&amp;U130&amp;V130&amp;W130&lt;&gt;""</f>
        <v>0</v>
      </c>
    </row>
    <row r="131" spans="1:28" ht="20.100000000000001" customHeight="1" x14ac:dyDescent="0.15">
      <c r="A131" s="46">
        <f>IFERROR(IF(AND($AB131, OR(TRIM($L131)="",TRIM($N131)="",TRIM($P131)="",TRIM($U131)="",TRIM($V131)="",TRIM($W131)="")),1001,0),3)</f>
        <v>0</v>
      </c>
      <c r="B131" s="213"/>
      <c r="C131" s="66"/>
      <c r="E131" s="167" t="s">
        <v>82</v>
      </c>
      <c r="F131" s="168" t="s">
        <v>150</v>
      </c>
      <c r="G131" s="169"/>
      <c r="H131" s="169"/>
      <c r="I131" s="169"/>
      <c r="J131" s="169"/>
      <c r="K131" s="170"/>
      <c r="L131" s="21"/>
      <c r="M131" s="22"/>
      <c r="N131" s="23"/>
      <c r="O131" s="24"/>
      <c r="P131" s="25"/>
      <c r="Q131" s="26"/>
      <c r="R131" s="27"/>
      <c r="S131" s="28"/>
      <c r="T131" s="22"/>
      <c r="U131" s="1"/>
      <c r="V131" s="1"/>
      <c r="W131" s="25"/>
      <c r="X131" s="26"/>
      <c r="Y131" s="36"/>
      <c r="Z131" s="112"/>
      <c r="AB131" s="159" t="b">
        <f t="shared" si="1"/>
        <v>0</v>
      </c>
    </row>
    <row r="132" spans="1:28" ht="20.100000000000001" customHeight="1" x14ac:dyDescent="0.15">
      <c r="A132" s="46">
        <f>IFERROR(IF(AND($AB132, OR(TRIM($L132)="",TRIM($N132)="",TRIM($P132)="",TRIM($U132)="",TRIM($V132)="",TRIM($W132)="")),1001,0),3)</f>
        <v>0</v>
      </c>
      <c r="B132" s="213"/>
      <c r="C132" s="66"/>
      <c r="E132" s="167" t="s">
        <v>83</v>
      </c>
      <c r="F132" s="168" t="s">
        <v>151</v>
      </c>
      <c r="G132" s="169"/>
      <c r="H132" s="169"/>
      <c r="I132" s="169"/>
      <c r="J132" s="169"/>
      <c r="K132" s="170"/>
      <c r="L132" s="21"/>
      <c r="M132" s="22"/>
      <c r="N132" s="23"/>
      <c r="O132" s="24"/>
      <c r="P132" s="25"/>
      <c r="Q132" s="26"/>
      <c r="R132" s="27"/>
      <c r="S132" s="28"/>
      <c r="T132" s="22"/>
      <c r="U132" s="1"/>
      <c r="V132" s="1"/>
      <c r="W132" s="25"/>
      <c r="X132" s="26"/>
      <c r="Y132" s="36"/>
      <c r="Z132" s="112"/>
      <c r="AB132" s="159" t="b">
        <f t="shared" si="1"/>
        <v>0</v>
      </c>
    </row>
    <row r="133" spans="1:28" ht="20.100000000000001" customHeight="1" x14ac:dyDescent="0.15">
      <c r="A133" s="46">
        <f>IFERROR(IF(AND($AB133, OR(TRIM($L133)="",TRIM($N133)="",TRIM($P133)="",TRIM($U133)="",TRIM($V133)="",TRIM($W133)="")),1001,0),3)</f>
        <v>0</v>
      </c>
      <c r="B133" s="213"/>
      <c r="C133" s="66"/>
      <c r="E133" s="167" t="s">
        <v>84</v>
      </c>
      <c r="F133" s="168" t="s">
        <v>152</v>
      </c>
      <c r="G133" s="169"/>
      <c r="H133" s="169"/>
      <c r="I133" s="169"/>
      <c r="J133" s="169"/>
      <c r="K133" s="170"/>
      <c r="L133" s="21"/>
      <c r="M133" s="22"/>
      <c r="N133" s="23"/>
      <c r="O133" s="24"/>
      <c r="P133" s="25"/>
      <c r="Q133" s="26"/>
      <c r="R133" s="27"/>
      <c r="S133" s="28"/>
      <c r="T133" s="22"/>
      <c r="U133" s="1"/>
      <c r="V133" s="1"/>
      <c r="W133" s="25"/>
      <c r="X133" s="26"/>
      <c r="Y133" s="36"/>
      <c r="Z133" s="112"/>
      <c r="AB133" s="159" t="b">
        <f t="shared" si="1"/>
        <v>0</v>
      </c>
    </row>
    <row r="134" spans="1:28" ht="20.100000000000001" customHeight="1" x14ac:dyDescent="0.15">
      <c r="A134" s="46">
        <f>IFERROR(IF(AND($AB134, OR(TRIM($L134)="",TRIM($N134)="",TRIM($P134)="",TRIM($U134)="",TRIM($V134)="",TRIM($W134)="")),1001,0),3)</f>
        <v>0</v>
      </c>
      <c r="B134" s="213"/>
      <c r="C134" s="66"/>
      <c r="E134" s="167" t="s">
        <v>85</v>
      </c>
      <c r="F134" s="168" t="s">
        <v>153</v>
      </c>
      <c r="G134" s="169"/>
      <c r="H134" s="169"/>
      <c r="I134" s="169"/>
      <c r="J134" s="169"/>
      <c r="K134" s="170"/>
      <c r="L134" s="21"/>
      <c r="M134" s="22"/>
      <c r="N134" s="23"/>
      <c r="O134" s="24"/>
      <c r="P134" s="25"/>
      <c r="Q134" s="26"/>
      <c r="R134" s="27"/>
      <c r="S134" s="28"/>
      <c r="T134" s="22"/>
      <c r="U134" s="1"/>
      <c r="V134" s="1"/>
      <c r="W134" s="25"/>
      <c r="X134" s="26"/>
      <c r="Y134" s="36"/>
      <c r="Z134" s="112"/>
      <c r="AB134" s="159" t="b">
        <f t="shared" si="1"/>
        <v>0</v>
      </c>
    </row>
    <row r="135" spans="1:28" ht="20.100000000000001" customHeight="1" x14ac:dyDescent="0.15">
      <c r="A135" s="46">
        <f>IFERROR(IF(AND($AB135, OR(TRIM($L135)="",TRIM($N135)="",TRIM($P135)="",TRIM($U135)="",TRIM($V135)="",TRIM($W135)="")),1001,0),3)</f>
        <v>0</v>
      </c>
      <c r="B135" s="213"/>
      <c r="C135" s="66"/>
      <c r="E135" s="167" t="s">
        <v>86</v>
      </c>
      <c r="F135" s="168" t="s">
        <v>154</v>
      </c>
      <c r="G135" s="169"/>
      <c r="H135" s="169"/>
      <c r="I135" s="169"/>
      <c r="J135" s="169"/>
      <c r="K135" s="170"/>
      <c r="L135" s="21"/>
      <c r="M135" s="22"/>
      <c r="N135" s="23"/>
      <c r="O135" s="24"/>
      <c r="P135" s="25"/>
      <c r="Q135" s="26"/>
      <c r="R135" s="27"/>
      <c r="S135" s="28"/>
      <c r="T135" s="22"/>
      <c r="U135" s="1"/>
      <c r="V135" s="1"/>
      <c r="W135" s="25"/>
      <c r="X135" s="26"/>
      <c r="Y135" s="36"/>
      <c r="Z135" s="112"/>
      <c r="AB135" s="159" t="b">
        <f t="shared" si="1"/>
        <v>0</v>
      </c>
    </row>
    <row r="136" spans="1:28" ht="20.100000000000001" customHeight="1" x14ac:dyDescent="0.15">
      <c r="A136" s="46">
        <f>IFERROR(IF(AND($AB136, OR(TRIM($N136)="",TRIM($P136)="",TRIM($U136)="",TRIM($V136)="",TRIM($W136)="")),1001,0),3)</f>
        <v>0</v>
      </c>
      <c r="B136" s="213"/>
      <c r="C136" s="66"/>
      <c r="E136" s="171" t="s">
        <v>155</v>
      </c>
      <c r="F136" s="172" t="s">
        <v>156</v>
      </c>
      <c r="G136" s="169"/>
      <c r="H136" s="169"/>
      <c r="I136" s="169"/>
      <c r="J136" s="169"/>
      <c r="K136" s="170"/>
      <c r="L136" s="164"/>
      <c r="M136" s="165"/>
      <c r="N136" s="23"/>
      <c r="O136" s="24"/>
      <c r="P136" s="25"/>
      <c r="Q136" s="26"/>
      <c r="R136" s="27"/>
      <c r="S136" s="166"/>
      <c r="T136" s="165"/>
      <c r="U136" s="1"/>
      <c r="V136" s="1"/>
      <c r="W136" s="25"/>
      <c r="X136" s="26"/>
      <c r="Y136" s="36"/>
      <c r="Z136" s="112"/>
      <c r="AB136" s="159" t="b">
        <f>TRIM(L136)&amp;N136&amp;P136&amp;TRIM(S136)&amp;U136&amp;V136&amp;W136&lt;&gt;""</f>
        <v>0</v>
      </c>
    </row>
    <row r="137" spans="1:28" ht="20.100000000000001" customHeight="1" x14ac:dyDescent="0.15">
      <c r="A137" s="46">
        <f>IFERROR(IF(AND($AB137, OR(TRIM($L137)="",TRIM($N137)="",TRIM($P137)="",TRIM($U137)="",TRIM($V137)="",TRIM($W137)="")),1001,0),3)</f>
        <v>0</v>
      </c>
      <c r="B137" s="213"/>
      <c r="C137" s="66"/>
      <c r="E137" s="167" t="s">
        <v>87</v>
      </c>
      <c r="F137" s="168" t="s">
        <v>157</v>
      </c>
      <c r="G137" s="169"/>
      <c r="H137" s="169"/>
      <c r="I137" s="169"/>
      <c r="J137" s="169"/>
      <c r="K137" s="170"/>
      <c r="L137" s="21"/>
      <c r="M137" s="22"/>
      <c r="N137" s="23"/>
      <c r="O137" s="24"/>
      <c r="P137" s="25"/>
      <c r="Q137" s="26"/>
      <c r="R137" s="27"/>
      <c r="S137" s="28"/>
      <c r="T137" s="22"/>
      <c r="U137" s="1"/>
      <c r="V137" s="1"/>
      <c r="W137" s="25"/>
      <c r="X137" s="26"/>
      <c r="Y137" s="36"/>
      <c r="Z137" s="112"/>
      <c r="AB137" s="159" t="b">
        <f t="shared" ref="AB137:AB154" si="2">TRIM(L137)&amp;N137&amp;P137&amp;TRIM(S137)&amp;U137&amp;V137&amp;W137&lt;&gt;""</f>
        <v>0</v>
      </c>
    </row>
    <row r="138" spans="1:28" ht="20.100000000000001" customHeight="1" x14ac:dyDescent="0.15">
      <c r="A138" s="46">
        <f>IFERROR(IF(AND($AB138, OR(TRIM($L138)="",TRIM($N138)="",TRIM($P138)="",TRIM($U138)="",TRIM($V138)="",TRIM($W138)="")),1001,0),3)</f>
        <v>0</v>
      </c>
      <c r="B138" s="213"/>
      <c r="C138" s="66"/>
      <c r="E138" s="167" t="s">
        <v>88</v>
      </c>
      <c r="F138" s="168" t="s">
        <v>158</v>
      </c>
      <c r="G138" s="169"/>
      <c r="H138" s="169"/>
      <c r="I138" s="169"/>
      <c r="J138" s="169"/>
      <c r="K138" s="170"/>
      <c r="L138" s="21"/>
      <c r="M138" s="22"/>
      <c r="N138" s="23"/>
      <c r="O138" s="24"/>
      <c r="P138" s="25"/>
      <c r="Q138" s="26"/>
      <c r="R138" s="27"/>
      <c r="S138" s="28"/>
      <c r="T138" s="22"/>
      <c r="U138" s="1"/>
      <c r="V138" s="1"/>
      <c r="W138" s="25"/>
      <c r="X138" s="26"/>
      <c r="Y138" s="36"/>
      <c r="Z138" s="112"/>
      <c r="AB138" s="159" t="b">
        <f t="shared" si="2"/>
        <v>0</v>
      </c>
    </row>
    <row r="139" spans="1:28" ht="20.100000000000001" customHeight="1" x14ac:dyDescent="0.15">
      <c r="A139" s="46">
        <f>IFERROR(IF(AND($AB139, OR(TRIM($L139)="",TRIM($N139)="",TRIM($P139)="",TRIM($U139)="",TRIM($V139)="",TRIM($W139)="")),1001,0),3)</f>
        <v>0</v>
      </c>
      <c r="B139" s="213"/>
      <c r="C139" s="66"/>
      <c r="E139" s="167" t="s">
        <v>89</v>
      </c>
      <c r="F139" s="168" t="s">
        <v>159</v>
      </c>
      <c r="G139" s="169"/>
      <c r="H139" s="169"/>
      <c r="I139" s="169"/>
      <c r="J139" s="169"/>
      <c r="K139" s="170"/>
      <c r="L139" s="21"/>
      <c r="M139" s="22"/>
      <c r="N139" s="23"/>
      <c r="O139" s="24"/>
      <c r="P139" s="25"/>
      <c r="Q139" s="26"/>
      <c r="R139" s="27"/>
      <c r="S139" s="28"/>
      <c r="T139" s="22"/>
      <c r="U139" s="1"/>
      <c r="V139" s="1"/>
      <c r="W139" s="25"/>
      <c r="X139" s="26"/>
      <c r="Y139" s="36"/>
      <c r="Z139" s="112"/>
      <c r="AB139" s="159" t="b">
        <f t="shared" si="2"/>
        <v>0</v>
      </c>
    </row>
    <row r="140" spans="1:28" ht="20.100000000000001" customHeight="1" x14ac:dyDescent="0.15">
      <c r="A140" s="46">
        <f>IFERROR(IF(AND($AB140, OR(TRIM($L140)="",TRIM($N140)="",TRIM($P140)="",TRIM($U140)="",TRIM($V140)="",TRIM($W140)="")),1001,0),3)</f>
        <v>0</v>
      </c>
      <c r="B140" s="213"/>
      <c r="C140" s="66"/>
      <c r="E140" s="167" t="s">
        <v>90</v>
      </c>
      <c r="F140" s="168" t="s">
        <v>160</v>
      </c>
      <c r="G140" s="169"/>
      <c r="H140" s="169"/>
      <c r="I140" s="169"/>
      <c r="J140" s="169"/>
      <c r="K140" s="170"/>
      <c r="L140" s="21"/>
      <c r="M140" s="22"/>
      <c r="N140" s="23"/>
      <c r="O140" s="24"/>
      <c r="P140" s="25"/>
      <c r="Q140" s="26"/>
      <c r="R140" s="27"/>
      <c r="S140" s="28"/>
      <c r="T140" s="22"/>
      <c r="U140" s="1"/>
      <c r="V140" s="1"/>
      <c r="W140" s="25"/>
      <c r="X140" s="26"/>
      <c r="Y140" s="36"/>
      <c r="Z140" s="112"/>
      <c r="AB140" s="159" t="b">
        <f t="shared" si="2"/>
        <v>0</v>
      </c>
    </row>
    <row r="141" spans="1:28" ht="20.100000000000001" customHeight="1" x14ac:dyDescent="0.15">
      <c r="A141" s="46">
        <f>IFERROR(IF(AND($AB141, OR(TRIM($L141)="",TRIM($N141)="",TRIM($P141)="",TRIM($U141)="",TRIM($V141)="",TRIM($W141)="")),1001,0),3)</f>
        <v>0</v>
      </c>
      <c r="B141" s="213"/>
      <c r="C141" s="66"/>
      <c r="E141" s="167" t="s">
        <v>91</v>
      </c>
      <c r="F141" s="168" t="s">
        <v>161</v>
      </c>
      <c r="G141" s="169"/>
      <c r="H141" s="169"/>
      <c r="I141" s="169"/>
      <c r="J141" s="169"/>
      <c r="K141" s="170"/>
      <c r="L141" s="21"/>
      <c r="M141" s="22"/>
      <c r="N141" s="23"/>
      <c r="O141" s="24"/>
      <c r="P141" s="25"/>
      <c r="Q141" s="26"/>
      <c r="R141" s="27"/>
      <c r="S141" s="28"/>
      <c r="T141" s="22"/>
      <c r="U141" s="1"/>
      <c r="V141" s="1"/>
      <c r="W141" s="25"/>
      <c r="X141" s="26"/>
      <c r="Y141" s="36"/>
      <c r="Z141" s="112"/>
      <c r="AB141" s="159" t="b">
        <f t="shared" si="2"/>
        <v>0</v>
      </c>
    </row>
    <row r="142" spans="1:28" ht="20.100000000000001" customHeight="1" x14ac:dyDescent="0.15">
      <c r="A142" s="46">
        <f>IFERROR(IF(AND($AB142, OR(TRIM($L142)="",TRIM($N142)="",TRIM($P142)="",TRIM($U142)="",TRIM($V142)="",TRIM($W142)="")),1001,0),3)</f>
        <v>0</v>
      </c>
      <c r="B142" s="213"/>
      <c r="C142" s="66"/>
      <c r="E142" s="167" t="s">
        <v>92</v>
      </c>
      <c r="F142" s="168" t="s">
        <v>162</v>
      </c>
      <c r="G142" s="169"/>
      <c r="H142" s="169"/>
      <c r="I142" s="169"/>
      <c r="J142" s="169"/>
      <c r="K142" s="170"/>
      <c r="L142" s="21"/>
      <c r="M142" s="22"/>
      <c r="N142" s="23"/>
      <c r="O142" s="24"/>
      <c r="P142" s="25"/>
      <c r="Q142" s="26"/>
      <c r="R142" s="27"/>
      <c r="S142" s="28"/>
      <c r="T142" s="22"/>
      <c r="U142" s="1"/>
      <c r="V142" s="1"/>
      <c r="W142" s="25"/>
      <c r="X142" s="26"/>
      <c r="Y142" s="36"/>
      <c r="Z142" s="112"/>
      <c r="AB142" s="159" t="b">
        <f t="shared" si="2"/>
        <v>0</v>
      </c>
    </row>
    <row r="143" spans="1:28" ht="20.100000000000001" customHeight="1" x14ac:dyDescent="0.15">
      <c r="A143" s="46">
        <f>IFERROR(IF(AND($AB143, OR(TRIM($L143)="",TRIM($N143)="",TRIM($P143)="",TRIM($U143)="",TRIM($V143)="",TRIM($W143)="")),1001,0),3)</f>
        <v>0</v>
      </c>
      <c r="B143" s="213"/>
      <c r="C143" s="66"/>
      <c r="E143" s="167" t="s">
        <v>93</v>
      </c>
      <c r="F143" s="168" t="s">
        <v>163</v>
      </c>
      <c r="G143" s="169"/>
      <c r="H143" s="169"/>
      <c r="I143" s="169"/>
      <c r="J143" s="169"/>
      <c r="K143" s="170"/>
      <c r="L143" s="21"/>
      <c r="M143" s="22"/>
      <c r="N143" s="23"/>
      <c r="O143" s="24"/>
      <c r="P143" s="25"/>
      <c r="Q143" s="26"/>
      <c r="R143" s="27"/>
      <c r="S143" s="28"/>
      <c r="T143" s="22"/>
      <c r="U143" s="1"/>
      <c r="V143" s="1"/>
      <c r="W143" s="25"/>
      <c r="X143" s="26"/>
      <c r="Y143" s="36"/>
      <c r="Z143" s="112"/>
      <c r="AB143" s="159" t="b">
        <f t="shared" si="2"/>
        <v>0</v>
      </c>
    </row>
    <row r="144" spans="1:28" ht="20.100000000000001" customHeight="1" x14ac:dyDescent="0.15">
      <c r="A144" s="46">
        <f>IFERROR(IF(AND($AB144, OR(TRIM($L144)="",TRIM($N144)="",TRIM($P144)="",TRIM($U144)="",TRIM($V144)="",TRIM($W144)="")),1001,0),3)</f>
        <v>0</v>
      </c>
      <c r="B144" s="213"/>
      <c r="C144" s="66"/>
      <c r="E144" s="167" t="s">
        <v>94</v>
      </c>
      <c r="F144" s="168" t="s">
        <v>164</v>
      </c>
      <c r="G144" s="169"/>
      <c r="H144" s="169"/>
      <c r="I144" s="169"/>
      <c r="J144" s="169"/>
      <c r="K144" s="170"/>
      <c r="L144" s="21"/>
      <c r="M144" s="22"/>
      <c r="N144" s="23"/>
      <c r="O144" s="24"/>
      <c r="P144" s="25"/>
      <c r="Q144" s="26"/>
      <c r="R144" s="27"/>
      <c r="S144" s="28"/>
      <c r="T144" s="22"/>
      <c r="U144" s="1"/>
      <c r="V144" s="1"/>
      <c r="W144" s="25"/>
      <c r="X144" s="26"/>
      <c r="Y144" s="36"/>
      <c r="Z144" s="112"/>
      <c r="AB144" s="159" t="b">
        <f t="shared" si="2"/>
        <v>0</v>
      </c>
    </row>
    <row r="145" spans="1:28" ht="20.100000000000001" customHeight="1" x14ac:dyDescent="0.15">
      <c r="A145" s="46">
        <f>IFERROR(IF(AND($AB145, OR(TRIM($L145)="",TRIM($N145)="",TRIM($P145)="",TRIM($U145)="",TRIM($V145)="",TRIM($W145)="")),1001,0),3)</f>
        <v>0</v>
      </c>
      <c r="B145" s="213"/>
      <c r="C145" s="62"/>
      <c r="E145" s="167" t="s">
        <v>95</v>
      </c>
      <c r="F145" s="168" t="s">
        <v>165</v>
      </c>
      <c r="G145" s="169"/>
      <c r="H145" s="169"/>
      <c r="I145" s="169"/>
      <c r="J145" s="169"/>
      <c r="K145" s="170"/>
      <c r="L145" s="21"/>
      <c r="M145" s="22"/>
      <c r="N145" s="23"/>
      <c r="O145" s="24"/>
      <c r="P145" s="25"/>
      <c r="Q145" s="26"/>
      <c r="R145" s="27"/>
      <c r="S145" s="28"/>
      <c r="T145" s="22"/>
      <c r="U145" s="1"/>
      <c r="V145" s="1"/>
      <c r="W145" s="25"/>
      <c r="X145" s="26"/>
      <c r="Y145" s="36"/>
      <c r="Z145" s="112"/>
      <c r="AB145" s="159" t="b">
        <f t="shared" si="2"/>
        <v>0</v>
      </c>
    </row>
    <row r="146" spans="1:28" ht="20.100000000000001" customHeight="1" x14ac:dyDescent="0.15">
      <c r="A146" s="46">
        <f>IFERROR(IF(AND($AB146, OR(TRIM($L146)="",TRIM($N146)="",TRIM($P146)="",TRIM($U146)="",TRIM($V146)="",TRIM($W146)="")),1001,0),3)</f>
        <v>0</v>
      </c>
      <c r="B146" s="213"/>
      <c r="C146" s="66"/>
      <c r="E146" s="167" t="s">
        <v>96</v>
      </c>
      <c r="F146" s="168" t="s">
        <v>166</v>
      </c>
      <c r="G146" s="169"/>
      <c r="H146" s="169"/>
      <c r="I146" s="169"/>
      <c r="J146" s="169"/>
      <c r="K146" s="170"/>
      <c r="L146" s="21"/>
      <c r="M146" s="22"/>
      <c r="N146" s="23"/>
      <c r="O146" s="24"/>
      <c r="P146" s="25"/>
      <c r="Q146" s="26"/>
      <c r="R146" s="27"/>
      <c r="S146" s="28"/>
      <c r="T146" s="22"/>
      <c r="U146" s="1"/>
      <c r="V146" s="1"/>
      <c r="W146" s="25"/>
      <c r="X146" s="26"/>
      <c r="Y146" s="36"/>
      <c r="Z146" s="112"/>
      <c r="AB146" s="159" t="b">
        <f t="shared" si="2"/>
        <v>0</v>
      </c>
    </row>
    <row r="147" spans="1:28" ht="20.100000000000001" customHeight="1" x14ac:dyDescent="0.15">
      <c r="A147" s="46">
        <f>IFERROR(IF(AND($AB147, OR(TRIM($L147)="",TRIM($N147)="",TRIM($P147)="",TRIM($U147)="",TRIM($V147)="",TRIM($W147)="")),1001,0),3)</f>
        <v>0</v>
      </c>
      <c r="B147" s="213"/>
      <c r="C147" s="66"/>
      <c r="E147" s="167" t="s">
        <v>97</v>
      </c>
      <c r="F147" s="168" t="s">
        <v>167</v>
      </c>
      <c r="G147" s="169"/>
      <c r="H147" s="169"/>
      <c r="I147" s="169"/>
      <c r="J147" s="169"/>
      <c r="K147" s="170"/>
      <c r="L147" s="21"/>
      <c r="M147" s="22"/>
      <c r="N147" s="23"/>
      <c r="O147" s="24"/>
      <c r="P147" s="25"/>
      <c r="Q147" s="26"/>
      <c r="R147" s="27"/>
      <c r="S147" s="28"/>
      <c r="T147" s="22"/>
      <c r="U147" s="1"/>
      <c r="V147" s="1"/>
      <c r="W147" s="25"/>
      <c r="X147" s="26"/>
      <c r="Y147" s="36"/>
      <c r="Z147" s="112"/>
      <c r="AB147" s="159" t="b">
        <f t="shared" si="2"/>
        <v>0</v>
      </c>
    </row>
    <row r="148" spans="1:28" ht="20.100000000000001" customHeight="1" x14ac:dyDescent="0.15">
      <c r="A148" s="46">
        <f>IFERROR(IF(AND($AB148, OR(TRIM($L148)="",TRIM($N148)="",TRIM($P148)="",TRIM($U148)="",TRIM($V148)="",TRIM($W148)="")),1001,0),3)</f>
        <v>0</v>
      </c>
      <c r="B148" s="213"/>
      <c r="C148" s="66"/>
      <c r="E148" s="167" t="s">
        <v>98</v>
      </c>
      <c r="F148" s="168" t="s">
        <v>168</v>
      </c>
      <c r="G148" s="169"/>
      <c r="H148" s="169"/>
      <c r="I148" s="169"/>
      <c r="J148" s="169"/>
      <c r="K148" s="170"/>
      <c r="L148" s="21"/>
      <c r="M148" s="22"/>
      <c r="N148" s="23"/>
      <c r="O148" s="24"/>
      <c r="P148" s="25"/>
      <c r="Q148" s="26"/>
      <c r="R148" s="27"/>
      <c r="S148" s="28"/>
      <c r="T148" s="22"/>
      <c r="U148" s="1"/>
      <c r="V148" s="1"/>
      <c r="W148" s="25"/>
      <c r="X148" s="26"/>
      <c r="Y148" s="36"/>
      <c r="Z148" s="112"/>
      <c r="AB148" s="159" t="b">
        <f t="shared" si="2"/>
        <v>0</v>
      </c>
    </row>
    <row r="149" spans="1:28" ht="20.100000000000001" customHeight="1" x14ac:dyDescent="0.15">
      <c r="A149" s="46">
        <f>IFERROR(IF(AND($AB149, OR(TRIM($L149)="",TRIM($N149)="",TRIM($P149)="",TRIM($U149)="",TRIM($V149)="",TRIM($W149)="")),1001,0),3)</f>
        <v>0</v>
      </c>
      <c r="B149" s="213"/>
      <c r="C149" s="66"/>
      <c r="E149" s="167" t="s">
        <v>99</v>
      </c>
      <c r="F149" s="168" t="s">
        <v>169</v>
      </c>
      <c r="G149" s="169"/>
      <c r="H149" s="169"/>
      <c r="I149" s="169"/>
      <c r="J149" s="169"/>
      <c r="K149" s="170"/>
      <c r="L149" s="21"/>
      <c r="M149" s="22"/>
      <c r="N149" s="23"/>
      <c r="O149" s="24"/>
      <c r="P149" s="25"/>
      <c r="Q149" s="26"/>
      <c r="R149" s="27"/>
      <c r="S149" s="28"/>
      <c r="T149" s="22"/>
      <c r="U149" s="1"/>
      <c r="V149" s="1"/>
      <c r="W149" s="25"/>
      <c r="X149" s="26"/>
      <c r="Y149" s="36"/>
      <c r="Z149" s="112"/>
      <c r="AB149" s="159" t="b">
        <f t="shared" si="2"/>
        <v>0</v>
      </c>
    </row>
    <row r="150" spans="1:28" ht="20.100000000000001" customHeight="1" x14ac:dyDescent="0.15">
      <c r="A150" s="46">
        <f>IFERROR(IF(AND($AB150, OR(TRIM($L150)="",TRIM($N150)="",TRIM($P150)="",TRIM($U150)="",TRIM($V150)="",TRIM($W150)="")),1001,0),3)</f>
        <v>0</v>
      </c>
      <c r="B150" s="213"/>
      <c r="C150" s="66"/>
      <c r="E150" s="167" t="s">
        <v>100</v>
      </c>
      <c r="F150" s="168" t="s">
        <v>170</v>
      </c>
      <c r="G150" s="169"/>
      <c r="H150" s="169"/>
      <c r="I150" s="169"/>
      <c r="J150" s="169"/>
      <c r="K150" s="170"/>
      <c r="L150" s="21"/>
      <c r="M150" s="22"/>
      <c r="N150" s="23"/>
      <c r="O150" s="24"/>
      <c r="P150" s="25"/>
      <c r="Q150" s="26"/>
      <c r="R150" s="27"/>
      <c r="S150" s="28"/>
      <c r="T150" s="22"/>
      <c r="U150" s="1"/>
      <c r="V150" s="1"/>
      <c r="W150" s="25"/>
      <c r="X150" s="26"/>
      <c r="Y150" s="36"/>
      <c r="Z150" s="112"/>
      <c r="AB150" s="159" t="b">
        <f t="shared" si="2"/>
        <v>0</v>
      </c>
    </row>
    <row r="151" spans="1:28" ht="20.100000000000001" customHeight="1" x14ac:dyDescent="0.15">
      <c r="A151" s="46">
        <f>IFERROR(IF(AND($AB151, OR(TRIM($L151)="",TRIM($N151)="",TRIM($P151)="",TRIM($U151)="",TRIM($V151)="",TRIM($W151)="")),1001,0),3)</f>
        <v>0</v>
      </c>
      <c r="B151" s="213"/>
      <c r="C151" s="66"/>
      <c r="E151" s="167" t="s">
        <v>101</v>
      </c>
      <c r="F151" s="168" t="s">
        <v>171</v>
      </c>
      <c r="G151" s="169"/>
      <c r="H151" s="169"/>
      <c r="I151" s="169"/>
      <c r="J151" s="169"/>
      <c r="K151" s="170"/>
      <c r="L151" s="21"/>
      <c r="M151" s="22"/>
      <c r="N151" s="23"/>
      <c r="O151" s="24"/>
      <c r="P151" s="25"/>
      <c r="Q151" s="26"/>
      <c r="R151" s="27"/>
      <c r="S151" s="28"/>
      <c r="T151" s="22"/>
      <c r="U151" s="1"/>
      <c r="V151" s="1"/>
      <c r="W151" s="25"/>
      <c r="X151" s="26"/>
      <c r="Y151" s="36"/>
      <c r="Z151" s="112"/>
      <c r="AB151" s="159" t="b">
        <f t="shared" si="2"/>
        <v>0</v>
      </c>
    </row>
    <row r="152" spans="1:28" ht="20.100000000000001" customHeight="1" x14ac:dyDescent="0.15">
      <c r="A152" s="46">
        <f>IFERROR(IF(AND($AB152, OR(TRIM($L152)="",TRIM($N152)="",TRIM($P152)="",TRIM($U152)="",TRIM($V152)="",TRIM($W152)="")),1001,0),3)</f>
        <v>0</v>
      </c>
      <c r="B152" s="213"/>
      <c r="C152" s="66"/>
      <c r="E152" s="167" t="s">
        <v>102</v>
      </c>
      <c r="F152" s="168" t="s">
        <v>172</v>
      </c>
      <c r="G152" s="169"/>
      <c r="H152" s="169"/>
      <c r="I152" s="169"/>
      <c r="J152" s="169"/>
      <c r="K152" s="170"/>
      <c r="L152" s="21"/>
      <c r="M152" s="22"/>
      <c r="N152" s="23"/>
      <c r="O152" s="24"/>
      <c r="P152" s="25"/>
      <c r="Q152" s="26"/>
      <c r="R152" s="27"/>
      <c r="S152" s="28"/>
      <c r="T152" s="22"/>
      <c r="U152" s="1"/>
      <c r="V152" s="1"/>
      <c r="W152" s="25"/>
      <c r="X152" s="26"/>
      <c r="Y152" s="36"/>
      <c r="Z152" s="112"/>
      <c r="AB152" s="159" t="b">
        <f t="shared" si="2"/>
        <v>0</v>
      </c>
    </row>
    <row r="153" spans="1:28" ht="20.100000000000001" customHeight="1" x14ac:dyDescent="0.15">
      <c r="A153" s="46">
        <f>IFERROR(IF(AND($AB153, OR(TRIM($L153)="",TRIM($N153)="",TRIM($P153)="",TRIM($U153)="",TRIM($V153)="",TRIM($W153)="")),1001,0),3)</f>
        <v>0</v>
      </c>
      <c r="B153" s="213"/>
      <c r="C153" s="66"/>
      <c r="E153" s="167" t="s">
        <v>103</v>
      </c>
      <c r="F153" s="168" t="s">
        <v>173</v>
      </c>
      <c r="G153" s="169"/>
      <c r="H153" s="169"/>
      <c r="I153" s="169"/>
      <c r="J153" s="169"/>
      <c r="K153" s="170"/>
      <c r="L153" s="21"/>
      <c r="M153" s="22"/>
      <c r="N153" s="23"/>
      <c r="O153" s="24"/>
      <c r="P153" s="25"/>
      <c r="Q153" s="26"/>
      <c r="R153" s="27"/>
      <c r="S153" s="28"/>
      <c r="T153" s="22"/>
      <c r="U153" s="1"/>
      <c r="V153" s="1"/>
      <c r="W153" s="25"/>
      <c r="X153" s="26"/>
      <c r="Y153" s="36"/>
      <c r="Z153" s="112"/>
      <c r="AB153" s="159" t="b">
        <f t="shared" si="2"/>
        <v>0</v>
      </c>
    </row>
    <row r="154" spans="1:28" ht="20.100000000000001" customHeight="1" x14ac:dyDescent="0.15">
      <c r="A154" s="46">
        <f>IFERROR(IF(AND($AB154, OR(TRIM($L154)="",TRIM($N154)="",TRIM($P154)="",TRIM($U154)="",TRIM($V154)="",TRIM($W154)="")),1001,0),3)</f>
        <v>0</v>
      </c>
      <c r="B154" s="213"/>
      <c r="C154" s="66"/>
      <c r="E154" s="167" t="s">
        <v>104</v>
      </c>
      <c r="F154" s="168" t="s">
        <v>174</v>
      </c>
      <c r="G154" s="169"/>
      <c r="H154" s="169"/>
      <c r="I154" s="169"/>
      <c r="J154" s="169"/>
      <c r="K154" s="170"/>
      <c r="L154" s="21"/>
      <c r="M154" s="22"/>
      <c r="N154" s="23"/>
      <c r="O154" s="24"/>
      <c r="P154" s="25"/>
      <c r="Q154" s="26"/>
      <c r="R154" s="27"/>
      <c r="S154" s="28"/>
      <c r="T154" s="22"/>
      <c r="U154" s="1"/>
      <c r="V154" s="1"/>
      <c r="W154" s="25"/>
      <c r="X154" s="26"/>
      <c r="Y154" s="36"/>
      <c r="Z154" s="112"/>
      <c r="AB154" s="159" t="b">
        <f t="shared" si="2"/>
        <v>0</v>
      </c>
    </row>
    <row r="155" spans="1:28" ht="20.100000000000001" customHeight="1" thickBot="1" x14ac:dyDescent="0.2">
      <c r="A155" s="46"/>
      <c r="B155" s="213"/>
      <c r="C155" s="66"/>
      <c r="E155" s="173" t="s">
        <v>178</v>
      </c>
      <c r="F155" s="174" t="s">
        <v>179</v>
      </c>
      <c r="G155" s="175"/>
      <c r="H155" s="175"/>
      <c r="I155" s="175"/>
      <c r="J155" s="175"/>
      <c r="K155" s="176"/>
      <c r="L155" s="177"/>
      <c r="M155" s="178"/>
      <c r="N155" s="179"/>
      <c r="O155" s="180"/>
      <c r="P155" s="29"/>
      <c r="Q155" s="30"/>
      <c r="R155" s="31"/>
      <c r="S155" s="181"/>
      <c r="T155" s="178"/>
      <c r="U155" s="182"/>
      <c r="V155" s="182"/>
      <c r="W155" s="183"/>
      <c r="X155" s="184"/>
      <c r="Y155" s="185"/>
      <c r="Z155" s="112"/>
      <c r="AB155" s="159" t="b">
        <f>P155&lt;&gt;""</f>
        <v>0</v>
      </c>
    </row>
    <row r="156" spans="1:28" ht="20.100000000000001" customHeight="1" thickTop="1" x14ac:dyDescent="0.15">
      <c r="A156" s="46">
        <f>IFERROR(IF(AND(OR($AB156, $I105="有"), OR(TRIM($P156)="", TRIM($U156)="", TRIM($V156)="", TRIM($W156)="")),1001,0),3)</f>
        <v>0</v>
      </c>
      <c r="B156" s="213"/>
      <c r="C156" s="66"/>
      <c r="E156" s="186" t="s">
        <v>175</v>
      </c>
      <c r="F156" s="187"/>
      <c r="G156" s="187"/>
      <c r="H156" s="187"/>
      <c r="I156" s="187"/>
      <c r="J156" s="187"/>
      <c r="K156" s="188"/>
      <c r="L156" s="189"/>
      <c r="M156" s="190"/>
      <c r="N156" s="191"/>
      <c r="O156" s="192"/>
      <c r="P156" s="32"/>
      <c r="Q156" s="33"/>
      <c r="R156" s="34"/>
      <c r="S156" s="193"/>
      <c r="T156" s="194"/>
      <c r="U156" s="2"/>
      <c r="V156" s="2"/>
      <c r="W156" s="32"/>
      <c r="X156" s="33"/>
      <c r="Y156" s="35"/>
      <c r="Z156" s="112"/>
      <c r="AB156" s="159" t="b">
        <f>COUNTIF(AB123:AB155,TRUE)&gt;0</f>
        <v>0</v>
      </c>
    </row>
    <row r="157" spans="1:28" ht="20.100000000000001" customHeight="1" x14ac:dyDescent="0.15">
      <c r="A157" s="46"/>
      <c r="B157" s="46"/>
      <c r="C157" s="66"/>
      <c r="D157" s="67"/>
      <c r="E157" s="195"/>
      <c r="F157" s="195"/>
      <c r="G157" s="195"/>
      <c r="H157" s="195"/>
      <c r="I157" s="195"/>
      <c r="J157" s="196"/>
      <c r="K157" s="196"/>
      <c r="L157" s="197"/>
      <c r="M157" s="198"/>
      <c r="N157" s="199"/>
      <c r="O157" s="200"/>
      <c r="P157" s="201"/>
      <c r="Q157" s="201"/>
      <c r="R157" s="202"/>
      <c r="S157" s="202"/>
      <c r="T157" s="202"/>
      <c r="U157" s="202"/>
      <c r="V157" s="202"/>
      <c r="W157" s="202"/>
      <c r="X157" s="202"/>
      <c r="Y157" s="202"/>
      <c r="Z157" s="68"/>
      <c r="AA157" s="83"/>
      <c r="AB157" s="203"/>
    </row>
    <row r="158" spans="1:28" ht="15" customHeight="1" x14ac:dyDescent="0.15">
      <c r="A158" s="46"/>
      <c r="B158" s="46"/>
      <c r="C158" s="86"/>
      <c r="D158" s="87"/>
      <c r="E158" s="87"/>
      <c r="F158" s="87"/>
      <c r="G158" s="87"/>
      <c r="H158" s="87"/>
      <c r="I158" s="204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9"/>
    </row>
    <row r="159" spans="1:28" ht="15" customHeight="1" x14ac:dyDescent="0.15">
      <c r="A159" s="46"/>
      <c r="B159" s="46"/>
      <c r="C159" s="64"/>
      <c r="D159" s="68"/>
      <c r="E159" s="68"/>
      <c r="F159" s="68"/>
      <c r="G159" s="68"/>
      <c r="H159" s="68"/>
      <c r="I159" s="205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68"/>
    </row>
    <row r="160" spans="1:28" ht="15" customHeight="1" x14ac:dyDescent="0.15"/>
    <row r="161" spans="1:27" ht="20.100000000000001" customHeight="1" x14ac:dyDescent="0.15">
      <c r="A161" s="46"/>
      <c r="B161" s="46"/>
      <c r="C161" s="59" t="s">
        <v>10</v>
      </c>
      <c r="D161" s="60"/>
      <c r="E161" s="60"/>
      <c r="F161" s="60"/>
      <c r="G161" s="60"/>
      <c r="H161" s="61"/>
      <c r="Z161" s="74"/>
    </row>
    <row r="162" spans="1:27" ht="9.9499999999999993" customHeight="1" x14ac:dyDescent="0.15">
      <c r="A162" s="46"/>
      <c r="B162" s="46"/>
      <c r="C162" s="62"/>
      <c r="D162" s="63"/>
      <c r="E162" s="77"/>
      <c r="F162" s="77"/>
      <c r="G162" s="77"/>
      <c r="H162" s="77"/>
      <c r="I162" s="92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206"/>
    </row>
    <row r="163" spans="1:27" ht="20.100000000000001" customHeight="1" x14ac:dyDescent="0.15">
      <c r="A163" s="46"/>
      <c r="B163" s="46"/>
      <c r="C163" s="62"/>
      <c r="D163" s="78" t="s">
        <v>69</v>
      </c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81"/>
      <c r="Z163" s="112"/>
    </row>
    <row r="164" spans="1:27" ht="9.9499999999999993" customHeight="1" x14ac:dyDescent="0.15">
      <c r="A164" s="46"/>
      <c r="B164" s="46"/>
      <c r="C164" s="62"/>
      <c r="D164" s="207"/>
      <c r="E164" s="63"/>
      <c r="F164" s="63"/>
      <c r="G164" s="63"/>
      <c r="H164" s="63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112"/>
    </row>
    <row r="165" spans="1:27" ht="20.100000000000001" customHeight="1" x14ac:dyDescent="0.15">
      <c r="A165" s="46"/>
      <c r="B165" s="46"/>
      <c r="C165" s="66"/>
      <c r="D165" s="67">
        <v>1</v>
      </c>
      <c r="E165" s="208" t="s">
        <v>5</v>
      </c>
      <c r="F165" s="208"/>
      <c r="G165" s="208"/>
      <c r="H165" s="208"/>
      <c r="I165" s="208"/>
      <c r="J165" s="209"/>
      <c r="K165" s="209"/>
      <c r="L165" s="209"/>
      <c r="M165" s="209"/>
      <c r="N165" s="209"/>
      <c r="O165" s="209"/>
      <c r="P165" s="208"/>
      <c r="Q165" s="208"/>
      <c r="Z165" s="69"/>
      <c r="AA165" s="68"/>
    </row>
    <row r="166" spans="1:27" ht="72.95" customHeight="1" x14ac:dyDescent="0.15">
      <c r="A166" s="46"/>
      <c r="B166" s="46"/>
      <c r="C166" s="66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69"/>
      <c r="AA166" s="68"/>
    </row>
    <row r="167" spans="1:27" ht="20.100000000000001" customHeight="1" x14ac:dyDescent="0.15">
      <c r="A167" s="46"/>
      <c r="B167" s="46"/>
      <c r="C167" s="86"/>
      <c r="D167" s="87"/>
      <c r="E167" s="87"/>
      <c r="F167" s="87"/>
      <c r="G167" s="87"/>
      <c r="H167" s="87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75"/>
    </row>
    <row r="168" spans="1:27" ht="15.75" customHeight="1" x14ac:dyDescent="0.15"/>
  </sheetData>
  <sheetProtection algorithmName="SHA-512" hashValue="+f4YAGfCk+rYHMH0DBk3sbQeQZfrrqslAyGqW4F+oKGLl0w9JHNk077p6mns2qW8UtdYXpbwJOaBBA6BGq1Hjg==" saltValue="4f2ASZiU1NMjE0NujIKG3w==" spinCount="100000" sheet="1" objects="1" scenarios="1"/>
  <dataConsolidate/>
  <mergeCells count="227">
    <mergeCell ref="W138:Y138"/>
    <mergeCell ref="W137:Y137"/>
    <mergeCell ref="W136:Y136"/>
    <mergeCell ref="W135:Y135"/>
    <mergeCell ref="W134:Y134"/>
    <mergeCell ref="W133:Y133"/>
    <mergeCell ref="W131:Y131"/>
    <mergeCell ref="W132:Y132"/>
    <mergeCell ref="E120:Y120"/>
    <mergeCell ref="U121:Y121"/>
    <mergeCell ref="W130:Y130"/>
    <mergeCell ref="W129:Y129"/>
    <mergeCell ref="W128:Y128"/>
    <mergeCell ref="W127:Y127"/>
    <mergeCell ref="W126:Y126"/>
    <mergeCell ref="W125:Y125"/>
    <mergeCell ref="W124:Y124"/>
    <mergeCell ref="W123:Y123"/>
    <mergeCell ref="W122:Y122"/>
    <mergeCell ref="L136:M136"/>
    <mergeCell ref="N136:O136"/>
    <mergeCell ref="P136:R136"/>
    <mergeCell ref="S136:T136"/>
    <mergeCell ref="L135:M135"/>
    <mergeCell ref="W147:Y147"/>
    <mergeCell ref="W146:Y146"/>
    <mergeCell ref="W145:Y145"/>
    <mergeCell ref="W144:Y144"/>
    <mergeCell ref="W143:Y143"/>
    <mergeCell ref="W142:Y142"/>
    <mergeCell ref="W141:Y141"/>
    <mergeCell ref="W140:Y140"/>
    <mergeCell ref="W139:Y139"/>
    <mergeCell ref="W156:Y156"/>
    <mergeCell ref="W155:Y155"/>
    <mergeCell ref="W154:Y154"/>
    <mergeCell ref="W153:Y153"/>
    <mergeCell ref="W152:Y152"/>
    <mergeCell ref="W151:Y151"/>
    <mergeCell ref="W150:Y150"/>
    <mergeCell ref="W149:Y149"/>
    <mergeCell ref="W148:Y148"/>
    <mergeCell ref="N155:O155"/>
    <mergeCell ref="L155:M155"/>
    <mergeCell ref="S155:T155"/>
    <mergeCell ref="P155:R155"/>
    <mergeCell ref="S156:T156"/>
    <mergeCell ref="E121:K122"/>
    <mergeCell ref="E156:K156"/>
    <mergeCell ref="L156:M156"/>
    <mergeCell ref="N156:O156"/>
    <mergeCell ref="P156:R156"/>
    <mergeCell ref="L154:M154"/>
    <mergeCell ref="N154:O154"/>
    <mergeCell ref="P154:R154"/>
    <mergeCell ref="S154:T154"/>
    <mergeCell ref="L153:M153"/>
    <mergeCell ref="N153:O153"/>
    <mergeCell ref="P153:R153"/>
    <mergeCell ref="S153:T153"/>
    <mergeCell ref="L152:M152"/>
    <mergeCell ref="N152:O152"/>
    <mergeCell ref="P152:R152"/>
    <mergeCell ref="S152:T152"/>
    <mergeCell ref="L151:M151"/>
    <mergeCell ref="N151:O151"/>
    <mergeCell ref="P151:R151"/>
    <mergeCell ref="S151:T151"/>
    <mergeCell ref="L150:M150"/>
    <mergeCell ref="N150:O150"/>
    <mergeCell ref="P150:R150"/>
    <mergeCell ref="S150:T150"/>
    <mergeCell ref="L149:M149"/>
    <mergeCell ref="N149:O149"/>
    <mergeCell ref="P149:R149"/>
    <mergeCell ref="S149:T149"/>
    <mergeCell ref="L148:M148"/>
    <mergeCell ref="N148:O148"/>
    <mergeCell ref="P148:R148"/>
    <mergeCell ref="S148:T148"/>
    <mergeCell ref="L147:M147"/>
    <mergeCell ref="N147:O147"/>
    <mergeCell ref="P147:R147"/>
    <mergeCell ref="S147:T147"/>
    <mergeCell ref="L146:M146"/>
    <mergeCell ref="N146:O146"/>
    <mergeCell ref="P146:R146"/>
    <mergeCell ref="S146:T146"/>
    <mergeCell ref="L145:M145"/>
    <mergeCell ref="N145:O145"/>
    <mergeCell ref="P145:R145"/>
    <mergeCell ref="S145:T145"/>
    <mergeCell ref="L144:M144"/>
    <mergeCell ref="N144:O144"/>
    <mergeCell ref="P144:R144"/>
    <mergeCell ref="S144:T144"/>
    <mergeCell ref="L143:M143"/>
    <mergeCell ref="N143:O143"/>
    <mergeCell ref="P143:R143"/>
    <mergeCell ref="S143:T143"/>
    <mergeCell ref="L142:M142"/>
    <mergeCell ref="N142:O142"/>
    <mergeCell ref="P142:R142"/>
    <mergeCell ref="S142:T142"/>
    <mergeCell ref="L141:M141"/>
    <mergeCell ref="N141:O141"/>
    <mergeCell ref="P141:R141"/>
    <mergeCell ref="S141:T141"/>
    <mergeCell ref="L140:M140"/>
    <mergeCell ref="N140:O140"/>
    <mergeCell ref="P140:R140"/>
    <mergeCell ref="S140:T140"/>
    <mergeCell ref="L139:M139"/>
    <mergeCell ref="N139:O139"/>
    <mergeCell ref="P139:R139"/>
    <mergeCell ref="S139:T139"/>
    <mergeCell ref="L138:M138"/>
    <mergeCell ref="N138:O138"/>
    <mergeCell ref="P138:R138"/>
    <mergeCell ref="S138:T138"/>
    <mergeCell ref="L137:M137"/>
    <mergeCell ref="N137:O137"/>
    <mergeCell ref="P137:R137"/>
    <mergeCell ref="S137:T137"/>
    <mergeCell ref="N135:O135"/>
    <mergeCell ref="P135:R135"/>
    <mergeCell ref="S135:T135"/>
    <mergeCell ref="L134:M134"/>
    <mergeCell ref="N134:O134"/>
    <mergeCell ref="P134:R134"/>
    <mergeCell ref="S134:T134"/>
    <mergeCell ref="L133:M133"/>
    <mergeCell ref="N133:O133"/>
    <mergeCell ref="P133:R133"/>
    <mergeCell ref="S133:T133"/>
    <mergeCell ref="L132:M132"/>
    <mergeCell ref="N132:O132"/>
    <mergeCell ref="P132:R132"/>
    <mergeCell ref="S132:T132"/>
    <mergeCell ref="L131:M131"/>
    <mergeCell ref="N131:O131"/>
    <mergeCell ref="P131:R131"/>
    <mergeCell ref="S131:T131"/>
    <mergeCell ref="L130:M130"/>
    <mergeCell ref="N130:O130"/>
    <mergeCell ref="P130:R130"/>
    <mergeCell ref="S130:T130"/>
    <mergeCell ref="L129:M129"/>
    <mergeCell ref="N129:O129"/>
    <mergeCell ref="P129:R129"/>
    <mergeCell ref="S129:T129"/>
    <mergeCell ref="L128:M128"/>
    <mergeCell ref="N128:O128"/>
    <mergeCell ref="P128:R128"/>
    <mergeCell ref="S128:T128"/>
    <mergeCell ref="S127:T127"/>
    <mergeCell ref="L127:M127"/>
    <mergeCell ref="N127:O127"/>
    <mergeCell ref="P127:R127"/>
    <mergeCell ref="I117:M117"/>
    <mergeCell ref="L126:M126"/>
    <mergeCell ref="N126:O126"/>
    <mergeCell ref="P126:R126"/>
    <mergeCell ref="S126:T126"/>
    <mergeCell ref="L125:M125"/>
    <mergeCell ref="N125:O125"/>
    <mergeCell ref="P125:R125"/>
    <mergeCell ref="S125:T125"/>
    <mergeCell ref="L124:M124"/>
    <mergeCell ref="N124:O124"/>
    <mergeCell ref="P124:R124"/>
    <mergeCell ref="S124:T124"/>
    <mergeCell ref="L121:M122"/>
    <mergeCell ref="N121:O122"/>
    <mergeCell ref="P121:R122"/>
    <mergeCell ref="S121:T122"/>
    <mergeCell ref="I100:M100"/>
    <mergeCell ref="J76:Y76"/>
    <mergeCell ref="I77:Y77"/>
    <mergeCell ref="I105:M105"/>
    <mergeCell ref="I107:M107"/>
    <mergeCell ref="I109:M109"/>
    <mergeCell ref="I113:M113"/>
    <mergeCell ref="I115:M115"/>
    <mergeCell ref="I111:M111"/>
    <mergeCell ref="I75:Y75"/>
    <mergeCell ref="I81:Y81"/>
    <mergeCell ref="I83:M83"/>
    <mergeCell ref="I96:M96"/>
    <mergeCell ref="I98:M98"/>
    <mergeCell ref="P98:Q98"/>
    <mergeCell ref="I79:Y79"/>
    <mergeCell ref="W1:Z1"/>
    <mergeCell ref="I69:M69"/>
    <mergeCell ref="I71:Y71"/>
    <mergeCell ref="I73:Y73"/>
    <mergeCell ref="J74:Y74"/>
    <mergeCell ref="I49:M49"/>
    <mergeCell ref="I41:Y41"/>
    <mergeCell ref="I43:Y43"/>
    <mergeCell ref="C3:Z3"/>
    <mergeCell ref="C65:H65"/>
    <mergeCell ref="D67:Y67"/>
    <mergeCell ref="D166:Y166"/>
    <mergeCell ref="D163:Y163"/>
    <mergeCell ref="C161:H161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L123:M123"/>
    <mergeCell ref="N123:O123"/>
    <mergeCell ref="P123:R123"/>
    <mergeCell ref="S123:T123"/>
    <mergeCell ref="C92:H92"/>
    <mergeCell ref="D94:Y94"/>
    <mergeCell ref="I85:M85"/>
    <mergeCell ref="D103:Y103"/>
  </mergeCells>
  <phoneticPr fontId="4"/>
  <conditionalFormatting sqref="I15:M15">
    <cfRule type="expression" dxfId="218" priority="219" stopIfTrue="1">
      <formula>$A15&lt;&gt;0</formula>
    </cfRule>
  </conditionalFormatting>
  <conditionalFormatting sqref="I33:M33">
    <cfRule type="expression" dxfId="217" priority="218" stopIfTrue="1">
      <formula>AND($A34&lt;&gt;0, TRIM($I33)="")</formula>
    </cfRule>
  </conditionalFormatting>
  <conditionalFormatting sqref="I35:Y35">
    <cfRule type="expression" dxfId="216" priority="217" stopIfTrue="1">
      <formula>OR($A35&lt;&gt;0, AND($A34&lt;&gt;0, TRIM($I35)=""))</formula>
    </cfRule>
  </conditionalFormatting>
  <conditionalFormatting sqref="I43:Y43">
    <cfRule type="expression" dxfId="215" priority="216" stopIfTrue="1">
      <formula>$A43&lt;&gt;0</formula>
    </cfRule>
  </conditionalFormatting>
  <conditionalFormatting sqref="I45:Y45">
    <cfRule type="expression" dxfId="214" priority="215" stopIfTrue="1">
      <formula>$A45&lt;&gt;0</formula>
    </cfRule>
  </conditionalFormatting>
  <conditionalFormatting sqref="I47:M47">
    <cfRule type="expression" dxfId="213" priority="214" stopIfTrue="1">
      <formula>$A47&lt;&gt;0</formula>
    </cfRule>
  </conditionalFormatting>
  <conditionalFormatting sqref="I49:M49">
    <cfRule type="expression" dxfId="212" priority="213" stopIfTrue="1">
      <formula>$A49&lt;&gt;0</formula>
    </cfRule>
  </conditionalFormatting>
  <conditionalFormatting sqref="I51:Y51">
    <cfRule type="expression" dxfId="211" priority="212" stopIfTrue="1">
      <formula>$A51&lt;&gt;0</formula>
    </cfRule>
  </conditionalFormatting>
  <conditionalFormatting sqref="I69:M69">
    <cfRule type="expression" dxfId="210" priority="211" stopIfTrue="1">
      <formula>AND($A70&lt;&gt;0, TRIM($I69)="")</formula>
    </cfRule>
  </conditionalFormatting>
  <conditionalFormatting sqref="I71:Y71">
    <cfRule type="expression" dxfId="209" priority="210" stopIfTrue="1">
      <formula>OR($A71&lt;&gt;0, AND($A70&lt;&gt;0, TRIM($I71)=""))</formula>
    </cfRule>
  </conditionalFormatting>
  <conditionalFormatting sqref="I79:Y79">
    <cfRule type="expression" dxfId="208" priority="209" stopIfTrue="1">
      <formula>$A79&lt;&gt;0</formula>
    </cfRule>
  </conditionalFormatting>
  <conditionalFormatting sqref="I81:Y81">
    <cfRule type="expression" dxfId="207" priority="208" stopIfTrue="1">
      <formula>$A81&lt;&gt;0</formula>
    </cfRule>
  </conditionalFormatting>
  <conditionalFormatting sqref="I83:M83">
    <cfRule type="expression" dxfId="206" priority="207" stopIfTrue="1">
      <formula>$A83&lt;&gt;0</formula>
    </cfRule>
  </conditionalFormatting>
  <conditionalFormatting sqref="I85:M85">
    <cfRule type="expression" dxfId="205" priority="206" stopIfTrue="1">
      <formula>$A85&lt;&gt;0</formula>
    </cfRule>
  </conditionalFormatting>
  <conditionalFormatting sqref="I87:Y87">
    <cfRule type="expression" dxfId="204" priority="205" stopIfTrue="1">
      <formula>$A87&lt;&gt;0</formula>
    </cfRule>
  </conditionalFormatting>
  <conditionalFormatting sqref="I96:M96">
    <cfRule type="expression" dxfId="203" priority="204" stopIfTrue="1">
      <formula>$A96&lt;&gt;0</formula>
    </cfRule>
  </conditionalFormatting>
  <conditionalFormatting sqref="I98:M98">
    <cfRule type="expression" dxfId="202" priority="203" stopIfTrue="1">
      <formula>AND($A98&lt;&gt;0, TRIM($I98)="")</formula>
    </cfRule>
  </conditionalFormatting>
  <conditionalFormatting sqref="P98:Q98">
    <cfRule type="expression" dxfId="201" priority="202" stopIfTrue="1">
      <formula>AND($A98&lt;&gt;0, OR(NOT(ISNUMBER(VALUE($P98))), TRIM($P98)="", LEN($P98)&lt;&gt;6))</formula>
    </cfRule>
  </conditionalFormatting>
  <conditionalFormatting sqref="I100:M100">
    <cfRule type="expression" dxfId="200" priority="201" stopIfTrue="1">
      <formula>$A100&lt;&gt;0</formula>
    </cfRule>
  </conditionalFormatting>
  <conditionalFormatting sqref="I105:M105">
    <cfRule type="expression" dxfId="199" priority="200" stopIfTrue="1">
      <formula>$A105&lt;&gt;0</formula>
    </cfRule>
  </conditionalFormatting>
  <conditionalFormatting sqref="I107:M107">
    <cfRule type="expression" dxfId="198" priority="199" stopIfTrue="1">
      <formula>$A107&lt;&gt;0</formula>
    </cfRule>
  </conditionalFormatting>
  <conditionalFormatting sqref="I109:M109">
    <cfRule type="expression" dxfId="197" priority="198" stopIfTrue="1">
      <formula>$A109&lt;&gt;0</formula>
    </cfRule>
  </conditionalFormatting>
  <conditionalFormatting sqref="I111:M111">
    <cfRule type="expression" dxfId="196" priority="197" stopIfTrue="1">
      <formula>$A111&lt;&gt;0</formula>
    </cfRule>
  </conditionalFormatting>
  <conditionalFormatting sqref="I113:M113">
    <cfRule type="expression" dxfId="195" priority="196" stopIfTrue="1">
      <formula>$A113&lt;&gt;0</formula>
    </cfRule>
  </conditionalFormatting>
  <conditionalFormatting sqref="I115:M115">
    <cfRule type="expression" dxfId="194" priority="195" stopIfTrue="1">
      <formula>$A115&lt;&gt;0</formula>
    </cfRule>
  </conditionalFormatting>
  <conditionalFormatting sqref="I117:M117">
    <cfRule type="expression" dxfId="193" priority="194" stopIfTrue="1">
      <formula>$A117&lt;&gt;0</formula>
    </cfRule>
  </conditionalFormatting>
  <conditionalFormatting sqref="L123:M123">
    <cfRule type="expression" dxfId="192" priority="193" stopIfTrue="1">
      <formula>AND($A123, TRIM($L123)="")</formula>
    </cfRule>
  </conditionalFormatting>
  <conditionalFormatting sqref="N123:O123">
    <cfRule type="expression" dxfId="191" priority="192" stopIfTrue="1">
      <formula>AND($A123, TRIM($N123)="")</formula>
    </cfRule>
  </conditionalFormatting>
  <conditionalFormatting sqref="P123:R123">
    <cfRule type="expression" dxfId="190" priority="191" stopIfTrue="1">
      <formula>AND($A123, TRIM($P123)="")</formula>
    </cfRule>
  </conditionalFormatting>
  <conditionalFormatting sqref="U123">
    <cfRule type="expression" dxfId="189" priority="190" stopIfTrue="1">
      <formula>AND($A123, TRIM($U123)="")</formula>
    </cfRule>
  </conditionalFormatting>
  <conditionalFormatting sqref="V123">
    <cfRule type="expression" dxfId="188" priority="189" stopIfTrue="1">
      <formula>AND($A123, TRIM($V123)="")</formula>
    </cfRule>
  </conditionalFormatting>
  <conditionalFormatting sqref="W123:Y123">
    <cfRule type="expression" dxfId="187" priority="188" stopIfTrue="1">
      <formula>AND($A123, TRIM($W123)="")</formula>
    </cfRule>
  </conditionalFormatting>
  <conditionalFormatting sqref="N124:O124">
    <cfRule type="expression" dxfId="186" priority="187" stopIfTrue="1">
      <formula>AND($A124, TRIM($N124)="")</formula>
    </cfRule>
  </conditionalFormatting>
  <conditionalFormatting sqref="P124:R124">
    <cfRule type="expression" dxfId="185" priority="186" stopIfTrue="1">
      <formula>AND($A124, TRIM($P124)="")</formula>
    </cfRule>
  </conditionalFormatting>
  <conditionalFormatting sqref="U124">
    <cfRule type="expression" dxfId="184" priority="185" stopIfTrue="1">
      <formula>AND($A124, TRIM($U124)="")</formula>
    </cfRule>
  </conditionalFormatting>
  <conditionalFormatting sqref="V124">
    <cfRule type="expression" dxfId="183" priority="184" stopIfTrue="1">
      <formula>AND($A124, TRIM($V124)="")</formula>
    </cfRule>
  </conditionalFormatting>
  <conditionalFormatting sqref="W124:Y124">
    <cfRule type="expression" dxfId="182" priority="183" stopIfTrue="1">
      <formula>AND($A124, TRIM($W124)="")</formula>
    </cfRule>
  </conditionalFormatting>
  <conditionalFormatting sqref="L125:M125">
    <cfRule type="expression" dxfId="181" priority="182" stopIfTrue="1">
      <formula>AND($A125, TRIM($L125)="")</formula>
    </cfRule>
  </conditionalFormatting>
  <conditionalFormatting sqref="N125:O125">
    <cfRule type="expression" dxfId="180" priority="181" stopIfTrue="1">
      <formula>AND($A125, TRIM($N125)="")</formula>
    </cfRule>
  </conditionalFormatting>
  <conditionalFormatting sqref="P125:R125">
    <cfRule type="expression" dxfId="179" priority="180" stopIfTrue="1">
      <formula>AND($A125, TRIM($P125)="")</formula>
    </cfRule>
  </conditionalFormatting>
  <conditionalFormatting sqref="U125">
    <cfRule type="expression" dxfId="178" priority="179" stopIfTrue="1">
      <formula>AND($A125, TRIM($U125)="")</formula>
    </cfRule>
  </conditionalFormatting>
  <conditionalFormatting sqref="V125">
    <cfRule type="expression" dxfId="177" priority="178" stopIfTrue="1">
      <formula>AND($A125, TRIM($V125)="")</formula>
    </cfRule>
  </conditionalFormatting>
  <conditionalFormatting sqref="W125:Y125">
    <cfRule type="expression" dxfId="176" priority="177" stopIfTrue="1">
      <formula>AND($A125, TRIM($W125)="")</formula>
    </cfRule>
  </conditionalFormatting>
  <conditionalFormatting sqref="L126:M126">
    <cfRule type="expression" dxfId="175" priority="176" stopIfTrue="1">
      <formula>AND($A126, TRIM($L126)="")</formula>
    </cfRule>
  </conditionalFormatting>
  <conditionalFormatting sqref="N126:O126">
    <cfRule type="expression" dxfId="174" priority="175" stopIfTrue="1">
      <formula>AND($A126, TRIM($N126)="")</formula>
    </cfRule>
  </conditionalFormatting>
  <conditionalFormatting sqref="P126:R126">
    <cfRule type="expression" dxfId="173" priority="174" stopIfTrue="1">
      <formula>AND($A126, TRIM($P126)="")</formula>
    </cfRule>
  </conditionalFormatting>
  <conditionalFormatting sqref="U126">
    <cfRule type="expression" dxfId="172" priority="173" stopIfTrue="1">
      <formula>AND($A126, TRIM($U126)="")</formula>
    </cfRule>
  </conditionalFormatting>
  <conditionalFormatting sqref="V126">
    <cfRule type="expression" dxfId="171" priority="172" stopIfTrue="1">
      <formula>AND($A126, TRIM($V126)="")</formula>
    </cfRule>
  </conditionalFormatting>
  <conditionalFormatting sqref="W126:Y126">
    <cfRule type="expression" dxfId="170" priority="171" stopIfTrue="1">
      <formula>AND($A126, TRIM($W126)="")</formula>
    </cfRule>
  </conditionalFormatting>
  <conditionalFormatting sqref="L127:M127">
    <cfRule type="expression" dxfId="169" priority="170" stopIfTrue="1">
      <formula>AND($A127, TRIM($L127)="")</formula>
    </cfRule>
  </conditionalFormatting>
  <conditionalFormatting sqref="N127:O127">
    <cfRule type="expression" dxfId="168" priority="169" stopIfTrue="1">
      <formula>AND($A127, TRIM($N127)="")</formula>
    </cfRule>
  </conditionalFormatting>
  <conditionalFormatting sqref="P127:R127">
    <cfRule type="expression" dxfId="167" priority="168" stopIfTrue="1">
      <formula>AND($A127, TRIM($P127)="")</formula>
    </cfRule>
  </conditionalFormatting>
  <conditionalFormatting sqref="U127">
    <cfRule type="expression" dxfId="166" priority="167" stopIfTrue="1">
      <formula>AND($A127, TRIM($U127)="")</formula>
    </cfRule>
  </conditionalFormatting>
  <conditionalFormatting sqref="V127">
    <cfRule type="expression" dxfId="165" priority="166" stopIfTrue="1">
      <formula>AND($A127, TRIM($V127)="")</formula>
    </cfRule>
  </conditionalFormatting>
  <conditionalFormatting sqref="W127:Y127">
    <cfRule type="expression" dxfId="164" priority="165" stopIfTrue="1">
      <formula>AND($A127, TRIM($W127)="")</formula>
    </cfRule>
  </conditionalFormatting>
  <conditionalFormatting sqref="L128:M128">
    <cfRule type="expression" dxfId="163" priority="164" stopIfTrue="1">
      <formula>AND($A128, TRIM($L128)="")</formula>
    </cfRule>
  </conditionalFormatting>
  <conditionalFormatting sqref="N128:O128">
    <cfRule type="expression" dxfId="162" priority="163" stopIfTrue="1">
      <formula>AND($A128, TRIM($N128)="")</formula>
    </cfRule>
  </conditionalFormatting>
  <conditionalFormatting sqref="P128:R128">
    <cfRule type="expression" dxfId="161" priority="162" stopIfTrue="1">
      <formula>AND($A128, TRIM($P128)="")</formula>
    </cfRule>
  </conditionalFormatting>
  <conditionalFormatting sqref="U128">
    <cfRule type="expression" dxfId="160" priority="161" stopIfTrue="1">
      <formula>AND($A128, TRIM($U128)="")</formula>
    </cfRule>
  </conditionalFormatting>
  <conditionalFormatting sqref="V128">
    <cfRule type="expression" dxfId="159" priority="160" stopIfTrue="1">
      <formula>AND($A128, TRIM($V128)="")</formula>
    </cfRule>
  </conditionalFormatting>
  <conditionalFormatting sqref="W128:Y128">
    <cfRule type="expression" dxfId="158" priority="159" stopIfTrue="1">
      <formula>AND($A128, TRIM($W128)="")</formula>
    </cfRule>
  </conditionalFormatting>
  <conditionalFormatting sqref="N129:O129">
    <cfRule type="expression" dxfId="157" priority="158" stopIfTrue="1">
      <formula>AND($A129, TRIM($N129)="")</formula>
    </cfRule>
  </conditionalFormatting>
  <conditionalFormatting sqref="P129:R129">
    <cfRule type="expression" dxfId="156" priority="157" stopIfTrue="1">
      <formula>AND($A129, TRIM($P129)="")</formula>
    </cfRule>
  </conditionalFormatting>
  <conditionalFormatting sqref="U129">
    <cfRule type="expression" dxfId="155" priority="156" stopIfTrue="1">
      <formula>AND($A129, TRIM($U129)="")</formula>
    </cfRule>
  </conditionalFormatting>
  <conditionalFormatting sqref="V129">
    <cfRule type="expression" dxfId="154" priority="155" stopIfTrue="1">
      <formula>AND($A129, TRIM($V129)="")</formula>
    </cfRule>
  </conditionalFormatting>
  <conditionalFormatting sqref="W129:Y129">
    <cfRule type="expression" dxfId="153" priority="154" stopIfTrue="1">
      <formula>AND($A129, TRIM($W129)="")</formula>
    </cfRule>
  </conditionalFormatting>
  <conditionalFormatting sqref="L130:M130">
    <cfRule type="expression" dxfId="152" priority="153" stopIfTrue="1">
      <formula>AND($A130, TRIM($L130)="")</formula>
    </cfRule>
  </conditionalFormatting>
  <conditionalFormatting sqref="N130:O130">
    <cfRule type="expression" dxfId="151" priority="152" stopIfTrue="1">
      <formula>AND($A130, TRIM($N130)="")</formula>
    </cfRule>
  </conditionalFormatting>
  <conditionalFormatting sqref="P130:R130">
    <cfRule type="expression" dxfId="150" priority="151" stopIfTrue="1">
      <formula>AND($A130, TRIM($P130)="")</formula>
    </cfRule>
  </conditionalFormatting>
  <conditionalFormatting sqref="U130">
    <cfRule type="expression" dxfId="149" priority="150" stopIfTrue="1">
      <formula>AND($A130, TRIM($U130)="")</formula>
    </cfRule>
  </conditionalFormatting>
  <conditionalFormatting sqref="V130">
    <cfRule type="expression" dxfId="148" priority="149" stopIfTrue="1">
      <formula>AND($A130, TRIM($V130)="")</formula>
    </cfRule>
  </conditionalFormatting>
  <conditionalFormatting sqref="W130:Y130">
    <cfRule type="expression" dxfId="147" priority="148" stopIfTrue="1">
      <formula>AND($A130, TRIM($W130)="")</formula>
    </cfRule>
  </conditionalFormatting>
  <conditionalFormatting sqref="L131:M131">
    <cfRule type="expression" dxfId="146" priority="147" stopIfTrue="1">
      <formula>AND($A131, TRIM($L131)="")</formula>
    </cfRule>
  </conditionalFormatting>
  <conditionalFormatting sqref="N131:O131">
    <cfRule type="expression" dxfId="145" priority="146" stopIfTrue="1">
      <formula>AND($A131, TRIM($N131)="")</formula>
    </cfRule>
  </conditionalFormatting>
  <conditionalFormatting sqref="P131:R131">
    <cfRule type="expression" dxfId="144" priority="145" stopIfTrue="1">
      <formula>AND($A131, TRIM($P131)="")</formula>
    </cfRule>
  </conditionalFormatting>
  <conditionalFormatting sqref="U131">
    <cfRule type="expression" dxfId="143" priority="144" stopIfTrue="1">
      <formula>AND($A131, TRIM($U131)="")</formula>
    </cfRule>
  </conditionalFormatting>
  <conditionalFormatting sqref="V131">
    <cfRule type="expression" dxfId="142" priority="143" stopIfTrue="1">
      <formula>AND($A131, TRIM($V131)="")</formula>
    </cfRule>
  </conditionalFormatting>
  <conditionalFormatting sqref="W131:Y131">
    <cfRule type="expression" dxfId="141" priority="142" stopIfTrue="1">
      <formula>AND($A131, TRIM($W131)="")</formula>
    </cfRule>
  </conditionalFormatting>
  <conditionalFormatting sqref="L132:M132">
    <cfRule type="expression" dxfId="140" priority="141" stopIfTrue="1">
      <formula>AND($A132, TRIM($L132)="")</formula>
    </cfRule>
  </conditionalFormatting>
  <conditionalFormatting sqref="N132:O132">
    <cfRule type="expression" dxfId="139" priority="140" stopIfTrue="1">
      <formula>AND($A132, TRIM($N132)="")</formula>
    </cfRule>
  </conditionalFormatting>
  <conditionalFormatting sqref="P132:R132">
    <cfRule type="expression" dxfId="138" priority="139" stopIfTrue="1">
      <formula>AND($A132, TRIM($P132)="")</formula>
    </cfRule>
  </conditionalFormatting>
  <conditionalFormatting sqref="U132">
    <cfRule type="expression" dxfId="137" priority="138" stopIfTrue="1">
      <formula>AND($A132, TRIM($U132)="")</formula>
    </cfRule>
  </conditionalFormatting>
  <conditionalFormatting sqref="V132">
    <cfRule type="expression" dxfId="136" priority="137" stopIfTrue="1">
      <formula>AND($A132, TRIM($V132)="")</formula>
    </cfRule>
  </conditionalFormatting>
  <conditionalFormatting sqref="W132:Y132">
    <cfRule type="expression" dxfId="135" priority="136" stopIfTrue="1">
      <formula>AND($A132, TRIM($W132)="")</formula>
    </cfRule>
  </conditionalFormatting>
  <conditionalFormatting sqref="L133:M133">
    <cfRule type="expression" dxfId="134" priority="135" stopIfTrue="1">
      <formula>AND($A133, TRIM($L133)="")</formula>
    </cfRule>
  </conditionalFormatting>
  <conditionalFormatting sqref="N133:O133">
    <cfRule type="expression" dxfId="133" priority="134" stopIfTrue="1">
      <formula>AND($A133, TRIM($N133)="")</formula>
    </cfRule>
  </conditionalFormatting>
  <conditionalFormatting sqref="P133:R133">
    <cfRule type="expression" dxfId="132" priority="133" stopIfTrue="1">
      <formula>AND($A133, TRIM($P133)="")</formula>
    </cfRule>
  </conditionalFormatting>
  <conditionalFormatting sqref="U133">
    <cfRule type="expression" dxfId="131" priority="132" stopIfTrue="1">
      <formula>AND($A133, TRIM($U133)="")</formula>
    </cfRule>
  </conditionalFormatting>
  <conditionalFormatting sqref="V133">
    <cfRule type="expression" dxfId="130" priority="131" stopIfTrue="1">
      <formula>AND($A133, TRIM($V133)="")</formula>
    </cfRule>
  </conditionalFormatting>
  <conditionalFormatting sqref="W133:Y133">
    <cfRule type="expression" dxfId="129" priority="130" stopIfTrue="1">
      <formula>AND($A133, TRIM($W133)="")</formula>
    </cfRule>
  </conditionalFormatting>
  <conditionalFormatting sqref="L134:M134">
    <cfRule type="expression" dxfId="128" priority="129" stopIfTrue="1">
      <formula>AND($A134, TRIM($L134)="")</formula>
    </cfRule>
  </conditionalFormatting>
  <conditionalFormatting sqref="N134:O134">
    <cfRule type="expression" dxfId="127" priority="128" stopIfTrue="1">
      <formula>AND($A134, TRIM($N134)="")</formula>
    </cfRule>
  </conditionalFormatting>
  <conditionalFormatting sqref="P134:R134">
    <cfRule type="expression" dxfId="126" priority="127" stopIfTrue="1">
      <formula>AND($A134, TRIM($P134)="")</formula>
    </cfRule>
  </conditionalFormatting>
  <conditionalFormatting sqref="U134">
    <cfRule type="expression" dxfId="125" priority="126" stopIfTrue="1">
      <formula>AND($A134, TRIM($U134)="")</formula>
    </cfRule>
  </conditionalFormatting>
  <conditionalFormatting sqref="V134">
    <cfRule type="expression" dxfId="124" priority="125" stopIfTrue="1">
      <formula>AND($A134, TRIM($V134)="")</formula>
    </cfRule>
  </conditionalFormatting>
  <conditionalFormatting sqref="W134:Y134">
    <cfRule type="expression" dxfId="123" priority="124" stopIfTrue="1">
      <formula>AND($A134, TRIM($W134)="")</formula>
    </cfRule>
  </conditionalFormatting>
  <conditionalFormatting sqref="L135:M135">
    <cfRule type="expression" dxfId="122" priority="123" stopIfTrue="1">
      <formula>AND($A135, TRIM($L135)="")</formula>
    </cfRule>
  </conditionalFormatting>
  <conditionalFormatting sqref="N135:O135">
    <cfRule type="expression" dxfId="121" priority="122" stopIfTrue="1">
      <formula>AND($A135, TRIM($N135)="")</formula>
    </cfRule>
  </conditionalFormatting>
  <conditionalFormatting sqref="P135:R135">
    <cfRule type="expression" dxfId="120" priority="121" stopIfTrue="1">
      <formula>AND($A135, TRIM($P135)="")</formula>
    </cfRule>
  </conditionalFormatting>
  <conditionalFormatting sqref="U135">
    <cfRule type="expression" dxfId="119" priority="120" stopIfTrue="1">
      <formula>AND($A135, TRIM($U135)="")</formula>
    </cfRule>
  </conditionalFormatting>
  <conditionalFormatting sqref="V135">
    <cfRule type="expression" dxfId="118" priority="119" stopIfTrue="1">
      <formula>AND($A135, TRIM($V135)="")</formula>
    </cfRule>
  </conditionalFormatting>
  <conditionalFormatting sqref="W135:Y135">
    <cfRule type="expression" dxfId="117" priority="118" stopIfTrue="1">
      <formula>AND($A135, TRIM($W135)="")</formula>
    </cfRule>
  </conditionalFormatting>
  <conditionalFormatting sqref="N136:O136">
    <cfRule type="expression" dxfId="116" priority="117" stopIfTrue="1">
      <formula>AND($A136, TRIM($N136)="")</formula>
    </cfRule>
  </conditionalFormatting>
  <conditionalFormatting sqref="P136:R136">
    <cfRule type="expression" dxfId="115" priority="116" stopIfTrue="1">
      <formula>AND($A136, TRIM($P136)="")</formula>
    </cfRule>
  </conditionalFormatting>
  <conditionalFormatting sqref="U136">
    <cfRule type="expression" dxfId="114" priority="115" stopIfTrue="1">
      <formula>AND($A136, TRIM($U136)="")</formula>
    </cfRule>
  </conditionalFormatting>
  <conditionalFormatting sqref="V136">
    <cfRule type="expression" dxfId="113" priority="114" stopIfTrue="1">
      <formula>AND($A136, TRIM($V136)="")</formula>
    </cfRule>
  </conditionalFormatting>
  <conditionalFormatting sqref="W136:Y136">
    <cfRule type="expression" dxfId="112" priority="113" stopIfTrue="1">
      <formula>AND($A136, TRIM($W136)="")</formula>
    </cfRule>
  </conditionalFormatting>
  <conditionalFormatting sqref="L137:M137">
    <cfRule type="expression" dxfId="111" priority="112" stopIfTrue="1">
      <formula>AND($A137, TRIM($L137)="")</formula>
    </cfRule>
  </conditionalFormatting>
  <conditionalFormatting sqref="N137:O137">
    <cfRule type="expression" dxfId="110" priority="111" stopIfTrue="1">
      <formula>AND($A137, TRIM($N137)="")</formula>
    </cfRule>
  </conditionalFormatting>
  <conditionalFormatting sqref="P137:R137">
    <cfRule type="expression" dxfId="109" priority="110" stopIfTrue="1">
      <formula>AND($A137, TRIM($P137)="")</formula>
    </cfRule>
  </conditionalFormatting>
  <conditionalFormatting sqref="U137">
    <cfRule type="expression" dxfId="108" priority="109" stopIfTrue="1">
      <formula>AND($A137, TRIM($U137)="")</formula>
    </cfRule>
  </conditionalFormatting>
  <conditionalFormatting sqref="V137">
    <cfRule type="expression" dxfId="107" priority="108" stopIfTrue="1">
      <formula>AND($A137, TRIM($V137)="")</formula>
    </cfRule>
  </conditionalFormatting>
  <conditionalFormatting sqref="W137:Y137">
    <cfRule type="expression" dxfId="106" priority="107" stopIfTrue="1">
      <formula>AND($A137, TRIM($W137)="")</formula>
    </cfRule>
  </conditionalFormatting>
  <conditionalFormatting sqref="L138:M138">
    <cfRule type="expression" dxfId="105" priority="106" stopIfTrue="1">
      <formula>AND($A138, TRIM($L138)="")</formula>
    </cfRule>
  </conditionalFormatting>
  <conditionalFormatting sqref="N138:O138">
    <cfRule type="expression" dxfId="104" priority="105" stopIfTrue="1">
      <formula>AND($A138, TRIM($N138)="")</formula>
    </cfRule>
  </conditionalFormatting>
  <conditionalFormatting sqref="P138:R138">
    <cfRule type="expression" dxfId="103" priority="104" stopIfTrue="1">
      <formula>AND($A138, TRIM($P138)="")</formula>
    </cfRule>
  </conditionalFormatting>
  <conditionalFormatting sqref="U138">
    <cfRule type="expression" dxfId="102" priority="103" stopIfTrue="1">
      <formula>AND($A138, TRIM($U138)="")</formula>
    </cfRule>
  </conditionalFormatting>
  <conditionalFormatting sqref="V138">
    <cfRule type="expression" dxfId="101" priority="102" stopIfTrue="1">
      <formula>AND($A138, TRIM($V138)="")</formula>
    </cfRule>
  </conditionalFormatting>
  <conditionalFormatting sqref="W138:Y138">
    <cfRule type="expression" dxfId="100" priority="101" stopIfTrue="1">
      <formula>AND($A138, TRIM($W138)="")</formula>
    </cfRule>
  </conditionalFormatting>
  <conditionalFormatting sqref="L139:M139">
    <cfRule type="expression" dxfId="99" priority="100" stopIfTrue="1">
      <formula>AND($A139, TRIM($L139)="")</formula>
    </cfRule>
  </conditionalFormatting>
  <conditionalFormatting sqref="N139:O139">
    <cfRule type="expression" dxfId="98" priority="99" stopIfTrue="1">
      <formula>AND($A139, TRIM($N139)="")</formula>
    </cfRule>
  </conditionalFormatting>
  <conditionalFormatting sqref="P139:R139">
    <cfRule type="expression" dxfId="97" priority="98" stopIfTrue="1">
      <formula>AND($A139, TRIM($P139)="")</formula>
    </cfRule>
  </conditionalFormatting>
  <conditionalFormatting sqref="U139">
    <cfRule type="expression" dxfId="96" priority="97" stopIfTrue="1">
      <formula>AND($A139, TRIM($U139)="")</formula>
    </cfRule>
  </conditionalFormatting>
  <conditionalFormatting sqref="V139">
    <cfRule type="expression" dxfId="95" priority="96" stopIfTrue="1">
      <formula>AND($A139, TRIM($V139)="")</formula>
    </cfRule>
  </conditionalFormatting>
  <conditionalFormatting sqref="W139:Y139">
    <cfRule type="expression" dxfId="94" priority="95" stopIfTrue="1">
      <formula>AND($A139, TRIM($W139)="")</formula>
    </cfRule>
  </conditionalFormatting>
  <conditionalFormatting sqref="L140:M140">
    <cfRule type="expression" dxfId="93" priority="94" stopIfTrue="1">
      <formula>AND($A140, TRIM($L140)="")</formula>
    </cfRule>
  </conditionalFormatting>
  <conditionalFormatting sqref="N140:O140">
    <cfRule type="expression" dxfId="92" priority="93" stopIfTrue="1">
      <formula>AND($A140, TRIM($N140)="")</formula>
    </cfRule>
  </conditionalFormatting>
  <conditionalFormatting sqref="P140:R140">
    <cfRule type="expression" dxfId="91" priority="92" stopIfTrue="1">
      <formula>AND($A140, TRIM($P140)="")</formula>
    </cfRule>
  </conditionalFormatting>
  <conditionalFormatting sqref="U140">
    <cfRule type="expression" dxfId="90" priority="91" stopIfTrue="1">
      <formula>AND($A140, TRIM($U140)="")</formula>
    </cfRule>
  </conditionalFormatting>
  <conditionalFormatting sqref="V140">
    <cfRule type="expression" dxfId="89" priority="90" stopIfTrue="1">
      <formula>AND($A140, TRIM($V140)="")</formula>
    </cfRule>
  </conditionalFormatting>
  <conditionalFormatting sqref="W140:Y140">
    <cfRule type="expression" dxfId="88" priority="89" stopIfTrue="1">
      <formula>AND($A140, TRIM($W140)="")</formula>
    </cfRule>
  </conditionalFormatting>
  <conditionalFormatting sqref="L141:M141">
    <cfRule type="expression" dxfId="87" priority="88" stopIfTrue="1">
      <formula>AND($A141, TRIM($L141)="")</formula>
    </cfRule>
  </conditionalFormatting>
  <conditionalFormatting sqref="N141:O141">
    <cfRule type="expression" dxfId="86" priority="87" stopIfTrue="1">
      <formula>AND($A141, TRIM($N141)="")</formula>
    </cfRule>
  </conditionalFormatting>
  <conditionalFormatting sqref="P141:R141">
    <cfRule type="expression" dxfId="85" priority="86" stopIfTrue="1">
      <formula>AND($A141, TRIM($P141)="")</formula>
    </cfRule>
  </conditionalFormatting>
  <conditionalFormatting sqref="U141">
    <cfRule type="expression" dxfId="84" priority="85" stopIfTrue="1">
      <formula>AND($A141, TRIM($U141)="")</formula>
    </cfRule>
  </conditionalFormatting>
  <conditionalFormatting sqref="V141">
    <cfRule type="expression" dxfId="83" priority="84" stopIfTrue="1">
      <formula>AND($A141, TRIM($V141)="")</formula>
    </cfRule>
  </conditionalFormatting>
  <conditionalFormatting sqref="W141:Y141">
    <cfRule type="expression" dxfId="82" priority="83" stopIfTrue="1">
      <formula>AND($A141, TRIM($W141)="")</formula>
    </cfRule>
  </conditionalFormatting>
  <conditionalFormatting sqref="L142:M142">
    <cfRule type="expression" dxfId="81" priority="82" stopIfTrue="1">
      <formula>AND($A142, TRIM($L142)="")</formula>
    </cfRule>
  </conditionalFormatting>
  <conditionalFormatting sqref="N142:O142">
    <cfRule type="expression" dxfId="80" priority="81" stopIfTrue="1">
      <formula>AND($A142, TRIM($N142)="")</formula>
    </cfRule>
  </conditionalFormatting>
  <conditionalFormatting sqref="P142:R142">
    <cfRule type="expression" dxfId="79" priority="80" stopIfTrue="1">
      <formula>AND($A142, TRIM($P142)="")</formula>
    </cfRule>
  </conditionalFormatting>
  <conditionalFormatting sqref="U142">
    <cfRule type="expression" dxfId="78" priority="79" stopIfTrue="1">
      <formula>AND($A142, TRIM($U142)="")</formula>
    </cfRule>
  </conditionalFormatting>
  <conditionalFormatting sqref="V142">
    <cfRule type="expression" dxfId="77" priority="78" stopIfTrue="1">
      <formula>AND($A142, TRIM($V142)="")</formula>
    </cfRule>
  </conditionalFormatting>
  <conditionalFormatting sqref="W142:Y142">
    <cfRule type="expression" dxfId="76" priority="77" stopIfTrue="1">
      <formula>AND($A142, TRIM($W142)="")</formula>
    </cfRule>
  </conditionalFormatting>
  <conditionalFormatting sqref="L143:M143">
    <cfRule type="expression" dxfId="75" priority="76" stopIfTrue="1">
      <formula>AND($A143, TRIM($L143)="")</formula>
    </cfRule>
  </conditionalFormatting>
  <conditionalFormatting sqref="N143:O143">
    <cfRule type="expression" dxfId="74" priority="75" stopIfTrue="1">
      <formula>AND($A143, TRIM($N143)="")</formula>
    </cfRule>
  </conditionalFormatting>
  <conditionalFormatting sqref="P143:R143">
    <cfRule type="expression" dxfId="73" priority="74" stopIfTrue="1">
      <formula>AND($A143, TRIM($P143)="")</formula>
    </cfRule>
  </conditionalFormatting>
  <conditionalFormatting sqref="U143">
    <cfRule type="expression" dxfId="72" priority="73" stopIfTrue="1">
      <formula>AND($A143, TRIM($U143)="")</formula>
    </cfRule>
  </conditionalFormatting>
  <conditionalFormatting sqref="V143">
    <cfRule type="expression" dxfId="71" priority="72" stopIfTrue="1">
      <formula>AND($A143, TRIM($V143)="")</formula>
    </cfRule>
  </conditionalFormatting>
  <conditionalFormatting sqref="W143:Y143">
    <cfRule type="expression" dxfId="70" priority="71" stopIfTrue="1">
      <formula>AND($A143, TRIM($W143)="")</formula>
    </cfRule>
  </conditionalFormatting>
  <conditionalFormatting sqref="L144:M144">
    <cfRule type="expression" dxfId="69" priority="70" stopIfTrue="1">
      <formula>AND($A144, TRIM($L144)="")</formula>
    </cfRule>
  </conditionalFormatting>
  <conditionalFormatting sqref="N144:O144">
    <cfRule type="expression" dxfId="68" priority="69" stopIfTrue="1">
      <formula>AND($A144, TRIM($N144)="")</formula>
    </cfRule>
  </conditionalFormatting>
  <conditionalFormatting sqref="P144:R144">
    <cfRule type="expression" dxfId="67" priority="68" stopIfTrue="1">
      <formula>AND($A144, TRIM($P144)="")</formula>
    </cfRule>
  </conditionalFormatting>
  <conditionalFormatting sqref="U144">
    <cfRule type="expression" dxfId="66" priority="67" stopIfTrue="1">
      <formula>AND($A144, TRIM($U144)="")</formula>
    </cfRule>
  </conditionalFormatting>
  <conditionalFormatting sqref="V144">
    <cfRule type="expression" dxfId="65" priority="66" stopIfTrue="1">
      <formula>AND($A144, TRIM($V144)="")</formula>
    </cfRule>
  </conditionalFormatting>
  <conditionalFormatting sqref="W144:Y144">
    <cfRule type="expression" dxfId="64" priority="65" stopIfTrue="1">
      <formula>AND($A144, TRIM($W144)="")</formula>
    </cfRule>
  </conditionalFormatting>
  <conditionalFormatting sqref="L145:M145">
    <cfRule type="expression" dxfId="63" priority="64" stopIfTrue="1">
      <formula>AND($A145, TRIM($L145)="")</formula>
    </cfRule>
  </conditionalFormatting>
  <conditionalFormatting sqref="N145:O145">
    <cfRule type="expression" dxfId="62" priority="63" stopIfTrue="1">
      <formula>AND($A145, TRIM($N145)="")</formula>
    </cfRule>
  </conditionalFormatting>
  <conditionalFormatting sqref="P145:R145">
    <cfRule type="expression" dxfId="61" priority="62" stopIfTrue="1">
      <formula>AND($A145, TRIM($P145)="")</formula>
    </cfRule>
  </conditionalFormatting>
  <conditionalFormatting sqref="U145">
    <cfRule type="expression" dxfId="60" priority="61" stopIfTrue="1">
      <formula>AND($A145, TRIM($U145)="")</formula>
    </cfRule>
  </conditionalFormatting>
  <conditionalFormatting sqref="V145">
    <cfRule type="expression" dxfId="59" priority="60" stopIfTrue="1">
      <formula>AND($A145, TRIM($V145)="")</formula>
    </cfRule>
  </conditionalFormatting>
  <conditionalFormatting sqref="W145:Y145">
    <cfRule type="expression" dxfId="58" priority="59" stopIfTrue="1">
      <formula>AND($A145, TRIM($W145)="")</formula>
    </cfRule>
  </conditionalFormatting>
  <conditionalFormatting sqref="L146:M146">
    <cfRule type="expression" dxfId="57" priority="58" stopIfTrue="1">
      <formula>AND($A146, TRIM($L146)="")</formula>
    </cfRule>
  </conditionalFormatting>
  <conditionalFormatting sqref="N146:O146">
    <cfRule type="expression" dxfId="56" priority="57" stopIfTrue="1">
      <formula>AND($A146, TRIM($N146)="")</formula>
    </cfRule>
  </conditionalFormatting>
  <conditionalFormatting sqref="P146:R146">
    <cfRule type="expression" dxfId="55" priority="56" stopIfTrue="1">
      <formula>AND($A146, TRIM($P146)="")</formula>
    </cfRule>
  </conditionalFormatting>
  <conditionalFormatting sqref="U146">
    <cfRule type="expression" dxfId="54" priority="55" stopIfTrue="1">
      <formula>AND($A146, TRIM($U146)="")</formula>
    </cfRule>
  </conditionalFormatting>
  <conditionalFormatting sqref="V146">
    <cfRule type="expression" dxfId="53" priority="54" stopIfTrue="1">
      <formula>AND($A146, TRIM($V146)="")</formula>
    </cfRule>
  </conditionalFormatting>
  <conditionalFormatting sqref="W146:Y146">
    <cfRule type="expression" dxfId="52" priority="53" stopIfTrue="1">
      <formula>AND($A146, TRIM($W146)="")</formula>
    </cfRule>
  </conditionalFormatting>
  <conditionalFormatting sqref="L147:M147">
    <cfRule type="expression" dxfId="51" priority="52" stopIfTrue="1">
      <formula>AND($A147, TRIM($L147)="")</formula>
    </cfRule>
  </conditionalFormatting>
  <conditionalFormatting sqref="N147:O147">
    <cfRule type="expression" dxfId="50" priority="51" stopIfTrue="1">
      <formula>AND($A147, TRIM($N147)="")</formula>
    </cfRule>
  </conditionalFormatting>
  <conditionalFormatting sqref="P147:R147">
    <cfRule type="expression" dxfId="49" priority="50" stopIfTrue="1">
      <formula>AND($A147, TRIM($P147)="")</formula>
    </cfRule>
  </conditionalFormatting>
  <conditionalFormatting sqref="U147">
    <cfRule type="expression" dxfId="48" priority="49" stopIfTrue="1">
      <formula>AND($A147, TRIM($U147)="")</formula>
    </cfRule>
  </conditionalFormatting>
  <conditionalFormatting sqref="V147">
    <cfRule type="expression" dxfId="47" priority="48" stopIfTrue="1">
      <formula>AND($A147, TRIM($V147)="")</formula>
    </cfRule>
  </conditionalFormatting>
  <conditionalFormatting sqref="W147:Y147">
    <cfRule type="expression" dxfId="46" priority="47" stopIfTrue="1">
      <formula>AND($A147, TRIM($W147)="")</formula>
    </cfRule>
  </conditionalFormatting>
  <conditionalFormatting sqref="L148:M148">
    <cfRule type="expression" dxfId="45" priority="46" stopIfTrue="1">
      <formula>AND($A148, TRIM($L148)="")</formula>
    </cfRule>
  </conditionalFormatting>
  <conditionalFormatting sqref="N148:O148">
    <cfRule type="expression" dxfId="44" priority="45" stopIfTrue="1">
      <formula>AND($A148, TRIM($N148)="")</formula>
    </cfRule>
  </conditionalFormatting>
  <conditionalFormatting sqref="P148:R148">
    <cfRule type="expression" dxfId="43" priority="44" stopIfTrue="1">
      <formula>AND($A148, TRIM($P148)="")</formula>
    </cfRule>
  </conditionalFormatting>
  <conditionalFormatting sqref="U148">
    <cfRule type="expression" dxfId="42" priority="43" stopIfTrue="1">
      <formula>AND($A148, TRIM($U148)="")</formula>
    </cfRule>
  </conditionalFormatting>
  <conditionalFormatting sqref="V148">
    <cfRule type="expression" dxfId="41" priority="42" stopIfTrue="1">
      <formula>AND($A148, TRIM($V148)="")</formula>
    </cfRule>
  </conditionalFormatting>
  <conditionalFormatting sqref="W148:Y148">
    <cfRule type="expression" dxfId="40" priority="41" stopIfTrue="1">
      <formula>AND($A148, TRIM($W148)="")</formula>
    </cfRule>
  </conditionalFormatting>
  <conditionalFormatting sqref="L149:M149">
    <cfRule type="expression" dxfId="39" priority="40" stopIfTrue="1">
      <formula>AND($A149, TRIM($L149)="")</formula>
    </cfRule>
  </conditionalFormatting>
  <conditionalFormatting sqref="N149:O149">
    <cfRule type="expression" dxfId="38" priority="39" stopIfTrue="1">
      <formula>AND($A149, TRIM($N149)="")</formula>
    </cfRule>
  </conditionalFormatting>
  <conditionalFormatting sqref="P149:R149">
    <cfRule type="expression" dxfId="37" priority="38" stopIfTrue="1">
      <formula>AND($A149, TRIM($P149)="")</formula>
    </cfRule>
  </conditionalFormatting>
  <conditionalFormatting sqref="U149">
    <cfRule type="expression" dxfId="36" priority="37" stopIfTrue="1">
      <formula>AND($A149, TRIM($U149)="")</formula>
    </cfRule>
  </conditionalFormatting>
  <conditionalFormatting sqref="V149">
    <cfRule type="expression" dxfId="35" priority="36" stopIfTrue="1">
      <formula>AND($A149, TRIM($V149)="")</formula>
    </cfRule>
  </conditionalFormatting>
  <conditionalFormatting sqref="W149:Y149">
    <cfRule type="expression" dxfId="34" priority="35" stopIfTrue="1">
      <formula>AND($A149, TRIM($W149)="")</formula>
    </cfRule>
  </conditionalFormatting>
  <conditionalFormatting sqref="L150:M150">
    <cfRule type="expression" dxfId="33" priority="34" stopIfTrue="1">
      <formula>AND($A150, TRIM($L150)="")</formula>
    </cfRule>
  </conditionalFormatting>
  <conditionalFormatting sqref="N150:O150">
    <cfRule type="expression" dxfId="32" priority="33" stopIfTrue="1">
      <formula>AND($A150, TRIM($N150)="")</formula>
    </cfRule>
  </conditionalFormatting>
  <conditionalFormatting sqref="P150:R150">
    <cfRule type="expression" dxfId="31" priority="32" stopIfTrue="1">
      <formula>AND($A150, TRIM($P150)="")</formula>
    </cfRule>
  </conditionalFormatting>
  <conditionalFormatting sqref="U150">
    <cfRule type="expression" dxfId="30" priority="31" stopIfTrue="1">
      <formula>AND($A150, TRIM($U150)="")</formula>
    </cfRule>
  </conditionalFormatting>
  <conditionalFormatting sqref="V150">
    <cfRule type="expression" dxfId="29" priority="30" stopIfTrue="1">
      <formula>AND($A150, TRIM($V150)="")</formula>
    </cfRule>
  </conditionalFormatting>
  <conditionalFormatting sqref="W150:Y150">
    <cfRule type="expression" dxfId="28" priority="29" stopIfTrue="1">
      <formula>AND($A150, TRIM($W150)="")</formula>
    </cfRule>
  </conditionalFormatting>
  <conditionalFormatting sqref="L151:M151">
    <cfRule type="expression" dxfId="27" priority="28" stopIfTrue="1">
      <formula>AND($A151, TRIM($L151)="")</formula>
    </cfRule>
  </conditionalFormatting>
  <conditionalFormatting sqref="N151:O151">
    <cfRule type="expression" dxfId="26" priority="27" stopIfTrue="1">
      <formula>AND($A151, TRIM($N151)="")</formula>
    </cfRule>
  </conditionalFormatting>
  <conditionalFormatting sqref="P151:R151">
    <cfRule type="expression" dxfId="25" priority="26" stopIfTrue="1">
      <formula>AND($A151, TRIM($P151)="")</formula>
    </cfRule>
  </conditionalFormatting>
  <conditionalFormatting sqref="U151">
    <cfRule type="expression" dxfId="24" priority="25" stopIfTrue="1">
      <formula>AND($A151, TRIM($U151)="")</formula>
    </cfRule>
  </conditionalFormatting>
  <conditionalFormatting sqref="V151">
    <cfRule type="expression" dxfId="23" priority="24" stopIfTrue="1">
      <formula>AND($A151, TRIM($V151)="")</formula>
    </cfRule>
  </conditionalFormatting>
  <conditionalFormatting sqref="W151:Y151">
    <cfRule type="expression" dxfId="22" priority="23" stopIfTrue="1">
      <formula>AND($A151, TRIM($W151)="")</formula>
    </cfRule>
  </conditionalFormatting>
  <conditionalFormatting sqref="L152:M152">
    <cfRule type="expression" dxfId="21" priority="22" stopIfTrue="1">
      <formula>AND($A152, TRIM($L152)="")</formula>
    </cfRule>
  </conditionalFormatting>
  <conditionalFormatting sqref="N152:O152">
    <cfRule type="expression" dxfId="20" priority="21" stopIfTrue="1">
      <formula>AND($A152, TRIM($N152)="")</formula>
    </cfRule>
  </conditionalFormatting>
  <conditionalFormatting sqref="P152:R152">
    <cfRule type="expression" dxfId="19" priority="20" stopIfTrue="1">
      <formula>AND($A152, TRIM($P152)="")</formula>
    </cfRule>
  </conditionalFormatting>
  <conditionalFormatting sqref="U152">
    <cfRule type="expression" dxfId="18" priority="19" stopIfTrue="1">
      <formula>AND($A152, TRIM($U152)="")</formula>
    </cfRule>
  </conditionalFormatting>
  <conditionalFormatting sqref="V152">
    <cfRule type="expression" dxfId="17" priority="18" stopIfTrue="1">
      <formula>AND($A152, TRIM($V152)="")</formula>
    </cfRule>
  </conditionalFormatting>
  <conditionalFormatting sqref="W152:Y152">
    <cfRule type="expression" dxfId="16" priority="17" stopIfTrue="1">
      <formula>AND($A152, TRIM($W152)="")</formula>
    </cfRule>
  </conditionalFormatting>
  <conditionalFormatting sqref="L153:M153">
    <cfRule type="expression" dxfId="15" priority="16" stopIfTrue="1">
      <formula>AND($A153, TRIM($L153)="")</formula>
    </cfRule>
  </conditionalFormatting>
  <conditionalFormatting sqref="N153:O153">
    <cfRule type="expression" dxfId="14" priority="15" stopIfTrue="1">
      <formula>AND($A153, TRIM($N153)="")</formula>
    </cfRule>
  </conditionalFormatting>
  <conditionalFormatting sqref="P153:R153">
    <cfRule type="expression" dxfId="13" priority="14" stopIfTrue="1">
      <formula>AND($A153, TRIM($P153)="")</formula>
    </cfRule>
  </conditionalFormatting>
  <conditionalFormatting sqref="U153">
    <cfRule type="expression" dxfId="12" priority="13" stopIfTrue="1">
      <formula>AND($A153, TRIM($U153)="")</formula>
    </cfRule>
  </conditionalFormatting>
  <conditionalFormatting sqref="V153">
    <cfRule type="expression" dxfId="11" priority="12" stopIfTrue="1">
      <formula>AND($A153, TRIM($V153)="")</formula>
    </cfRule>
  </conditionalFormatting>
  <conditionalFormatting sqref="W153:Y153">
    <cfRule type="expression" dxfId="10" priority="11" stopIfTrue="1">
      <formula>AND($A153, TRIM($W153)="")</formula>
    </cfRule>
  </conditionalFormatting>
  <conditionalFormatting sqref="L154:M154">
    <cfRule type="expression" dxfId="9" priority="10" stopIfTrue="1">
      <formula>AND($A154, TRIM($L154)="")</formula>
    </cfRule>
  </conditionalFormatting>
  <conditionalFormatting sqref="N154:O154">
    <cfRule type="expression" dxfId="8" priority="9" stopIfTrue="1">
      <formula>AND($A154, TRIM($N154)="")</formula>
    </cfRule>
  </conditionalFormatting>
  <conditionalFormatting sqref="P154:R154">
    <cfRule type="expression" dxfId="7" priority="8" stopIfTrue="1">
      <formula>AND($A154, TRIM($P154)="")</formula>
    </cfRule>
  </conditionalFormatting>
  <conditionalFormatting sqref="U154">
    <cfRule type="expression" dxfId="6" priority="7" stopIfTrue="1">
      <formula>AND($A154, TRIM($U154)="")</formula>
    </cfRule>
  </conditionalFormatting>
  <conditionalFormatting sqref="V154">
    <cfRule type="expression" dxfId="5" priority="6" stopIfTrue="1">
      <formula>AND($A154, TRIM($V154)="")</formula>
    </cfRule>
  </conditionalFormatting>
  <conditionalFormatting sqref="W154:Y154">
    <cfRule type="expression" dxfId="4" priority="5" stopIfTrue="1">
      <formula>AND($A154, TRIM($W154)="")</formula>
    </cfRule>
  </conditionalFormatting>
  <conditionalFormatting sqref="P156:R156">
    <cfRule type="expression" dxfId="3" priority="4" stopIfTrue="1">
      <formula>AND($A156&gt;0, TRIM($P156)="")</formula>
    </cfRule>
  </conditionalFormatting>
  <conditionalFormatting sqref="U156">
    <cfRule type="expression" dxfId="2" priority="3" stopIfTrue="1">
      <formula>AND($A156&gt;0, TRIM($U156)="")</formula>
    </cfRule>
  </conditionalFormatting>
  <conditionalFormatting sqref="V156">
    <cfRule type="expression" dxfId="1" priority="2" stopIfTrue="1">
      <formula>AND($A156&gt;0, TRIM($V156)="")</formula>
    </cfRule>
  </conditionalFormatting>
  <conditionalFormatting sqref="W156:Y156">
    <cfRule type="expression" dxfId="0" priority="1" stopIfTrue="1">
      <formula>AND($A156&gt;0, TRIM($W156)="")</formula>
    </cfRule>
  </conditionalFormatting>
  <dataValidations count="240">
    <dataValidation imeMode="hiragana" allowBlank="1" showInputMessage="1" showErrorMessage="1" sqref="I35:Y35 I39:Y39 I41:Y41 I45:Y45 I71:Y71 I75:Y75 I77:Y77 I81:Y81 D166:Y166" xr:uid="{67F098B2-23A7-4E30-BF98-071D2203DC48}"/>
    <dataValidation imeMode="fullKatakana" allowBlank="1" showInputMessage="1" showErrorMessage="1" sqref="I37:Y37 I43:Y43 I73:Y73 I79:Y79" xr:uid="{E9D14285-87C3-4009-AB7A-F483383A70CE}"/>
    <dataValidation imeMode="halfAlpha" allowBlank="1" showInputMessage="1" showErrorMessage="1" sqref="I47:M47 I49:M49 I51:Y51 I83:M83 I85:M85 I87:Y87 P98:Q98" xr:uid="{624838F1-3C6C-4C33-BD48-E780E8768AA2}"/>
    <dataValidation allowBlank="1" showInputMessage="1" showErrorMessage="1" sqref="B34 B70 B123 B124 L124:M124 S124:T124 B125 B126 B127 B128 B129 L129:M129 S129:T129 B130 B131 B132 B133 B134 B135 B136 L136:M136 S136:T136 B137 B138 B139 B140 B141 B142 B143 B144 B145 B146 B147 B148 B149 B150 B151 B152 B153 B154 B155 L155:M155 N155:O155 S155:T155 U155 V155 W155:Y155 B156" xr:uid="{E57E5C0A-7AE8-460D-A548-2D9AE5BFB14F}"/>
    <dataValidation type="date" imeMode="halfAlpha" allowBlank="1" showInputMessage="1" showErrorMessage="1" error="有効な日付を入力してください" sqref="I15:M15" xr:uid="{A7C66780-3370-4D29-9ECD-3367161919B4}">
      <formula1>92</formula1>
      <formula2>73415</formula2>
    </dataValidation>
    <dataValidation type="whole" imeMode="halfAlpha" allowBlank="1" showInputMessage="1" showErrorMessage="1" error="7桁の数字を入力してください" sqref="I33:M33" xr:uid="{DE32E1C2-EA5B-40AC-8B4C-61C08CE8D803}">
      <formula1>0</formula1>
      <formula2>9999999</formula2>
    </dataValidation>
    <dataValidation type="whole" imeMode="halfAlpha" allowBlank="1" showInputMessage="1" showErrorMessage="1" error="7桁の数字を入力してください" sqref="I69:M69" xr:uid="{AA3C72F3-3839-4DF4-97B5-9DF88A10F6A5}">
      <formula1>0</formula1>
      <formula2>9999999</formula2>
    </dataValidation>
    <dataValidation type="list" imeMode="halfAlpha" allowBlank="1" showInputMessage="1" showErrorMessage="1" error="リストから選択してください" sqref="I96:M96" xr:uid="{F9B68BCD-5FB1-401A-9637-5A1DBB609236}">
      <formula1>"無,有"</formula1>
    </dataValidation>
    <dataValidation type="list" imeMode="halfAlpha" allowBlank="1" showInputMessage="1" showErrorMessage="1" error="リストから選択してください" sqref="I98:M98" xr:uid="{45966074-1E74-4BDF-A593-B0DA60D98687}">
      <formula1>許可コード</formula1>
    </dataValidation>
    <dataValidation type="date" imeMode="halfAlpha" allowBlank="1" showInputMessage="1" showErrorMessage="1" error="有効な日付を入力してください" sqref="I100:M100" xr:uid="{E1290708-943B-4972-8195-C456D5894B0B}">
      <formula1>92</formula1>
      <formula2>73415</formula2>
    </dataValidation>
    <dataValidation type="list" imeMode="halfAlpha" allowBlank="1" showInputMessage="1" showErrorMessage="1" error="リストから選択してください" sqref="I105:M105" xr:uid="{14300286-5E36-4953-B367-B79B73A3D912}">
      <formula1>"無,有"</formula1>
    </dataValidation>
    <dataValidation type="date" imeMode="halfAlpha" allowBlank="1" showInputMessage="1" showErrorMessage="1" error="有効な日付を入力してください" sqref="I107:M107" xr:uid="{8F3FF80A-267F-4808-A8EA-444A12ACCF45}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09:M109" xr:uid="{D2D5737B-15BA-4808-8562-90888803482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11:M111" xr:uid="{8BFB4370-293F-40CA-A389-6F46BCB56A51}">
      <formula1>-9999999999</formula1>
      <formula2>9999999999</formula2>
    </dataValidation>
    <dataValidation type="whole" imeMode="halfAlpha" allowBlank="1" showInputMessage="1" showErrorMessage="1" error="有効な数字を入力してください" sqref="I113:M113" xr:uid="{0E42A2B9-7048-4F3C-81E0-3EE3BB8244AB}">
      <formula1>-9999999999</formula1>
      <formula2>9999999999</formula2>
    </dataValidation>
    <dataValidation type="whole" imeMode="halfAlpha" allowBlank="1" showInputMessage="1" showErrorMessage="1" error="有効な数字を入力してください" sqref="I115:M115" xr:uid="{C227E385-D9E0-4E04-9EB3-2A11F136D9B5}">
      <formula1>-9999999999</formula1>
      <formula2>9999999999</formula2>
    </dataValidation>
    <dataValidation type="whole" imeMode="halfAlpha" allowBlank="1" showInputMessage="1" showErrorMessage="1" error="有効な数字を入力してください" sqref="I117:M117" xr:uid="{7739C900-74A8-4D87-8D3B-60D95EF7FC58}">
      <formula1>0</formula1>
      <formula2>9999999999</formula2>
    </dataValidation>
    <dataValidation type="list" imeMode="halfAlpha" allowBlank="1" showInputMessage="1" showErrorMessage="1" error="リストから選択してください" sqref="L123:M123" xr:uid="{398182D0-10C7-4175-A5DB-F925383EE384}">
      <formula1>"一般,特定,　"</formula1>
    </dataValidation>
    <dataValidation type="whole" imeMode="halfAlpha" allowBlank="1" showInputMessage="1" showErrorMessage="1" error="有効な数字を入力してください" sqref="N123:O123" xr:uid="{CB2317DF-A6D3-472C-82A4-FE10EAD04A0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3:R123" xr:uid="{4B562C05-AD7D-44A9-ABFE-A64068A636FA}">
      <formula1>-9999999999</formula1>
      <formula2>9999999999</formula2>
    </dataValidation>
    <dataValidation type="list" imeMode="halfAlpha" allowBlank="1" showInputMessage="1" showErrorMessage="1" error="リストから選択してください" sqref="S123:T123" xr:uid="{CF3166B5-7C38-4C70-80EC-B07D5880D0AD}">
      <formula1>"一般,特定,　"</formula1>
    </dataValidation>
    <dataValidation type="whole" imeMode="halfAlpha" allowBlank="1" showInputMessage="1" showErrorMessage="1" error="有効な数字を入力してください" sqref="U123" xr:uid="{299C5AAC-AAD8-4D4D-AD5B-98B38711A157}">
      <formula1>0</formula1>
      <formula2>9999999999</formula2>
    </dataValidation>
    <dataValidation type="whole" imeMode="halfAlpha" allowBlank="1" showInputMessage="1" showErrorMessage="1" error="有効な数字を入力してください" sqref="V123" xr:uid="{40A9D2BE-6F24-4CD7-9EFF-AE63089340A5}">
      <formula1>0</formula1>
      <formula2>9999999999</formula2>
    </dataValidation>
    <dataValidation type="whole" imeMode="halfAlpha" allowBlank="1" showInputMessage="1" showErrorMessage="1" error="有効な数字を入力してください" sqref="W123:Y123" xr:uid="{D5D18988-52CE-4812-9077-BE14BDED6D71}">
      <formula1>0</formula1>
      <formula2>9999999999</formula2>
    </dataValidation>
    <dataValidation type="whole" imeMode="halfAlpha" allowBlank="1" showInputMessage="1" showErrorMessage="1" error="有効な数字を入力してください" sqref="N124:O124" xr:uid="{25819C8F-EC0A-4637-A92D-CD033E80005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4:R124" xr:uid="{F1A2B207-A23C-4737-993E-8E20D808B79F}">
      <formula1>-9999999999</formula1>
      <formula2>9999999999</formula2>
    </dataValidation>
    <dataValidation type="whole" imeMode="halfAlpha" allowBlank="1" showInputMessage="1" showErrorMessage="1" error="有効な数字を入力してください" sqref="U124" xr:uid="{0AE145E4-2BB4-48FF-9AC9-C887822E26F8}">
      <formula1>0</formula1>
      <formula2>9999999999</formula2>
    </dataValidation>
    <dataValidation type="whole" imeMode="halfAlpha" allowBlank="1" showInputMessage="1" showErrorMessage="1" error="有効な数字を入力してください" sqref="V124" xr:uid="{DF784B6B-A17D-4CB4-9F48-8EAEC483407D}">
      <formula1>0</formula1>
      <formula2>9999999999</formula2>
    </dataValidation>
    <dataValidation type="whole" imeMode="halfAlpha" allowBlank="1" showInputMessage="1" showErrorMessage="1" error="有効な数字を入力してください" sqref="W124:Y124" xr:uid="{B77CED6D-5E4B-462D-81C5-B691BADC6AA1}">
      <formula1>0</formula1>
      <formula2>9999999999</formula2>
    </dataValidation>
    <dataValidation type="list" imeMode="halfAlpha" allowBlank="1" showInputMessage="1" showErrorMessage="1" error="リストから選択してください" sqref="L125:M125" xr:uid="{A692ED1A-867B-44A2-9C89-627E13DDE1C3}">
      <formula1>"一般,特定,　"</formula1>
    </dataValidation>
    <dataValidation type="whole" imeMode="halfAlpha" allowBlank="1" showInputMessage="1" showErrorMessage="1" error="有効な数字を入力してください" sqref="N125:O125" xr:uid="{C604C429-DD45-4912-9A3C-E6ADDED3FFC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5:R125" xr:uid="{7C1377D6-3E84-47E3-B2D5-AA9DA111C1FD}">
      <formula1>-9999999999</formula1>
      <formula2>9999999999</formula2>
    </dataValidation>
    <dataValidation type="list" imeMode="halfAlpha" allowBlank="1" showInputMessage="1" showErrorMessage="1" error="リストから選択してください" sqref="S125:T125" xr:uid="{A3C83C94-522A-4B87-9C8D-9B17283F8216}">
      <formula1>"一般,特定,　"</formula1>
    </dataValidation>
    <dataValidation type="whole" imeMode="halfAlpha" allowBlank="1" showInputMessage="1" showErrorMessage="1" error="有効な数字を入力してください" sqref="U125" xr:uid="{04A3E733-1AD5-473B-A07D-F4EE28E87E46}">
      <formula1>0</formula1>
      <formula2>9999999999</formula2>
    </dataValidation>
    <dataValidation type="whole" imeMode="halfAlpha" allowBlank="1" showInputMessage="1" showErrorMessage="1" error="有効な数字を入力してください" sqref="V125" xr:uid="{E8558694-063A-4EA3-8323-F347D0FFE4F2}">
      <formula1>0</formula1>
      <formula2>9999999999</formula2>
    </dataValidation>
    <dataValidation type="whole" imeMode="halfAlpha" allowBlank="1" showInputMessage="1" showErrorMessage="1" error="有効な数字を入力してください" sqref="W125:Y125" xr:uid="{3BD46994-27DB-47BF-B69C-050B127362C2}">
      <formula1>0</formula1>
      <formula2>9999999999</formula2>
    </dataValidation>
    <dataValidation type="list" imeMode="halfAlpha" allowBlank="1" showInputMessage="1" showErrorMessage="1" error="リストから選択してください" sqref="L126:M126" xr:uid="{2BCA5765-4EC6-41C5-A893-8F17B711F456}">
      <formula1>"一般,特定,　"</formula1>
    </dataValidation>
    <dataValidation type="whole" imeMode="halfAlpha" allowBlank="1" showInputMessage="1" showErrorMessage="1" error="有効な数字を入力してください" sqref="N126:O126" xr:uid="{DF8E4639-5B01-4D31-A90C-8888F2F6860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6:R126" xr:uid="{2A9183F0-3548-4976-B6B2-C3E27D823668}">
      <formula1>-9999999999</formula1>
      <formula2>9999999999</formula2>
    </dataValidation>
    <dataValidation type="list" imeMode="halfAlpha" allowBlank="1" showInputMessage="1" showErrorMessage="1" error="リストから選択してください" sqref="S126:T126" xr:uid="{200D7789-9A2B-43DC-95F8-3AC71FF3B88C}">
      <formula1>"一般,特定,　"</formula1>
    </dataValidation>
    <dataValidation type="whole" imeMode="halfAlpha" allowBlank="1" showInputMessage="1" showErrorMessage="1" error="有効な数字を入力してください" sqref="U126" xr:uid="{959C2AB1-D99B-453B-B83B-EAD4E739BE60}">
      <formula1>0</formula1>
      <formula2>9999999999</formula2>
    </dataValidation>
    <dataValidation type="whole" imeMode="halfAlpha" allowBlank="1" showInputMessage="1" showErrorMessage="1" error="有効な数字を入力してください" sqref="V126" xr:uid="{3D5D0B7B-BFA4-4FB0-8676-DDCDB5C4F687}">
      <formula1>0</formula1>
      <formula2>9999999999</formula2>
    </dataValidation>
    <dataValidation type="whole" imeMode="halfAlpha" allowBlank="1" showInputMessage="1" showErrorMessage="1" error="有効な数字を入力してください" sqref="W126:Y126" xr:uid="{7CA73139-98CD-4EFB-9F15-3C016F593BB4}">
      <formula1>0</formula1>
      <formula2>9999999999</formula2>
    </dataValidation>
    <dataValidation type="list" imeMode="halfAlpha" allowBlank="1" showInputMessage="1" showErrorMessage="1" error="リストから選択してください" sqref="L127:M127" xr:uid="{3D8F6C5D-6E0F-46C7-8C8D-FE91E4720120}">
      <formula1>"一般,特定,　"</formula1>
    </dataValidation>
    <dataValidation type="whole" imeMode="halfAlpha" allowBlank="1" showInputMessage="1" showErrorMessage="1" error="有効な数字を入力してください" sqref="N127:O127" xr:uid="{829FBE40-949C-44FC-8E20-D7499F71124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7:R127" xr:uid="{235A7C17-409E-4EA1-B7D9-CE8151D92C93}">
      <formula1>-9999999999</formula1>
      <formula2>9999999999</formula2>
    </dataValidation>
    <dataValidation type="list" imeMode="halfAlpha" allowBlank="1" showInputMessage="1" showErrorMessage="1" error="リストから選択してください" sqref="S127:T127" xr:uid="{BDA8E9E3-CFC1-440B-8AEC-A48E6F5705CF}">
      <formula1>"一般,特定,　"</formula1>
    </dataValidation>
    <dataValidation type="whole" imeMode="halfAlpha" allowBlank="1" showInputMessage="1" showErrorMessage="1" error="有効な数字を入力してください" sqref="U127" xr:uid="{7CBB107E-0F9C-4BB4-94A8-E7247A7EC3D8}">
      <formula1>0</formula1>
      <formula2>9999999999</formula2>
    </dataValidation>
    <dataValidation type="whole" imeMode="halfAlpha" allowBlank="1" showInputMessage="1" showErrorMessage="1" error="有効な数字を入力してください" sqref="V127" xr:uid="{CB801F21-AB21-4085-901C-2A4B38B02BE4}">
      <formula1>0</formula1>
      <formula2>9999999999</formula2>
    </dataValidation>
    <dataValidation type="whole" imeMode="halfAlpha" allowBlank="1" showInputMessage="1" showErrorMessage="1" error="有効な数字を入力してください" sqref="W127:Y127" xr:uid="{B23CBDCE-B05B-446F-8465-C8F36F514D1C}">
      <formula1>0</formula1>
      <formula2>9999999999</formula2>
    </dataValidation>
    <dataValidation type="list" imeMode="halfAlpha" allowBlank="1" showInputMessage="1" showErrorMessage="1" error="リストから選択してください" sqref="L128:M128" xr:uid="{96ED6704-8515-4665-B515-CD82B3608ED9}">
      <formula1>"一般,特定,　"</formula1>
    </dataValidation>
    <dataValidation type="whole" imeMode="halfAlpha" allowBlank="1" showInputMessage="1" showErrorMessage="1" error="有効な数字を入力してください" sqref="N128:O128" xr:uid="{F5BA14A1-03C7-42BF-B65E-C8D1A7058B6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8:R128" xr:uid="{1D4B0E15-4099-48AA-AB40-AF3FE8BE92E7}">
      <formula1>-9999999999</formula1>
      <formula2>9999999999</formula2>
    </dataValidation>
    <dataValidation type="list" imeMode="halfAlpha" allowBlank="1" showInputMessage="1" showErrorMessage="1" error="リストから選択してください" sqref="S128:T128" xr:uid="{409774B7-C100-48A0-ADCD-69829500539F}">
      <formula1>"一般,特定,　"</formula1>
    </dataValidation>
    <dataValidation type="whole" imeMode="halfAlpha" allowBlank="1" showInputMessage="1" showErrorMessage="1" error="有効な数字を入力してください" sqref="U128" xr:uid="{3D4EC9CF-C56C-4D92-BE02-2BA38053A42E}">
      <formula1>0</formula1>
      <formula2>9999999999</formula2>
    </dataValidation>
    <dataValidation type="whole" imeMode="halfAlpha" allowBlank="1" showInputMessage="1" showErrorMessage="1" error="有効な数字を入力してください" sqref="V128" xr:uid="{A8DE1F9F-6EFB-4272-9C67-A3CCCB6091D6}">
      <formula1>0</formula1>
      <formula2>9999999999</formula2>
    </dataValidation>
    <dataValidation type="whole" imeMode="halfAlpha" allowBlank="1" showInputMessage="1" showErrorMessage="1" error="有効な数字を入力してください" sqref="W128:Y128" xr:uid="{B8462686-3E6B-480D-BE4F-B59ABF9C0110}">
      <formula1>0</formula1>
      <formula2>9999999999</formula2>
    </dataValidation>
    <dataValidation type="whole" imeMode="halfAlpha" allowBlank="1" showInputMessage="1" showErrorMessage="1" error="有効な数字を入力してください" sqref="N129:O129" xr:uid="{7BB3E363-A7CF-4B44-AAEF-EAE3F15E0C8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29:R129" xr:uid="{3A88F7ED-FF31-418E-BCB4-A27A8D4616BD}">
      <formula1>-9999999999</formula1>
      <formula2>9999999999</formula2>
    </dataValidation>
    <dataValidation type="whole" imeMode="halfAlpha" allowBlank="1" showInputMessage="1" showErrorMessage="1" error="有効な数字を入力してください" sqref="U129" xr:uid="{4D9273D4-5C2B-4DDD-B260-08FC9324300C}">
      <formula1>0</formula1>
      <formula2>9999999999</formula2>
    </dataValidation>
    <dataValidation type="whole" imeMode="halfAlpha" allowBlank="1" showInputMessage="1" showErrorMessage="1" error="有効な数字を入力してください" sqref="V129" xr:uid="{D0BA47FC-F171-4875-B855-CAC45A66487C}">
      <formula1>0</formula1>
      <formula2>9999999999</formula2>
    </dataValidation>
    <dataValidation type="whole" imeMode="halfAlpha" allowBlank="1" showInputMessage="1" showErrorMessage="1" error="有効な数字を入力してください" sqref="W129:Y129" xr:uid="{CCFA02E2-9DDD-4F58-A815-3A23D5DFB905}">
      <formula1>0</formula1>
      <formula2>9999999999</formula2>
    </dataValidation>
    <dataValidation type="list" imeMode="halfAlpha" allowBlank="1" showInputMessage="1" showErrorMessage="1" error="リストから選択してください" sqref="L130:M130" xr:uid="{F45C0BF5-AA78-41B4-AD5D-B7323E60D24B}">
      <formula1>"一般,特定,　"</formula1>
    </dataValidation>
    <dataValidation type="whole" imeMode="halfAlpha" allowBlank="1" showInputMessage="1" showErrorMessage="1" error="有効な数字を入力してください" sqref="N130:O130" xr:uid="{31551ED3-22A3-4726-9928-CAE38D6EC9E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0:R130" xr:uid="{524DB936-9AC9-4554-BC90-CDD99DEE6488}">
      <formula1>-9999999999</formula1>
      <formula2>9999999999</formula2>
    </dataValidation>
    <dataValidation type="list" imeMode="halfAlpha" allowBlank="1" showInputMessage="1" showErrorMessage="1" error="リストから選択してください" sqref="S130:T130" xr:uid="{D820B8A7-3F13-4C49-A930-65750135E1F6}">
      <formula1>"一般,特定,　"</formula1>
    </dataValidation>
    <dataValidation type="whole" imeMode="halfAlpha" allowBlank="1" showInputMessage="1" showErrorMessage="1" error="有効な数字を入力してください" sqref="U130" xr:uid="{490507CA-82D4-492E-AB5B-E233AB5E964D}">
      <formula1>0</formula1>
      <formula2>9999999999</formula2>
    </dataValidation>
    <dataValidation type="whole" imeMode="halfAlpha" allowBlank="1" showInputMessage="1" showErrorMessage="1" error="有効な数字を入力してください" sqref="V130" xr:uid="{3FA2666A-E1CC-4DBD-84DF-A469B4C013F6}">
      <formula1>0</formula1>
      <formula2>9999999999</formula2>
    </dataValidation>
    <dataValidation type="whole" imeMode="halfAlpha" allowBlank="1" showInputMessage="1" showErrorMessage="1" error="有効な数字を入力してください" sqref="W130:Y130" xr:uid="{5B638246-4CD3-47CF-9408-CF79519F2A56}">
      <formula1>0</formula1>
      <formula2>9999999999</formula2>
    </dataValidation>
    <dataValidation type="list" imeMode="halfAlpha" allowBlank="1" showInputMessage="1" showErrorMessage="1" error="リストから選択してください" sqref="L131:M131" xr:uid="{6AE5999D-CD45-4D12-B36D-FD08CA0E60A8}">
      <formula1>"一般,特定,　"</formula1>
    </dataValidation>
    <dataValidation type="whole" imeMode="halfAlpha" allowBlank="1" showInputMessage="1" showErrorMessage="1" error="有効な数字を入力してください" sqref="N131:O131" xr:uid="{02940B10-07A0-427A-8CE5-231D445D371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1:R131" xr:uid="{16727A48-855A-4913-AC3D-F1A74CA271B6}">
      <formula1>-9999999999</formula1>
      <formula2>9999999999</formula2>
    </dataValidation>
    <dataValidation type="list" imeMode="halfAlpha" allowBlank="1" showInputMessage="1" showErrorMessage="1" error="リストから選択してください" sqref="S131:T131" xr:uid="{5F7FEE77-2533-4760-AF91-36A88112194C}">
      <formula1>"一般,特定,　"</formula1>
    </dataValidation>
    <dataValidation type="whole" imeMode="halfAlpha" allowBlank="1" showInputMessage="1" showErrorMessage="1" error="有効な数字を入力してください" sqref="U131" xr:uid="{86414394-881E-4616-B15C-2F52AFECDD16}">
      <formula1>0</formula1>
      <formula2>9999999999</formula2>
    </dataValidation>
    <dataValidation type="whole" imeMode="halfAlpha" allowBlank="1" showInputMessage="1" showErrorMessage="1" error="有効な数字を入力してください" sqref="V131" xr:uid="{ABBF369F-C13D-4486-9E2C-7CEAFC4763E8}">
      <formula1>0</formula1>
      <formula2>9999999999</formula2>
    </dataValidation>
    <dataValidation type="whole" imeMode="halfAlpha" allowBlank="1" showInputMessage="1" showErrorMessage="1" error="有効な数字を入力してください" sqref="W131:Y131" xr:uid="{E6F0BE8E-A4E1-43AB-B684-F20E35F58B4E}">
      <formula1>0</formula1>
      <formula2>9999999999</formula2>
    </dataValidation>
    <dataValidation type="list" imeMode="halfAlpha" allowBlank="1" showInputMessage="1" showErrorMessage="1" error="リストから選択してください" sqref="L132:M132" xr:uid="{CF4A0FA7-1B8E-4AC8-80DA-C6390DFCAB5D}">
      <formula1>"一般,特定,　"</formula1>
    </dataValidation>
    <dataValidation type="whole" imeMode="halfAlpha" allowBlank="1" showInputMessage="1" showErrorMessage="1" error="有効な数字を入力してください" sqref="N132:O132" xr:uid="{7E46A61E-39C3-4D9B-B0E9-184F51BC6ED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2:R132" xr:uid="{E0D55AED-2572-418B-A0CC-C14E59514FB0}">
      <formula1>-9999999999</formula1>
      <formula2>9999999999</formula2>
    </dataValidation>
    <dataValidation type="list" imeMode="halfAlpha" allowBlank="1" showInputMessage="1" showErrorMessage="1" error="リストから選択してください" sqref="S132:T132" xr:uid="{67140EF4-D2FE-424F-8ACA-E93665CEC3A0}">
      <formula1>"一般,特定,　"</formula1>
    </dataValidation>
    <dataValidation type="whole" imeMode="halfAlpha" allowBlank="1" showInputMessage="1" showErrorMessage="1" error="有効な数字を入力してください" sqref="U132" xr:uid="{823E8855-53A2-4D7D-A4B4-5748A73B5158}">
      <formula1>0</formula1>
      <formula2>9999999999</formula2>
    </dataValidation>
    <dataValidation type="whole" imeMode="halfAlpha" allowBlank="1" showInputMessage="1" showErrorMessage="1" error="有効な数字を入力してください" sqref="V132" xr:uid="{595D8BDF-5337-41BC-BBA0-641EF4DAD2F9}">
      <formula1>0</formula1>
      <formula2>9999999999</formula2>
    </dataValidation>
    <dataValidation type="whole" imeMode="halfAlpha" allowBlank="1" showInputMessage="1" showErrorMessage="1" error="有効な数字を入力してください" sqref="W132:Y132" xr:uid="{FAAF0AE5-63E3-4206-9032-9D0FA886EB84}">
      <formula1>0</formula1>
      <formula2>9999999999</formula2>
    </dataValidation>
    <dataValidation type="list" imeMode="halfAlpha" allowBlank="1" showInputMessage="1" showErrorMessage="1" error="リストから選択してください" sqref="L133:M133" xr:uid="{F19FC725-B663-4204-9F9C-30D714740BA8}">
      <formula1>"一般,特定,　"</formula1>
    </dataValidation>
    <dataValidation type="whole" imeMode="halfAlpha" allowBlank="1" showInputMessage="1" showErrorMessage="1" error="有効な数字を入力してください" sqref="N133:O133" xr:uid="{F965B032-F737-41CC-A8D2-D5CCC8BE231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3:R133" xr:uid="{AA70319A-08D6-450D-B1C1-4D891F099D3F}">
      <formula1>-9999999999</formula1>
      <formula2>9999999999</formula2>
    </dataValidation>
    <dataValidation type="list" imeMode="halfAlpha" allowBlank="1" showInputMessage="1" showErrorMessage="1" error="リストから選択してください" sqref="S133:T133" xr:uid="{42D55584-E0F1-495D-AADC-B1D62F81E798}">
      <formula1>"一般,特定,　"</formula1>
    </dataValidation>
    <dataValidation type="whole" imeMode="halfAlpha" allowBlank="1" showInputMessage="1" showErrorMessage="1" error="有効な数字を入力してください" sqref="U133" xr:uid="{B93917AE-7CE3-4273-9287-B2AC24647D48}">
      <formula1>0</formula1>
      <formula2>9999999999</formula2>
    </dataValidation>
    <dataValidation type="whole" imeMode="halfAlpha" allowBlank="1" showInputMessage="1" showErrorMessage="1" error="有効な数字を入力してください" sqref="V133" xr:uid="{26B0079A-A588-4642-BE78-4CB69979B4E0}">
      <formula1>0</formula1>
      <formula2>9999999999</formula2>
    </dataValidation>
    <dataValidation type="whole" imeMode="halfAlpha" allowBlank="1" showInputMessage="1" showErrorMessage="1" error="有効な数字を入力してください" sqref="W133:Y133" xr:uid="{5FC0917E-1141-4A0A-B0A7-BE20A8074240}">
      <formula1>0</formula1>
      <formula2>9999999999</formula2>
    </dataValidation>
    <dataValidation type="list" imeMode="halfAlpha" allowBlank="1" showInputMessage="1" showErrorMessage="1" error="リストから選択してください" sqref="L134:M134" xr:uid="{D1E5C651-B0FD-4195-B2E4-40E11F3F1269}">
      <formula1>"一般,特定,　"</formula1>
    </dataValidation>
    <dataValidation type="whole" imeMode="halfAlpha" allowBlank="1" showInputMessage="1" showErrorMessage="1" error="有効な数字を入力してください" sqref="N134:O134" xr:uid="{2F6C6D16-D387-4CF7-AAF3-47F395C521C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4:R134" xr:uid="{4314CD2C-2F8F-48AE-A3F0-FCB52F94D36F}">
      <formula1>-9999999999</formula1>
      <formula2>9999999999</formula2>
    </dataValidation>
    <dataValidation type="list" imeMode="halfAlpha" allowBlank="1" showInputMessage="1" showErrorMessage="1" error="リストから選択してください" sqref="S134:T134" xr:uid="{FE361647-0FEE-402D-B664-456C1582DE54}">
      <formula1>"一般,特定,　"</formula1>
    </dataValidation>
    <dataValidation type="whole" imeMode="halfAlpha" allowBlank="1" showInputMessage="1" showErrorMessage="1" error="有効な数字を入力してください" sqref="U134" xr:uid="{5F89D907-52C6-45D2-92C3-12E3F76792E2}">
      <formula1>0</formula1>
      <formula2>9999999999</formula2>
    </dataValidation>
    <dataValidation type="whole" imeMode="halfAlpha" allowBlank="1" showInputMessage="1" showErrorMessage="1" error="有効な数字を入力してください" sqref="V134" xr:uid="{85CDEF56-1467-4FB2-850F-6205C52EFDB8}">
      <formula1>0</formula1>
      <formula2>9999999999</formula2>
    </dataValidation>
    <dataValidation type="whole" imeMode="halfAlpha" allowBlank="1" showInputMessage="1" showErrorMessage="1" error="有効な数字を入力してください" sqref="W134:Y134" xr:uid="{57938C67-9C92-4E73-9028-80845F1DA86F}">
      <formula1>0</formula1>
      <formula2>9999999999</formula2>
    </dataValidation>
    <dataValidation type="list" imeMode="halfAlpha" allowBlank="1" showInputMessage="1" showErrorMessage="1" error="リストから選択してください" sqref="L135:M135" xr:uid="{A2BAC2EA-A161-47EE-B7A9-A696A49EDD4D}">
      <formula1>"一般,特定,　"</formula1>
    </dataValidation>
    <dataValidation type="whole" imeMode="halfAlpha" allowBlank="1" showInputMessage="1" showErrorMessage="1" error="有効な数字を入力してください" sqref="N135:O135" xr:uid="{5AEFA50F-DF43-4A17-9E89-D2D76638CCF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5:R135" xr:uid="{04C89D51-F1F4-4B8C-AB38-6F2DA91CAAA2}">
      <formula1>-9999999999</formula1>
      <formula2>9999999999</formula2>
    </dataValidation>
    <dataValidation type="list" imeMode="halfAlpha" allowBlank="1" showInputMessage="1" showErrorMessage="1" error="リストから選択してください" sqref="S135:T135" xr:uid="{B190C272-74F6-441B-BF30-8A70B7373E75}">
      <formula1>"一般,特定,　"</formula1>
    </dataValidation>
    <dataValidation type="whole" imeMode="halfAlpha" allowBlank="1" showInputMessage="1" showErrorMessage="1" error="有効な数字を入力してください" sqref="U135" xr:uid="{9C68AC92-D11E-4F62-94BD-88AB9D041D1F}">
      <formula1>0</formula1>
      <formula2>9999999999</formula2>
    </dataValidation>
    <dataValidation type="whole" imeMode="halfAlpha" allowBlank="1" showInputMessage="1" showErrorMessage="1" error="有効な数字を入力してください" sqref="V135" xr:uid="{83498B9F-9907-4E02-9A3D-B980E80FFEB0}">
      <formula1>0</formula1>
      <formula2>9999999999</formula2>
    </dataValidation>
    <dataValidation type="whole" imeMode="halfAlpha" allowBlank="1" showInputMessage="1" showErrorMessage="1" error="有効な数字を入力してください" sqref="W135:Y135" xr:uid="{43666474-07EF-43ED-A51F-2015F1CDC643}">
      <formula1>0</formula1>
      <formula2>9999999999</formula2>
    </dataValidation>
    <dataValidation type="whole" imeMode="halfAlpha" allowBlank="1" showInputMessage="1" showErrorMessage="1" error="有効な数字を入力してください" sqref="N136:O136" xr:uid="{8B601ECD-018B-4C1C-8C30-67C2D9C1FBC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6:R136" xr:uid="{D7503484-5F6C-4E74-9618-BDF06CADD84A}">
      <formula1>-9999999999</formula1>
      <formula2>9999999999</formula2>
    </dataValidation>
    <dataValidation type="whole" imeMode="halfAlpha" allowBlank="1" showInputMessage="1" showErrorMessage="1" error="有効な数字を入力してください" sqref="U136" xr:uid="{FE78ABC3-ECEF-493B-90F1-6812070F623A}">
      <formula1>0</formula1>
      <formula2>9999999999</formula2>
    </dataValidation>
    <dataValidation type="whole" imeMode="halfAlpha" allowBlank="1" showInputMessage="1" showErrorMessage="1" error="有効な数字を入力してください" sqref="V136" xr:uid="{E2D81CDB-3EB7-403F-9385-7EFD6F1AE854}">
      <formula1>0</formula1>
      <formula2>9999999999</formula2>
    </dataValidation>
    <dataValidation type="whole" imeMode="halfAlpha" allowBlank="1" showInputMessage="1" showErrorMessage="1" error="有効な数字を入力してください" sqref="W136:Y136" xr:uid="{287A7DBB-DE5E-464D-A611-C63B9153605C}">
      <formula1>0</formula1>
      <formula2>9999999999</formula2>
    </dataValidation>
    <dataValidation type="list" imeMode="halfAlpha" allowBlank="1" showInputMessage="1" showErrorMessage="1" error="リストから選択してください" sqref="L137:M137" xr:uid="{4E9008AD-E047-4DB8-8E34-BE47544906E6}">
      <formula1>"一般,特定,　"</formula1>
    </dataValidation>
    <dataValidation type="whole" imeMode="halfAlpha" allowBlank="1" showInputMessage="1" showErrorMessage="1" error="有効な数字を入力してください" sqref="N137:O137" xr:uid="{A913CE8E-FA3D-4167-93C0-4F91BBDBAF5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7:R137" xr:uid="{33701C10-0D6F-4C38-8CE9-3F3BEA509F62}">
      <formula1>-9999999999</formula1>
      <formula2>9999999999</formula2>
    </dataValidation>
    <dataValidation type="list" imeMode="halfAlpha" allowBlank="1" showInputMessage="1" showErrorMessage="1" error="リストから選択してください" sqref="S137:T137" xr:uid="{0D97004D-3706-4482-8E7E-4111E36D8A0D}">
      <formula1>"一般,特定,　"</formula1>
    </dataValidation>
    <dataValidation type="whole" imeMode="halfAlpha" allowBlank="1" showInputMessage="1" showErrorMessage="1" error="有効な数字を入力してください" sqref="U137" xr:uid="{A4D5C1AD-E358-495F-9EEB-2F1C7B69B67E}">
      <formula1>0</formula1>
      <formula2>9999999999</formula2>
    </dataValidation>
    <dataValidation type="whole" imeMode="halfAlpha" allowBlank="1" showInputMessage="1" showErrorMessage="1" error="有効な数字を入力してください" sqref="V137" xr:uid="{8099775C-F6D4-4249-A2B4-022647E08D44}">
      <formula1>0</formula1>
      <formula2>9999999999</formula2>
    </dataValidation>
    <dataValidation type="whole" imeMode="halfAlpha" allowBlank="1" showInputMessage="1" showErrorMessage="1" error="有効な数字を入力してください" sqref="W137:Y137" xr:uid="{8464FC2B-6A52-42F9-B966-09AC8191A1B6}">
      <formula1>0</formula1>
      <formula2>9999999999</formula2>
    </dataValidation>
    <dataValidation type="list" imeMode="halfAlpha" allowBlank="1" showInputMessage="1" showErrorMessage="1" error="リストから選択してください" sqref="L138:M138" xr:uid="{08CD6C6E-300B-4525-A8CC-F36E33C8005F}">
      <formula1>"一般,特定,　"</formula1>
    </dataValidation>
    <dataValidation type="whole" imeMode="halfAlpha" allowBlank="1" showInputMessage="1" showErrorMessage="1" error="有効な数字を入力してください" sqref="N138:O138" xr:uid="{3BB332B5-9EEA-442E-987B-18AD6A6BA51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8:R138" xr:uid="{FC066C4D-DE82-469B-B4F3-A8977517FE34}">
      <formula1>-9999999999</formula1>
      <formula2>9999999999</formula2>
    </dataValidation>
    <dataValidation type="list" imeMode="halfAlpha" allowBlank="1" showInputMessage="1" showErrorMessage="1" error="リストから選択してください" sqref="S138:T138" xr:uid="{FFD85155-5C41-4CE8-B89B-60B4CAD2BA4D}">
      <formula1>"一般,特定,　"</formula1>
    </dataValidation>
    <dataValidation type="whole" imeMode="halfAlpha" allowBlank="1" showInputMessage="1" showErrorMessage="1" error="有効な数字を入力してください" sqref="U138" xr:uid="{C5227150-ED82-46A7-AA5D-9D791F6C303B}">
      <formula1>0</formula1>
      <formula2>9999999999</formula2>
    </dataValidation>
    <dataValidation type="whole" imeMode="halfAlpha" allowBlank="1" showInputMessage="1" showErrorMessage="1" error="有効な数字を入力してください" sqref="V138" xr:uid="{D33AFDAC-77DA-461B-B1A5-FB4A574ED397}">
      <formula1>0</formula1>
      <formula2>9999999999</formula2>
    </dataValidation>
    <dataValidation type="whole" imeMode="halfAlpha" allowBlank="1" showInputMessage="1" showErrorMessage="1" error="有効な数字を入力してください" sqref="W138:Y138" xr:uid="{9978FA92-140F-47DE-AEB2-D84402D68A87}">
      <formula1>0</formula1>
      <formula2>9999999999</formula2>
    </dataValidation>
    <dataValidation type="list" imeMode="halfAlpha" allowBlank="1" showInputMessage="1" showErrorMessage="1" error="リストから選択してください" sqref="L139:M139" xr:uid="{3F130592-4118-4F18-A441-6E0EADE7BCFF}">
      <formula1>"一般,特定,　"</formula1>
    </dataValidation>
    <dataValidation type="whole" imeMode="halfAlpha" allowBlank="1" showInputMessage="1" showErrorMessage="1" error="有効な数字を入力してください" sqref="N139:O139" xr:uid="{5048F062-8585-415C-A976-056A4F55BC8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39:R139" xr:uid="{A4B73025-50BA-49CC-AD0A-D17267B8EFEC}">
      <formula1>-9999999999</formula1>
      <formula2>9999999999</formula2>
    </dataValidation>
    <dataValidation type="list" imeMode="halfAlpha" allowBlank="1" showInputMessage="1" showErrorMessage="1" error="リストから選択してください" sqref="S139:T139" xr:uid="{5DE6BCBC-24B6-4E8A-BA3C-A4F94D8AE74C}">
      <formula1>"一般,特定,　"</formula1>
    </dataValidation>
    <dataValidation type="whole" imeMode="halfAlpha" allowBlank="1" showInputMessage="1" showErrorMessage="1" error="有効な数字を入力してください" sqref="U139" xr:uid="{B01B74F4-7630-4F92-A343-624E9BEE5E5E}">
      <formula1>0</formula1>
      <formula2>9999999999</formula2>
    </dataValidation>
    <dataValidation type="whole" imeMode="halfAlpha" allowBlank="1" showInputMessage="1" showErrorMessage="1" error="有効な数字を入力してください" sqref="V139" xr:uid="{305C324A-02B6-4514-A698-DEF8AF062367}">
      <formula1>0</formula1>
      <formula2>9999999999</formula2>
    </dataValidation>
    <dataValidation type="whole" imeMode="halfAlpha" allowBlank="1" showInputMessage="1" showErrorMessage="1" error="有効な数字を入力してください" sqref="W139:Y139" xr:uid="{DD0C04B4-2901-4770-A40B-2947291E97C3}">
      <formula1>0</formula1>
      <formula2>9999999999</formula2>
    </dataValidation>
    <dataValidation type="list" imeMode="halfAlpha" allowBlank="1" showInputMessage="1" showErrorMessage="1" error="リストから選択してください" sqref="L140:M140" xr:uid="{7EBEE357-2B2B-495A-8D3D-CECF6C1E54F9}">
      <formula1>"一般,特定,　"</formula1>
    </dataValidation>
    <dataValidation type="whole" imeMode="halfAlpha" allowBlank="1" showInputMessage="1" showErrorMessage="1" error="有効な数字を入力してください" sqref="N140:O140" xr:uid="{BF5545CF-1AB7-4AE9-AE3E-7BB72127E50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0:R140" xr:uid="{FDB51CF8-85A4-4C43-A11E-FDA088EBC68E}">
      <formula1>-9999999999</formula1>
      <formula2>9999999999</formula2>
    </dataValidation>
    <dataValidation type="list" imeMode="halfAlpha" allowBlank="1" showInputMessage="1" showErrorMessage="1" error="リストから選択してください" sqref="S140:T140" xr:uid="{06793061-7932-4F35-B2D9-7E65FBA2934C}">
      <formula1>"一般,特定,　"</formula1>
    </dataValidation>
    <dataValidation type="whole" imeMode="halfAlpha" allowBlank="1" showInputMessage="1" showErrorMessage="1" error="有効な数字を入力してください" sqref="U140" xr:uid="{8F489930-1F35-415B-8C99-6810120FF946}">
      <formula1>0</formula1>
      <formula2>9999999999</formula2>
    </dataValidation>
    <dataValidation type="whole" imeMode="halfAlpha" allowBlank="1" showInputMessage="1" showErrorMessage="1" error="有効な数字を入力してください" sqref="V140" xr:uid="{17D8DDF8-0AF9-4677-882A-6AAC83E82F0B}">
      <formula1>0</formula1>
      <formula2>9999999999</formula2>
    </dataValidation>
    <dataValidation type="whole" imeMode="halfAlpha" allowBlank="1" showInputMessage="1" showErrorMessage="1" error="有効な数字を入力してください" sqref="W140:Y140" xr:uid="{768161A2-B3B5-4C88-ABEA-96942DCD2944}">
      <formula1>0</formula1>
      <formula2>9999999999</formula2>
    </dataValidation>
    <dataValidation type="list" imeMode="halfAlpha" allowBlank="1" showInputMessage="1" showErrorMessage="1" error="リストから選択してください" sqref="L141:M141" xr:uid="{68FB058E-BE0B-4B0F-9960-55FF4CC70A3B}">
      <formula1>"一般,特定,　"</formula1>
    </dataValidation>
    <dataValidation type="whole" imeMode="halfAlpha" allowBlank="1" showInputMessage="1" showErrorMessage="1" error="有効な数字を入力してください" sqref="N141:O141" xr:uid="{952752FE-C499-48BC-83D6-84A7DB9D6AE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1:R141" xr:uid="{766E642A-CC06-46B9-8CF4-4995EAF56134}">
      <formula1>-9999999999</formula1>
      <formula2>9999999999</formula2>
    </dataValidation>
    <dataValidation type="list" imeMode="halfAlpha" allowBlank="1" showInputMessage="1" showErrorMessage="1" error="リストから選択してください" sqref="S141:T141" xr:uid="{681A1C22-5A5F-4F75-9B93-00A689D42842}">
      <formula1>"一般,特定,　"</formula1>
    </dataValidation>
    <dataValidation type="whole" imeMode="halfAlpha" allowBlank="1" showInputMessage="1" showErrorMessage="1" error="有効な数字を入力してください" sqref="U141" xr:uid="{FCD7D259-670F-49D7-9975-21F7F755B140}">
      <formula1>0</formula1>
      <formula2>9999999999</formula2>
    </dataValidation>
    <dataValidation type="whole" imeMode="halfAlpha" allowBlank="1" showInputMessage="1" showErrorMessage="1" error="有効な数字を入力してください" sqref="V141" xr:uid="{F8E29280-ABB9-4A12-98EF-507E99D54CEC}">
      <formula1>0</formula1>
      <formula2>9999999999</formula2>
    </dataValidation>
    <dataValidation type="whole" imeMode="halfAlpha" allowBlank="1" showInputMessage="1" showErrorMessage="1" error="有効な数字を入力してください" sqref="W141:Y141" xr:uid="{ADE8F4CC-0DA4-466F-992B-6E2C36D43B5D}">
      <formula1>0</formula1>
      <formula2>9999999999</formula2>
    </dataValidation>
    <dataValidation type="list" imeMode="halfAlpha" allowBlank="1" showInputMessage="1" showErrorMessage="1" error="リストから選択してください" sqref="L142:M142" xr:uid="{CD0EFB9B-7AAA-421F-89F8-3B6E87B41DC5}">
      <formula1>"一般,特定,　"</formula1>
    </dataValidation>
    <dataValidation type="whole" imeMode="halfAlpha" allowBlank="1" showInputMessage="1" showErrorMessage="1" error="有効な数字を入力してください" sqref="N142:O142" xr:uid="{BFDDC01D-8C93-4C0B-85ED-92DBCEE795E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2:R142" xr:uid="{5D556F02-A97F-4195-841B-85968FACE3BE}">
      <formula1>-9999999999</formula1>
      <formula2>9999999999</formula2>
    </dataValidation>
    <dataValidation type="list" imeMode="halfAlpha" allowBlank="1" showInputMessage="1" showErrorMessage="1" error="リストから選択してください" sqref="S142:T142" xr:uid="{F339CFDF-64FF-4AAE-863D-596C372CA263}">
      <formula1>"一般,特定,　"</formula1>
    </dataValidation>
    <dataValidation type="whole" imeMode="halfAlpha" allowBlank="1" showInputMessage="1" showErrorMessage="1" error="有効な数字を入力してください" sqref="U142" xr:uid="{7AEC437E-FC55-4B67-8337-CD728E7905F0}">
      <formula1>0</formula1>
      <formula2>9999999999</formula2>
    </dataValidation>
    <dataValidation type="whole" imeMode="halfAlpha" allowBlank="1" showInputMessage="1" showErrorMessage="1" error="有効な数字を入力してください" sqref="V142" xr:uid="{841EE158-6A9B-4281-A0F3-0025E480A290}">
      <formula1>0</formula1>
      <formula2>9999999999</formula2>
    </dataValidation>
    <dataValidation type="whole" imeMode="halfAlpha" allowBlank="1" showInputMessage="1" showErrorMessage="1" error="有効な数字を入力してください" sqref="W142:Y142" xr:uid="{0B63F045-0190-4C03-B3C0-5C52E1B784B5}">
      <formula1>0</formula1>
      <formula2>9999999999</formula2>
    </dataValidation>
    <dataValidation type="list" imeMode="halfAlpha" allowBlank="1" showInputMessage="1" showErrorMessage="1" error="リストから選択してください" sqref="L143:M143" xr:uid="{80D9D991-8593-4515-93FE-F24D36CE315F}">
      <formula1>"一般,特定,　"</formula1>
    </dataValidation>
    <dataValidation type="whole" imeMode="halfAlpha" allowBlank="1" showInputMessage="1" showErrorMessage="1" error="有効な数字を入力してください" sqref="N143:O143" xr:uid="{E948C096-C3E9-42E2-924D-4511B779217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3:R143" xr:uid="{1D1FFCD4-151C-423C-BC86-8178DC5D6F6F}">
      <formula1>-9999999999</formula1>
      <formula2>9999999999</formula2>
    </dataValidation>
    <dataValidation type="list" imeMode="halfAlpha" allowBlank="1" showInputMessage="1" showErrorMessage="1" error="リストから選択してください" sqref="S143:T143" xr:uid="{625D060C-5E6C-45A6-ABA0-E6BFCE3A7B37}">
      <formula1>"一般,特定,　"</formula1>
    </dataValidation>
    <dataValidation type="whole" imeMode="halfAlpha" allowBlank="1" showInputMessage="1" showErrorMessage="1" error="有効な数字を入力してください" sqref="U143" xr:uid="{24624495-B55B-4275-A978-8612F882E491}">
      <formula1>0</formula1>
      <formula2>9999999999</formula2>
    </dataValidation>
    <dataValidation type="whole" imeMode="halfAlpha" allowBlank="1" showInputMessage="1" showErrorMessage="1" error="有効な数字を入力してください" sqref="V143" xr:uid="{B2B4EFF2-83A0-416F-B196-A01706E9DE3F}">
      <formula1>0</formula1>
      <formula2>9999999999</formula2>
    </dataValidation>
    <dataValidation type="whole" imeMode="halfAlpha" allowBlank="1" showInputMessage="1" showErrorMessage="1" error="有効な数字を入力してください" sqref="W143:Y143" xr:uid="{11DA8256-B573-4440-A4B5-0512F6D9061B}">
      <formula1>0</formula1>
      <formula2>9999999999</formula2>
    </dataValidation>
    <dataValidation type="list" imeMode="halfAlpha" allowBlank="1" showInputMessage="1" showErrorMessage="1" error="リストから選択してください" sqref="L144:M144" xr:uid="{55276FDF-3882-4B49-80A3-12EBC936FE01}">
      <formula1>"一般,特定,　"</formula1>
    </dataValidation>
    <dataValidation type="whole" imeMode="halfAlpha" allowBlank="1" showInputMessage="1" showErrorMessage="1" error="有効な数字を入力してください" sqref="N144:O144" xr:uid="{4E212D0C-2C0D-4270-B107-7C3A0A6E053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4:R144" xr:uid="{05E71CC0-6770-4446-9FD2-B44BA6AF9E8D}">
      <formula1>-9999999999</formula1>
      <formula2>9999999999</formula2>
    </dataValidation>
    <dataValidation type="list" imeMode="halfAlpha" allowBlank="1" showInputMessage="1" showErrorMessage="1" error="リストから選択してください" sqref="S144:T144" xr:uid="{C2DCB852-72BD-4757-9A31-3CEC878902BE}">
      <formula1>"一般,特定,　"</formula1>
    </dataValidation>
    <dataValidation type="whole" imeMode="halfAlpha" allowBlank="1" showInputMessage="1" showErrorMessage="1" error="有効な数字を入力してください" sqref="U144" xr:uid="{30D66AC0-D745-4CB8-A351-0465AC571AE1}">
      <formula1>0</formula1>
      <formula2>9999999999</formula2>
    </dataValidation>
    <dataValidation type="whole" imeMode="halfAlpha" allowBlank="1" showInputMessage="1" showErrorMessage="1" error="有効な数字を入力してください" sqref="V144" xr:uid="{1F09E539-4B54-4D9B-BB7F-B44858F2F0E3}">
      <formula1>0</formula1>
      <formula2>9999999999</formula2>
    </dataValidation>
    <dataValidation type="whole" imeMode="halfAlpha" allowBlank="1" showInputMessage="1" showErrorMessage="1" error="有効な数字を入力してください" sqref="W144:Y144" xr:uid="{AC0B2528-94D8-4F11-9B7A-8453679FF404}">
      <formula1>0</formula1>
      <formula2>9999999999</formula2>
    </dataValidation>
    <dataValidation type="list" imeMode="halfAlpha" allowBlank="1" showInputMessage="1" showErrorMessage="1" error="リストから選択してください" sqref="L145:M145" xr:uid="{36CDF0E8-043C-46CF-B707-587BC4D518E5}">
      <formula1>"一般,特定,　"</formula1>
    </dataValidation>
    <dataValidation type="whole" imeMode="halfAlpha" allowBlank="1" showInputMessage="1" showErrorMessage="1" error="有効な数字を入力してください" sqref="N145:O145" xr:uid="{FDEB3380-006B-4540-9ED3-B276F40CE9E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5:R145" xr:uid="{DF24A024-D8D1-4C4B-8778-D6C4C295FDED}">
      <formula1>-9999999999</formula1>
      <formula2>9999999999</formula2>
    </dataValidation>
    <dataValidation type="list" imeMode="halfAlpha" allowBlank="1" showInputMessage="1" showErrorMessage="1" error="リストから選択してください" sqref="S145:T145" xr:uid="{40299D9A-B4A3-4B12-9C0E-A416C229C094}">
      <formula1>"一般,特定,　"</formula1>
    </dataValidation>
    <dataValidation type="whole" imeMode="halfAlpha" allowBlank="1" showInputMessage="1" showErrorMessage="1" error="有効な数字を入力してください" sqref="U145" xr:uid="{BBF2780E-9EB8-4A61-8498-6E0099099FDC}">
      <formula1>0</formula1>
      <formula2>9999999999</formula2>
    </dataValidation>
    <dataValidation type="whole" imeMode="halfAlpha" allowBlank="1" showInputMessage="1" showErrorMessage="1" error="有効な数字を入力してください" sqref="V145" xr:uid="{5CCF58F1-F9F7-4D8E-9A37-EC4F82C542E1}">
      <formula1>0</formula1>
      <formula2>9999999999</formula2>
    </dataValidation>
    <dataValidation type="whole" imeMode="halfAlpha" allowBlank="1" showInputMessage="1" showErrorMessage="1" error="有効な数字を入力してください" sqref="W145:Y145" xr:uid="{FD0607EF-A8E6-47A0-82DB-726F9F5EB5EE}">
      <formula1>0</formula1>
      <formula2>9999999999</formula2>
    </dataValidation>
    <dataValidation type="list" imeMode="halfAlpha" allowBlank="1" showInputMessage="1" showErrorMessage="1" error="リストから選択してください" sqref="L146:M146" xr:uid="{AA03A82C-A198-45A9-87A0-4D8CB18AA210}">
      <formula1>"一般,特定,　"</formula1>
    </dataValidation>
    <dataValidation type="whole" imeMode="halfAlpha" allowBlank="1" showInputMessage="1" showErrorMessage="1" error="有効な数字を入力してください" sqref="N146:O146" xr:uid="{D131D704-9FCA-4CB6-98A5-F6CBCC20330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6:R146" xr:uid="{4A98E109-7945-4A36-9C4B-3A84BED602C3}">
      <formula1>-9999999999</formula1>
      <formula2>9999999999</formula2>
    </dataValidation>
    <dataValidation type="list" imeMode="halfAlpha" allowBlank="1" showInputMessage="1" showErrorMessage="1" error="リストから選択してください" sqref="S146:T146" xr:uid="{A6891CBB-8E08-42E9-87E2-E857D1C78463}">
      <formula1>"一般,特定,　"</formula1>
    </dataValidation>
    <dataValidation type="whole" imeMode="halfAlpha" allowBlank="1" showInputMessage="1" showErrorMessage="1" error="有効な数字を入力してください" sqref="U146" xr:uid="{AB938A60-F629-48D0-96E8-0E09012F9B91}">
      <formula1>0</formula1>
      <formula2>9999999999</formula2>
    </dataValidation>
    <dataValidation type="whole" imeMode="halfAlpha" allowBlank="1" showInputMessage="1" showErrorMessage="1" error="有効な数字を入力してください" sqref="V146" xr:uid="{943ED4DD-69C8-4CD6-8281-39C796DF13C1}">
      <formula1>0</formula1>
      <formula2>9999999999</formula2>
    </dataValidation>
    <dataValidation type="whole" imeMode="halfAlpha" allowBlank="1" showInputMessage="1" showErrorMessage="1" error="有効な数字を入力してください" sqref="W146:Y146" xr:uid="{F1C1B308-09EB-4F3D-A456-DBFC4016E924}">
      <formula1>0</formula1>
      <formula2>9999999999</formula2>
    </dataValidation>
    <dataValidation type="list" imeMode="halfAlpha" allowBlank="1" showInputMessage="1" showErrorMessage="1" error="リストから選択してください" sqref="L147:M147" xr:uid="{51845A1E-D6EF-4E76-9B93-DAE43C62AD67}">
      <formula1>"一般,特定,　"</formula1>
    </dataValidation>
    <dataValidation type="whole" imeMode="halfAlpha" allowBlank="1" showInputMessage="1" showErrorMessage="1" error="有効な数字を入力してください" sqref="N147:O147" xr:uid="{038C8A69-5631-4C20-80F1-680A9A6FBBA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7:R147" xr:uid="{EA4262A6-C3D0-4684-B9D2-68FE840B08F1}">
      <formula1>-9999999999</formula1>
      <formula2>9999999999</formula2>
    </dataValidation>
    <dataValidation type="list" imeMode="halfAlpha" allowBlank="1" showInputMessage="1" showErrorMessage="1" error="リストから選択してください" sqref="S147:T147" xr:uid="{076E3EFA-DC3F-4657-8EBA-16FDFFF936E0}">
      <formula1>"一般,特定,　"</formula1>
    </dataValidation>
    <dataValidation type="whole" imeMode="halfAlpha" allowBlank="1" showInputMessage="1" showErrorMessage="1" error="有効な数字を入力してください" sqref="U147" xr:uid="{BD80D591-47AA-415A-A884-2C05DC0F24A5}">
      <formula1>0</formula1>
      <formula2>9999999999</formula2>
    </dataValidation>
    <dataValidation type="whole" imeMode="halfAlpha" allowBlank="1" showInputMessage="1" showErrorMessage="1" error="有効な数字を入力してください" sqref="V147" xr:uid="{4D6993A9-3E35-49B8-8278-D6E8E5E72A5A}">
      <formula1>0</formula1>
      <formula2>9999999999</formula2>
    </dataValidation>
    <dataValidation type="whole" imeMode="halfAlpha" allowBlank="1" showInputMessage="1" showErrorMessage="1" error="有効な数字を入力してください" sqref="W147:Y147" xr:uid="{706991FB-9DF6-4DBF-BE83-F69B6F3E2E97}">
      <formula1>0</formula1>
      <formula2>9999999999</formula2>
    </dataValidation>
    <dataValidation type="list" imeMode="halfAlpha" allowBlank="1" showInputMessage="1" showErrorMessage="1" error="リストから選択してください" sqref="L148:M148" xr:uid="{3754E68E-6DF0-46DD-8DFD-45BA9348776E}">
      <formula1>"一般,特定,　"</formula1>
    </dataValidation>
    <dataValidation type="whole" imeMode="halfAlpha" allowBlank="1" showInputMessage="1" showErrorMessage="1" error="有効な数字を入力してください" sqref="N148:O148" xr:uid="{D1498C8E-24FD-438F-B768-586A9E83838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8:R148" xr:uid="{B29E9D91-E985-4916-B4C5-E2C45FB51A5D}">
      <formula1>-9999999999</formula1>
      <formula2>9999999999</formula2>
    </dataValidation>
    <dataValidation type="list" imeMode="halfAlpha" allowBlank="1" showInputMessage="1" showErrorMessage="1" error="リストから選択してください" sqref="S148:T148" xr:uid="{FDD198A1-503E-49C6-9603-E994F9FC5B3F}">
      <formula1>"一般,特定,　"</formula1>
    </dataValidation>
    <dataValidation type="whole" imeMode="halfAlpha" allowBlank="1" showInputMessage="1" showErrorMessage="1" error="有効な数字を入力してください" sqref="U148" xr:uid="{0ECEBF9F-619C-41F7-919E-A5982230AB06}">
      <formula1>0</formula1>
      <formula2>9999999999</formula2>
    </dataValidation>
    <dataValidation type="whole" imeMode="halfAlpha" allowBlank="1" showInputMessage="1" showErrorMessage="1" error="有効な数字を入力してください" sqref="V148" xr:uid="{ED1362B5-A9AB-445F-BC03-4208D28818D6}">
      <formula1>0</formula1>
      <formula2>9999999999</formula2>
    </dataValidation>
    <dataValidation type="whole" imeMode="halfAlpha" allowBlank="1" showInputMessage="1" showErrorMessage="1" error="有効な数字を入力してください" sqref="W148:Y148" xr:uid="{6DB27FFD-0837-483E-B691-EF4F20B0AEEA}">
      <formula1>0</formula1>
      <formula2>9999999999</formula2>
    </dataValidation>
    <dataValidation type="list" imeMode="halfAlpha" allowBlank="1" showInputMessage="1" showErrorMessage="1" error="リストから選択してください" sqref="L149:M149" xr:uid="{3D6C1DE5-FE55-4A88-B1A2-22186299B7A5}">
      <formula1>"一般,特定,　"</formula1>
    </dataValidation>
    <dataValidation type="whole" imeMode="halfAlpha" allowBlank="1" showInputMessage="1" showErrorMessage="1" error="有効な数字を入力してください" sqref="N149:O149" xr:uid="{5404AD58-FEF9-4A06-B103-2A43FFFD0C7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49:R149" xr:uid="{9D8DF66B-7412-45C5-AC15-06D5FEFE8F11}">
      <formula1>-9999999999</formula1>
      <formula2>9999999999</formula2>
    </dataValidation>
    <dataValidation type="list" imeMode="halfAlpha" allowBlank="1" showInputMessage="1" showErrorMessage="1" error="リストから選択してください" sqref="S149:T149" xr:uid="{0579DE7A-4D24-4EEB-B418-4D40FE61D7F0}">
      <formula1>"一般,特定,　"</formula1>
    </dataValidation>
    <dataValidation type="whole" imeMode="halfAlpha" allowBlank="1" showInputMessage="1" showErrorMessage="1" error="有効な数字を入力してください" sqref="U149" xr:uid="{00472B58-4598-4CC3-8092-A6AD4E63035E}">
      <formula1>0</formula1>
      <formula2>9999999999</formula2>
    </dataValidation>
    <dataValidation type="whole" imeMode="halfAlpha" allowBlank="1" showInputMessage="1" showErrorMessage="1" error="有効な数字を入力してください" sqref="V149" xr:uid="{F4BAFCCB-156A-4ED8-B194-761F3DA1C6C2}">
      <formula1>0</formula1>
      <formula2>9999999999</formula2>
    </dataValidation>
    <dataValidation type="whole" imeMode="halfAlpha" allowBlank="1" showInputMessage="1" showErrorMessage="1" error="有効な数字を入力してください" sqref="W149:Y149" xr:uid="{C74C8CF4-6023-40F3-B5A5-3DC5AD40E31B}">
      <formula1>0</formula1>
      <formula2>9999999999</formula2>
    </dataValidation>
    <dataValidation type="list" imeMode="halfAlpha" allowBlank="1" showInputMessage="1" showErrorMessage="1" error="リストから選択してください" sqref="L150:M150" xr:uid="{F4479390-07F0-4D7F-B118-97B6569F7F0D}">
      <formula1>"一般,特定,　"</formula1>
    </dataValidation>
    <dataValidation type="whole" imeMode="halfAlpha" allowBlank="1" showInputMessage="1" showErrorMessage="1" error="有効な数字を入力してください" sqref="N150:O150" xr:uid="{48EF8871-9D8E-4138-9EF7-5DFDB03F9D9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0:R150" xr:uid="{C42032F4-DD42-4CF2-B117-6CDC1DE07E19}">
      <formula1>-9999999999</formula1>
      <formula2>9999999999</formula2>
    </dataValidation>
    <dataValidation type="list" imeMode="halfAlpha" allowBlank="1" showInputMessage="1" showErrorMessage="1" error="リストから選択してください" sqref="S150:T150" xr:uid="{2FEC1A35-4E17-45A1-9BE0-048A3BB9471E}">
      <formula1>"一般,特定,　"</formula1>
    </dataValidation>
    <dataValidation type="whole" imeMode="halfAlpha" allowBlank="1" showInputMessage="1" showErrorMessage="1" error="有効な数字を入力してください" sqref="U150" xr:uid="{99DC188A-7673-4E56-9F85-D7563FC83892}">
      <formula1>0</formula1>
      <formula2>9999999999</formula2>
    </dataValidation>
    <dataValidation type="whole" imeMode="halfAlpha" allowBlank="1" showInputMessage="1" showErrorMessage="1" error="有効な数字を入力してください" sqref="V150" xr:uid="{4309C38A-33FB-4DC3-A117-276570DFFC2A}">
      <formula1>0</formula1>
      <formula2>9999999999</formula2>
    </dataValidation>
    <dataValidation type="whole" imeMode="halfAlpha" allowBlank="1" showInputMessage="1" showErrorMessage="1" error="有効な数字を入力してください" sqref="W150:Y150" xr:uid="{A87864A1-1A8E-471D-AC75-EE89106C2539}">
      <formula1>0</formula1>
      <formula2>9999999999</formula2>
    </dataValidation>
    <dataValidation type="list" imeMode="halfAlpha" allowBlank="1" showInputMessage="1" showErrorMessage="1" error="リストから選択してください" sqref="L151:M151" xr:uid="{C1BC752F-BBF4-4903-AB1E-B09648688201}">
      <formula1>"一般,特定,　"</formula1>
    </dataValidation>
    <dataValidation type="whole" imeMode="halfAlpha" allowBlank="1" showInputMessage="1" showErrorMessage="1" error="有効な数字を入力してください" sqref="N151:O151" xr:uid="{36454228-BD5E-46A7-9022-A620ECACC7E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1:R151" xr:uid="{C8DE3D5F-9030-48FE-A5AF-43DD8B7CF7C0}">
      <formula1>-9999999999</formula1>
      <formula2>9999999999</formula2>
    </dataValidation>
    <dataValidation type="list" imeMode="halfAlpha" allowBlank="1" showInputMessage="1" showErrorMessage="1" error="リストから選択してください" sqref="S151:T151" xr:uid="{5BA63240-F22B-4643-9FB1-49409679C80C}">
      <formula1>"一般,特定,　"</formula1>
    </dataValidation>
    <dataValidation type="whole" imeMode="halfAlpha" allowBlank="1" showInputMessage="1" showErrorMessage="1" error="有効な数字を入力してください" sqref="U151" xr:uid="{6B32DCB2-D0D5-4A26-AC4C-68089E3721E7}">
      <formula1>0</formula1>
      <formula2>9999999999</formula2>
    </dataValidation>
    <dataValidation type="whole" imeMode="halfAlpha" allowBlank="1" showInputMessage="1" showErrorMessage="1" error="有効な数字を入力してください" sqref="V151" xr:uid="{89F077CC-2DDB-4183-A489-1C436DAB0833}">
      <formula1>0</formula1>
      <formula2>9999999999</formula2>
    </dataValidation>
    <dataValidation type="whole" imeMode="halfAlpha" allowBlank="1" showInputMessage="1" showErrorMessage="1" error="有効な数字を入力してください" sqref="W151:Y151" xr:uid="{1AAB746E-45E1-4A7C-B2CA-733F0B71E5B3}">
      <formula1>0</formula1>
      <formula2>9999999999</formula2>
    </dataValidation>
    <dataValidation type="list" imeMode="halfAlpha" allowBlank="1" showInputMessage="1" showErrorMessage="1" error="リストから選択してください" sqref="L152:M152" xr:uid="{7B0A3923-E492-4719-A363-A881AF02C30D}">
      <formula1>"一般,特定,　"</formula1>
    </dataValidation>
    <dataValidation type="whole" imeMode="halfAlpha" allowBlank="1" showInputMessage="1" showErrorMessage="1" error="有効な数字を入力してください" sqref="N152:O152" xr:uid="{AF2754B1-F42F-4883-9BCE-DE6165A51E7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2:R152" xr:uid="{E9A677B6-699A-4596-9FC9-CD58DDF55C20}">
      <formula1>-9999999999</formula1>
      <formula2>9999999999</formula2>
    </dataValidation>
    <dataValidation type="list" imeMode="halfAlpha" allowBlank="1" showInputMessage="1" showErrorMessage="1" error="リストから選択してください" sqref="S152:T152" xr:uid="{9EAE1586-8A39-4497-A1A9-949E35C40434}">
      <formula1>"一般,特定,　"</formula1>
    </dataValidation>
    <dataValidation type="whole" imeMode="halfAlpha" allowBlank="1" showInputMessage="1" showErrorMessage="1" error="有効な数字を入力してください" sqref="U152" xr:uid="{C0DCE20F-8881-41F1-8117-3ABF7D916B4C}">
      <formula1>0</formula1>
      <formula2>9999999999</formula2>
    </dataValidation>
    <dataValidation type="whole" imeMode="halfAlpha" allowBlank="1" showInputMessage="1" showErrorMessage="1" error="有効な数字を入力してください" sqref="V152" xr:uid="{BFF63CB9-0F1A-4555-92EA-735B78CF34CE}">
      <formula1>0</formula1>
      <formula2>9999999999</formula2>
    </dataValidation>
    <dataValidation type="whole" imeMode="halfAlpha" allowBlank="1" showInputMessage="1" showErrorMessage="1" error="有効な数字を入力してください" sqref="W152:Y152" xr:uid="{E2E562D0-77E4-4249-BBAB-B39D7FDBD6E4}">
      <formula1>0</formula1>
      <formula2>9999999999</formula2>
    </dataValidation>
    <dataValidation type="list" imeMode="halfAlpha" allowBlank="1" showInputMessage="1" showErrorMessage="1" error="リストから選択してください" sqref="L153:M153" xr:uid="{D56C12B2-2D33-420F-856F-EB284451AF9C}">
      <formula1>"一般,特定,　"</formula1>
    </dataValidation>
    <dataValidation type="whole" imeMode="halfAlpha" allowBlank="1" showInputMessage="1" showErrorMessage="1" error="有効な数字を入力してください" sqref="N153:O153" xr:uid="{722F0B8B-14B5-4776-B2D8-11F440279A9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3:R153" xr:uid="{CDC8F1F2-032D-43C9-BE1B-2847D40A8A24}">
      <formula1>-9999999999</formula1>
      <formula2>9999999999</formula2>
    </dataValidation>
    <dataValidation type="list" imeMode="halfAlpha" allowBlank="1" showInputMessage="1" showErrorMessage="1" error="リストから選択してください" sqref="S153:T153" xr:uid="{C088F72B-1BA4-441A-A7B1-7051C0C7213D}">
      <formula1>"一般,特定,　"</formula1>
    </dataValidation>
    <dataValidation type="whole" imeMode="halfAlpha" allowBlank="1" showInputMessage="1" showErrorMessage="1" error="有効な数字を入力してください" sqref="U153" xr:uid="{2D37DE26-608D-439E-8873-6A90146EB8D4}">
      <formula1>0</formula1>
      <formula2>9999999999</formula2>
    </dataValidation>
    <dataValidation type="whole" imeMode="halfAlpha" allowBlank="1" showInputMessage="1" showErrorMessage="1" error="有効な数字を入力してください" sqref="V153" xr:uid="{8237B9A7-6E14-4587-A881-3CEF0A13E0ED}">
      <formula1>0</formula1>
      <formula2>9999999999</formula2>
    </dataValidation>
    <dataValidation type="whole" imeMode="halfAlpha" allowBlank="1" showInputMessage="1" showErrorMessage="1" error="有効な数字を入力してください" sqref="W153:Y153" xr:uid="{73415F08-0045-4F76-B142-1ED3E929411D}">
      <formula1>0</formula1>
      <formula2>9999999999</formula2>
    </dataValidation>
    <dataValidation type="list" imeMode="halfAlpha" allowBlank="1" showInputMessage="1" showErrorMessage="1" error="リストから選択してください" sqref="L154:M154" xr:uid="{03FEB99C-1689-44E2-82A5-DC08E8C822C8}">
      <formula1>"一般,特定,　"</formula1>
    </dataValidation>
    <dataValidation type="whole" imeMode="halfAlpha" allowBlank="1" showInputMessage="1" showErrorMessage="1" error="有効な数字を入力してください" sqref="N154:O154" xr:uid="{ADD0C20C-1E68-4E80-9ECF-5293D616F89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4:R154" xr:uid="{4E436A1B-95A7-4021-A34E-7275B40A8C93}">
      <formula1>-9999999999</formula1>
      <formula2>9999999999</formula2>
    </dataValidation>
    <dataValidation type="list" imeMode="halfAlpha" allowBlank="1" showInputMessage="1" showErrorMessage="1" error="リストから選択してください" sqref="S154:T154" xr:uid="{612D6B2B-A1FE-45CB-B600-A2B9751A89C6}">
      <formula1>"一般,特定,　"</formula1>
    </dataValidation>
    <dataValidation type="whole" imeMode="halfAlpha" allowBlank="1" showInputMessage="1" showErrorMessage="1" error="有効な数字を入力してください" sqref="U154" xr:uid="{F7652BB0-6182-4A53-99B2-AC3246930617}">
      <formula1>0</formula1>
      <formula2>9999999999</formula2>
    </dataValidation>
    <dataValidation type="whole" imeMode="halfAlpha" allowBlank="1" showInputMessage="1" showErrorMessage="1" error="有効な数字を入力してください" sqref="V154" xr:uid="{CC8640B9-94C6-40FE-8BE5-83AE0789928F}">
      <formula1>0</formula1>
      <formula2>9999999999</formula2>
    </dataValidation>
    <dataValidation type="whole" imeMode="halfAlpha" allowBlank="1" showInputMessage="1" showErrorMessage="1" error="有効な数字を入力してください" sqref="W154:Y154" xr:uid="{5E9A948C-DEB5-4F42-9766-047B51A862E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5:R155" xr:uid="{1E788906-738B-44DE-BF83-329E758A594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P156:R156" xr:uid="{1B335933-5827-4561-8639-1BB870273FEC}">
      <formula1>-9999999999</formula1>
      <formula2>9999999999</formula2>
    </dataValidation>
    <dataValidation type="whole" imeMode="halfAlpha" allowBlank="1" showInputMessage="1" showErrorMessage="1" error="有効な数字を入力してください" sqref="U156" xr:uid="{0AC9F355-2B26-4E5B-8A1D-DDB6A9B42760}">
      <formula1>0</formula1>
      <formula2>9999999999</formula2>
    </dataValidation>
    <dataValidation type="whole" imeMode="halfAlpha" allowBlank="1" showInputMessage="1" showErrorMessage="1" error="有効な数字を入力してください" sqref="V156" xr:uid="{C94AEC3F-4CCE-47BD-BEC4-5419BB543B0A}">
      <formula1>0</formula1>
      <formula2>9999999999</formula2>
    </dataValidation>
    <dataValidation type="whole" imeMode="halfAlpha" allowBlank="1" showInputMessage="1" showErrorMessage="1" error="有効な数字を入力してください" sqref="W156:Y156" xr:uid="{4516A183-9EF6-4F7E-B1C4-7B5CC2C1DF91}">
      <formula1>0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65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ColWidth="9" defaultRowHeight="13.5" x14ac:dyDescent="0.15"/>
  <cols>
    <col min="1" max="1" width="17.25" style="68" customWidth="1"/>
    <col min="2" max="16384" width="9" style="68"/>
  </cols>
  <sheetData>
    <row r="1" spans="1:1" x14ac:dyDescent="0.15">
      <c r="A1" s="68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8" t="str">
        <f>"@神奈川県@和歌山県@鹿児島県@"</f>
        <v>@神奈川県@和歌山県@鹿児島県@</v>
      </c>
    </row>
    <row r="3" spans="1:1" x14ac:dyDescent="0.15">
      <c r="A3" s="68" t="s">
        <v>125</v>
      </c>
    </row>
    <row r="4" spans="1:1" x14ac:dyDescent="0.15">
      <c r="A4" s="68" t="s">
        <v>126</v>
      </c>
    </row>
    <row r="10" spans="1:1" x14ac:dyDescent="0.15">
      <c r="A10" s="41" t="s">
        <v>117</v>
      </c>
    </row>
    <row r="11" spans="1:1" x14ac:dyDescent="0.15">
      <c r="A11" s="41" t="s">
        <v>22</v>
      </c>
    </row>
    <row r="12" spans="1:1" x14ac:dyDescent="0.15">
      <c r="A12" s="41" t="s">
        <v>23</v>
      </c>
    </row>
    <row r="13" spans="1:1" x14ac:dyDescent="0.15">
      <c r="A13" s="41" t="s">
        <v>24</v>
      </c>
    </row>
    <row r="14" spans="1:1" x14ac:dyDescent="0.15">
      <c r="A14" s="41" t="s">
        <v>25</v>
      </c>
    </row>
    <row r="15" spans="1:1" x14ac:dyDescent="0.15">
      <c r="A15" s="41" t="s">
        <v>26</v>
      </c>
    </row>
    <row r="16" spans="1:1" x14ac:dyDescent="0.15">
      <c r="A16" s="41" t="s">
        <v>27</v>
      </c>
    </row>
    <row r="17" spans="1:1" x14ac:dyDescent="0.15">
      <c r="A17" s="41" t="s">
        <v>28</v>
      </c>
    </row>
    <row r="18" spans="1:1" x14ac:dyDescent="0.15">
      <c r="A18" s="41" t="s">
        <v>29</v>
      </c>
    </row>
    <row r="19" spans="1:1" x14ac:dyDescent="0.15">
      <c r="A19" s="41" t="s">
        <v>30</v>
      </c>
    </row>
    <row r="20" spans="1:1" x14ac:dyDescent="0.15">
      <c r="A20" s="41" t="s">
        <v>31</v>
      </c>
    </row>
    <row r="21" spans="1:1" x14ac:dyDescent="0.15">
      <c r="A21" s="41" t="s">
        <v>32</v>
      </c>
    </row>
    <row r="22" spans="1:1" x14ac:dyDescent="0.15">
      <c r="A22" s="41" t="s">
        <v>33</v>
      </c>
    </row>
    <row r="23" spans="1:1" x14ac:dyDescent="0.15">
      <c r="A23" s="41" t="s">
        <v>34</v>
      </c>
    </row>
    <row r="24" spans="1:1" x14ac:dyDescent="0.15">
      <c r="A24" s="41" t="s">
        <v>35</v>
      </c>
    </row>
    <row r="25" spans="1:1" x14ac:dyDescent="0.15">
      <c r="A25" s="41" t="s">
        <v>36</v>
      </c>
    </row>
    <row r="26" spans="1:1" x14ac:dyDescent="0.15">
      <c r="A26" s="41" t="s">
        <v>37</v>
      </c>
    </row>
    <row r="27" spans="1:1" x14ac:dyDescent="0.15">
      <c r="A27" s="41" t="s">
        <v>38</v>
      </c>
    </row>
    <row r="28" spans="1:1" x14ac:dyDescent="0.15">
      <c r="A28" s="41" t="s">
        <v>39</v>
      </c>
    </row>
    <row r="29" spans="1:1" x14ac:dyDescent="0.15">
      <c r="A29" s="41" t="s">
        <v>40</v>
      </c>
    </row>
    <row r="30" spans="1:1" x14ac:dyDescent="0.15">
      <c r="A30" s="41" t="s">
        <v>41</v>
      </c>
    </row>
    <row r="31" spans="1:1" x14ac:dyDescent="0.15">
      <c r="A31" s="41" t="s">
        <v>42</v>
      </c>
    </row>
    <row r="32" spans="1:1" x14ac:dyDescent="0.15">
      <c r="A32" s="41" t="s">
        <v>43</v>
      </c>
    </row>
    <row r="33" spans="1:1" x14ac:dyDescent="0.15">
      <c r="A33" s="41" t="s">
        <v>44</v>
      </c>
    </row>
    <row r="34" spans="1:1" x14ac:dyDescent="0.15">
      <c r="A34" s="41" t="s">
        <v>45</v>
      </c>
    </row>
    <row r="35" spans="1:1" x14ac:dyDescent="0.15">
      <c r="A35" s="41" t="s">
        <v>46</v>
      </c>
    </row>
    <row r="36" spans="1:1" x14ac:dyDescent="0.15">
      <c r="A36" s="41" t="s">
        <v>47</v>
      </c>
    </row>
    <row r="37" spans="1:1" x14ac:dyDescent="0.15">
      <c r="A37" s="41" t="s">
        <v>48</v>
      </c>
    </row>
    <row r="38" spans="1:1" x14ac:dyDescent="0.15">
      <c r="A38" s="41" t="s">
        <v>49</v>
      </c>
    </row>
    <row r="39" spans="1:1" x14ac:dyDescent="0.15">
      <c r="A39" s="41" t="s">
        <v>50</v>
      </c>
    </row>
    <row r="40" spans="1:1" x14ac:dyDescent="0.15">
      <c r="A40" s="41" t="s">
        <v>51</v>
      </c>
    </row>
    <row r="41" spans="1:1" x14ac:dyDescent="0.15">
      <c r="A41" s="41" t="s">
        <v>52</v>
      </c>
    </row>
    <row r="42" spans="1:1" x14ac:dyDescent="0.15">
      <c r="A42" s="41" t="s">
        <v>53</v>
      </c>
    </row>
    <row r="43" spans="1:1" x14ac:dyDescent="0.15">
      <c r="A43" s="41" t="s">
        <v>54</v>
      </c>
    </row>
    <row r="44" spans="1:1" x14ac:dyDescent="0.15">
      <c r="A44" s="41" t="s">
        <v>55</v>
      </c>
    </row>
    <row r="45" spans="1:1" x14ac:dyDescent="0.15">
      <c r="A45" s="41" t="s">
        <v>56</v>
      </c>
    </row>
    <row r="46" spans="1:1" x14ac:dyDescent="0.15">
      <c r="A46" s="41" t="s">
        <v>57</v>
      </c>
    </row>
    <row r="47" spans="1:1" x14ac:dyDescent="0.15">
      <c r="A47" s="41" t="s">
        <v>58</v>
      </c>
    </row>
    <row r="48" spans="1:1" x14ac:dyDescent="0.15">
      <c r="A48" s="41" t="s">
        <v>59</v>
      </c>
    </row>
    <row r="49" spans="1:1" x14ac:dyDescent="0.15">
      <c r="A49" s="41" t="s">
        <v>60</v>
      </c>
    </row>
    <row r="50" spans="1:1" x14ac:dyDescent="0.15">
      <c r="A50" s="41" t="s">
        <v>61</v>
      </c>
    </row>
    <row r="51" spans="1:1" x14ac:dyDescent="0.15">
      <c r="A51" s="41" t="s">
        <v>62</v>
      </c>
    </row>
    <row r="52" spans="1:1" x14ac:dyDescent="0.15">
      <c r="A52" s="41" t="s">
        <v>63</v>
      </c>
    </row>
    <row r="53" spans="1:1" x14ac:dyDescent="0.15">
      <c r="A53" s="41" t="s">
        <v>64</v>
      </c>
    </row>
    <row r="54" spans="1:1" x14ac:dyDescent="0.15">
      <c r="A54" s="41" t="s">
        <v>65</v>
      </c>
    </row>
    <row r="55" spans="1:1" x14ac:dyDescent="0.15">
      <c r="A55" s="41" t="s">
        <v>66</v>
      </c>
    </row>
    <row r="56" spans="1:1" x14ac:dyDescent="0.15">
      <c r="A56" s="41" t="s">
        <v>67</v>
      </c>
    </row>
    <row r="57" spans="1:1" x14ac:dyDescent="0.15">
      <c r="A57" s="41" t="s">
        <v>68</v>
      </c>
    </row>
  </sheetData>
  <sheetProtection algorithmName="SHA-512" hashValue="tQBfbzx2B+oZcfWFl78o/5Mniv/EwSQ5WFzHXOeEyk9Lz2Q6ntQZOY640ZzYBAW1FyJ/WZkmkoBYWlPz4yromw==" saltValue="aIWjT7gghApPv5u0b4At4Q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2026-02-18T04:42:02Z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