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R:\36 財政状況等一覧表\R1財政状況一覧\"/>
    </mc:Choice>
  </mc:AlternateContent>
  <xr:revisionPtr revIDLastSave="0" documentId="13_ncr:1_{53C4D26F-97A2-481F-BD96-27DDE8562DEC}"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<sst xmlns="http://schemas.openxmlformats.org/spreadsheetml/2006/main" count="1129" uniqueCount="605">
  <si>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</si>
  <si>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</si>
  <si>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</si>
  <si>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</si>
  <si>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</si>
  <si>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</si>
  <si>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</si>
  <si>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</si>
  <si>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</si>
  <si>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</si>
  <si>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</si>
  <si>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</si>
  <si>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</si>
  <si>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</si>
  <si>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</si>
  <si>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</si>
  <si>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</si>
  <si>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</si>
  <si>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</si>
  <si>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</si>
  <si>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</si>
  <si>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</si>
  <si>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</si>
  <si>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</si>
  <si>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</si>
  <si>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</si>
  <si>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</si>
  <si>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</si>
  <si>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</si>
  <si>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</si>
  <si>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</si>
  <si>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</si>
  <si>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</si>
  <si>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</si>
  <si>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</si>
  <si>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</si>
  <si>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</si>
  <si>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</si>
  <si>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</si>
  <si>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</si>
  <si>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</si>
  <si>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</si>
  <si>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</si>
  <si>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</si>
  <si>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</si>
  <si>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</si>
  <si>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</si>
  <si>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</si>
  <si>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</si>
  <si>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</si>
  <si>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</si>
  <si>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</si>
  <si>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</si>
  <si>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</si>
  <si>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</si>
  <si>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</si>
  <si>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</si>
  <si>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</si>
  <si>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</si>
  <si>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</si>
  <si>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</si>
  <si>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</si>
  <si>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</si>
  <si>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</si>
  <si>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</si>
  <si>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</si>
  <si>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</si>
  <si>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</si>
  <si>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</si>
  <si>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</si>
  <si>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</si>
  <si>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</si>
  <si>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</si>
  <si>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</si>
  <si>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</si>
  <si>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</si>
  <si>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</si>
  <si>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</si>
  <si>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</si>
  <si>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</si>
  <si>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</si>
  <si>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</si>
  <si>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</si>
  <si>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</si>
  <si>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</si>
  <si>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</si>
  <si>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</si>
  <si>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</si>
  <si>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</si>
  <si>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</si>
  <si>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</si>
  <si>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</si>
  <si>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</si>
  <si>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</si>
  <si>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</si>
  <si>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</si>
  <si>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</si>
  <si>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</si>
  <si>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</si>
  <si>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</si>
  <si>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</si>
  <si>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</si>
  <si>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</si>
  <si>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</si>
  <si>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</si>
  <si>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</si>
  <si>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</si>
  <si>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</si>
  <si>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</si>
  <si>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</si>
  <si>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</si>
  <si>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</si>
  <si>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</si>
  <si>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</si>
  <si>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</si>
  <si>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</si>
  <si>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</si>
  <si>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</si>
  <si>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</si>
  <si>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</si>
  <si>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</si>
  <si>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</si>
  <si>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</si>
  <si>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</si>
  <si>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</si>
  <si>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</si>
  <si>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</si>
  <si>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</si>
  <si>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</si>
  <si>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</si>
  <si>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</si>
  <si>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</si>
  <si>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</si>
  <si>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</si>
  <si>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</si>
  <si>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</si>
  <si>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</si>
  <si>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</si>
  <si>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</si>
  <si>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</si>
  <si>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</si>
  <si>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</si>
  <si>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</si>
  <si>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</si>
  <si>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</si>
  <si>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</si>
  <si>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</si>
  <si>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</si>
  <si>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</si>
  <si>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</si>
  <si>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</si>
  <si>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</si>
  <si>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</si>
  <si>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</si>
  <si>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</si>
  <si>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</si>
  <si>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</si>
  <si>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</si>
  <si>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</si>
  <si>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</si>
  <si>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</si>
  <si>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</si>
  <si>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</si>
  <si>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</si>
  <si>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</si>
  <si>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</si>
  <si>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</si>
  <si>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</si>
  <si>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</si>
  <si>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</si>
  <si>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</si>
  <si>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</si>
  <si>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</si>
  <si>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</si>
  <si>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</si>
  <si>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</si>
  <si>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</si>
  <si>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</si>
  <si>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</si>
  <si>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</si>
  <si>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</si>
  <si>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</si>
  <si>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</si>
  <si>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</si>
  <si>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</si>
  <si>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</si>
  <si>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</si>
  <si>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</si>
  <si>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</si>
  <si>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</si>
  <si>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</si>
  <si>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</si>
  <si>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</si>
  <si>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</si>
  <si>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</si>
  <si>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</si>
  <si>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</si>
  <si>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</si>
  <si>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</si>
  <si>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</si>
  <si>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</si>
  <si>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</si>
  <si>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</si>
  <si>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</si>
  <si>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</si>
  <si>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</si>
  <si>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</si>
  <si>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</si>
  <si>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</si>
  <si>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</si>
  <si>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</si>
  <si>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</si>
  <si>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</si>
  <si>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</si>
  <si>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兵庫県小野市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</si>
  <si>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</si>
  <si>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</si>
  <si>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</si>
  <si>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</si>
  <si>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</si>
  <si>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</si>
  <si>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</si>
  <si>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</si>
  <si>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</si>
  <si>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</si>
  <si>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</si>
  <si>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</si>
  <si>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</si>
  <si>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</si>
  <si>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</si>
  <si>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</si>
  <si>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</si>
  <si>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</si>
  <si>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</si>
  <si>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</si>
  <si>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</si>
  <si>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</si>
  <si>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</si>
  <si>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</si>
  <si>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</si>
  <si>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</si>
  <si>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</si>
  <si>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</si>
  <si>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</si>
  <si>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</si>
  <si>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</si>
  <si>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</si>
  <si>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</si>
  <si>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</si>
  <si>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</si>
  <si>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</si>
  <si>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</si>
  <si>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</si>
  <si>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</si>
  <si>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</si>
  <si>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</si>
  <si>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</si>
  <si>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</si>
  <si>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</si>
  <si>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</si>
  <si>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</si>
  <si>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</si>
  <si>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</si>
  <si>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</si>
  <si>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</si>
  <si>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</si>
  <si>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</si>
  <si>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</si>
  <si>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</si>
  <si>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</si>
  <si>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</si>
  <si>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</si>
  <si>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</si>
  <si>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</si>
  <si>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</si>
  <si>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</si>
  <si>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</si>
  <si>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</si>
  <si>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</si>
  <si>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</si>
  <si>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</si>
  <si>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</si>
  <si>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</si>
  <si>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</si>
  <si>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</si>
  <si>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</si>
  <si>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</si>
  <si>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</si>
  <si>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</si>
  <si>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</si>
  <si>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</si>
  <si>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</si>
  <si>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</si>
  <si>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</si>
  <si>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</si>
  <si>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</si>
  <si>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</si>
  <si>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</si>
  <si>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</si>
  <si>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</si>
  <si>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</si>
  <si>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</si>
  <si>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</si>
  <si>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</si>
  <si>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</si>
  <si>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</si>
  <si>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</si>
  <si>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</si>
  <si>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</si>
  <si>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</si>
  <si>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</si>
  <si>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</si>
  <si>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</si>
  <si>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</si>
  <si>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</si>
  <si>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</si>
  <si>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</si>
  <si>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</si>
  <si>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</si>
  <si>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</si>
  <si>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</si>
  <si>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</si>
  <si>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</si>
  <si>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</si>
  <si>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</si>
  <si>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</si>
  <si>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</si>
  <si>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</si>
  <si>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</si>
  <si>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</si>
  <si>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</si>
  <si>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</si>
  <si>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</si>
  <si>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</si>
  <si>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</si>
  <si>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</si>
  <si>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</si>
  <si>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</si>
  <si>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</si>
  <si>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</si>
  <si>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</si>
  <si>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</si>
  <si>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</si>
  <si>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</si>
  <si>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</si>
  <si>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</si>
  <si>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</si>
  <si>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</si>
  <si>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</si>
  <si>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</si>
  <si>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</si>
  <si>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</si>
  <si>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</si>
  <si>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</si>
  <si>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</si>
  <si>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</si>
  <si>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</si>
  <si>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</si>
  <si>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</si>
  <si>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</si>
  <si>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</si>
  <si>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</si>
  <si>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</si>
  <si>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</si>
  <si>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</si>
  <si>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</si>
  <si>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</si>
  <si>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</si>
  <si>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兵庫県小野市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</si>
  <si>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</si>
  <si>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</si>
  <si>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</si>
  <si>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</si>
  <si>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</si>
  <si>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</si>
  <si>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</si>
  <si>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</si>
  <si>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</si>
  <si>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</si>
  <si>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</si>
  <si>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</si>
  <si>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</si>
  <si>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</si>
  <si>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</si>
  <si>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</si>
  <si>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</si>
  <si>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</si>
  <si>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</si>
  <si>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</si>
  <si>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</si>
  <si>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</si>
  <si>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</si>
  <si>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</si>
  <si>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</si>
  <si>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</si>
  <si>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</si>
  <si>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</si>
  <si>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</si>
  <si>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</si>
  <si>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</si>
  <si>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</si>
  <si>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</si>
  <si>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</si>
  <si>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</si>
  <si>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</si>
  <si>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</si>
  <si>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</si>
  <si>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</si>
  <si>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</si>
  <si>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</si>
  <si>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</si>
  <si>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</si>
  <si>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</si>
  <si>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</si>
  <si>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</si>
  <si>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</si>
  <si>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</si>
  <si>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</si>
  <si>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</si>
  <si>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</si>
  <si>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</si>
  <si>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</si>
  <si>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</si>
  <si>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</si>
  <si>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</si>
  <si>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</si>
  <si>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</si>
  <si>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</si>
  <si>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</si>
  <si>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</si>
  <si>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</si>
  <si>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</si>
  <si>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</si>
  <si>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</si>
  <si>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</si>
  <si>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</si>
  <si>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</si>
  <si>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</si>
  <si>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</si>
  <si>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</si>
  <si>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</si>
  <si>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</si>
  <si>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</si>
  <si>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</si>
  <si>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</si>
  <si>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</si>
  <si>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</si>
  <si>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</si>
  <si>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</si>
  <si>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</si>
  <si>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</si>
  <si>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</si>
  <si>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</si>
  <si>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</si>
  <si>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</si>
  <si>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</si>
  <si>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</si>
  <si>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</si>
  <si>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</si>
  <si>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</si>
  <si>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</si>
  <si>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</si>
  <si>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</si>
  <si>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</si>
  <si>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</si>
  <si>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</si>
  <si>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</si>
  <si>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</si>
  <si>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</si>
  <si>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</si>
  <si>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</si>
  <si>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</si>
  <si>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</si>
  <si>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</si>
  <si>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</si>
  <si>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</si>
  <si>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</si>
  <si>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</si>
  <si>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</si>
  <si>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</si>
  <si>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</si>
  <si>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</si>
  <si>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</si>
  <si>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</si>
  <si>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</si>
  <si>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</si>
  <si>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</si>
  <si>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</si>
  <si>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</si>
  <si>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</si>
  <si>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</si>
  <si>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</si>
  <si>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</si>
  <si>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</si>
  <si>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</si>
  <si>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</si>
  <si>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</si>
  <si>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</si>
  <si>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</si>
  <si>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</si>
  <si>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</si>
  <si>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</si>
  <si>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</si>
  <si>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</si>
  <si>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</si>
  <si>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</si>
  <si>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</si>
  <si>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</si>
  <si>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</si>
  <si>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</si>
  <si>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</si>
  <si>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</si>
  <si>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</si>
  <si>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</si>
  <si>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</si>
  <si>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</si>
  <si>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</si>
  <si>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</si>
  <si>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</si>
  <si>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</si>
  <si>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</si>
  <si>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</si>
  <si>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</si>
  <si>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</si>
  <si>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</si>
  <si>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</si>
  <si>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</si>
  <si>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</si>
  <si>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</si>
  <si>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</si>
  <si>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</si>
  <si>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</si>
  <si>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</si>
  <si>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</si>
  <si>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</si>
  <si>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</si>
  <si>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</si>
  <si>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</si>
  <si>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</si>
  <si>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</si>
  <si>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</si>
  <si>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</si>
  <si>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</si>
  <si>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</si>
  <si>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</si>
  <si>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</si>
  <si>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</si>
  <si>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</si>
  <si>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</si>
  <si>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</si>
  <si>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</si>
  <si>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</si>
  <si>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</si>
  <si>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</si>
  <si>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</si>
  <si>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</si>
  <si>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2.28</t>
  </si>
  <si>
    <t>▲ 1.74</t>
  </si>
  <si>
    <t>水道事業会計</t>
  </si>
  <si>
    <t>都市開発事業会計</t>
  </si>
  <si>
    <t>一般会計</t>
  </si>
  <si>
    <t>下水道事業会計</t>
  </si>
  <si>
    <t>国民健康保険特別会計</t>
  </si>
  <si>
    <t>後期高齢者医療特別会計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</si>
  <si>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</si>
  <si>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</si>
  <si>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</si>
  <si>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</si>
  <si>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</si>
  <si>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</si>
  <si>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</si>
  <si>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</si>
  <si>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</si>
  <si>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</si>
  <si>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北播磨総合医療センター企業団</t>
    <rPh sb="0" eb="1">
      <t>キタ</t>
    </rPh>
    <rPh sb="1" eb="3">
      <t>ハリマ</t>
    </rPh>
    <rPh sb="3" eb="5">
      <t>ソウゴウ</t>
    </rPh>
    <rPh sb="5" eb="7">
      <t>イリョウ</t>
    </rPh>
    <rPh sb="11" eb="13">
      <t>キギョウ</t>
    </rPh>
    <rPh sb="13" eb="14">
      <t>ダン</t>
    </rPh>
    <phoneticPr fontId="2"/>
  </si>
  <si>
    <t>北播衛生事務組合</t>
    <rPh sb="0" eb="2">
      <t>ホクバン</t>
    </rPh>
    <rPh sb="2" eb="4">
      <t>エイセイ</t>
    </rPh>
    <rPh sb="4" eb="6">
      <t>ジム</t>
    </rPh>
    <rPh sb="6" eb="8">
      <t>クミアイ</t>
    </rPh>
    <phoneticPr fontId="2"/>
  </si>
  <si>
    <t>小野加東加西環境施設事務組合</t>
    <rPh sb="0" eb="2">
      <t>オノ</t>
    </rPh>
    <rPh sb="2" eb="4">
      <t>カトウ</t>
    </rPh>
    <rPh sb="4" eb="6">
      <t>カサイ</t>
    </rPh>
    <rPh sb="6" eb="14">
      <t>カンキョウシセツジムクミアイ</t>
    </rPh>
    <phoneticPr fontId="2"/>
  </si>
  <si>
    <t>小野加東広域事務組合</t>
    <rPh sb="0" eb="2">
      <t>オノ</t>
    </rPh>
    <rPh sb="2" eb="4">
      <t>カトウ</t>
    </rPh>
    <rPh sb="4" eb="10">
      <t>コウイキジムクミアイ</t>
    </rPh>
    <phoneticPr fontId="2"/>
  </si>
  <si>
    <t>小野加東広域事務組合（農業共済事業）</t>
    <rPh sb="0" eb="10">
      <t>オノカトウコウイキジムクミアイ</t>
    </rPh>
    <rPh sb="11" eb="13">
      <t>ノウギョウ</t>
    </rPh>
    <rPh sb="13" eb="15">
      <t>キョウサイ</t>
    </rPh>
    <rPh sb="15" eb="17">
      <t>ジギョウ</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</si>
  <si>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</si>
  <si>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</si>
  <si>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</si>
  <si>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</si>
  <si>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法適用企業</t>
    <rPh sb="0" eb="1">
      <t>ホウ</t>
    </rPh>
    <rPh sb="1" eb="3">
      <t>テキヨウ</t>
    </rPh>
    <rPh sb="3" eb="5">
      <t>キギョウ</t>
    </rPh>
    <phoneticPr fontId="2"/>
  </si>
  <si>
    <t>小野市都市施設管理協会</t>
    <rPh sb="0" eb="3">
      <t>オノシ</t>
    </rPh>
    <rPh sb="3" eb="5">
      <t>トシ</t>
    </rPh>
    <rPh sb="5" eb="7">
      <t>シセツ</t>
    </rPh>
    <rPh sb="7" eb="9">
      <t>カンリ</t>
    </rPh>
    <rPh sb="9" eb="11">
      <t>キョウカイ</t>
    </rPh>
    <phoneticPr fontId="2"/>
  </si>
  <si>
    <t>小野市土地開発公社</t>
    <rPh sb="0" eb="3">
      <t>オノシ</t>
    </rPh>
    <rPh sb="3" eb="5">
      <t>トチ</t>
    </rPh>
    <rPh sb="5" eb="7">
      <t>カイハツ</t>
    </rPh>
    <rPh sb="7" eb="9">
      <t>コウシャ</t>
    </rPh>
    <phoneticPr fontId="2"/>
  </si>
  <si>
    <t>-</t>
    <phoneticPr fontId="2"/>
  </si>
  <si>
    <t>公共施設整備基金</t>
    <rPh sb="0" eb="2">
      <t>コウキョウ</t>
    </rPh>
    <rPh sb="2" eb="4">
      <t>シセツ</t>
    </rPh>
    <rPh sb="4" eb="6">
      <t>セイビ</t>
    </rPh>
    <rPh sb="6" eb="8">
      <t>キキン</t>
    </rPh>
    <phoneticPr fontId="5"/>
  </si>
  <si>
    <t>福祉基金</t>
    <rPh sb="0" eb="2">
      <t>フクシ</t>
    </rPh>
    <rPh sb="2" eb="4">
      <t>キキン</t>
    </rPh>
    <phoneticPr fontId="5"/>
  </si>
  <si>
    <t>文化振興基金</t>
    <rPh sb="0" eb="2">
      <t>ブンカ</t>
    </rPh>
    <rPh sb="2" eb="4">
      <t>シンコウ</t>
    </rPh>
    <rPh sb="4" eb="6">
      <t>キキン</t>
    </rPh>
    <phoneticPr fontId="5"/>
  </si>
  <si>
    <t>白雲谷温泉施設整備及び運営基金</t>
    <rPh sb="0" eb="2">
      <t>ハクウン</t>
    </rPh>
    <rPh sb="2" eb="3">
      <t>ダニ</t>
    </rPh>
    <rPh sb="3" eb="5">
      <t>オンセン</t>
    </rPh>
    <rPh sb="5" eb="7">
      <t>シセツ</t>
    </rPh>
    <rPh sb="7" eb="9">
      <t>セイビ</t>
    </rPh>
    <rPh sb="9" eb="10">
      <t>オヨ</t>
    </rPh>
    <rPh sb="11" eb="13">
      <t>ウンエイ</t>
    </rPh>
    <rPh sb="13" eb="15">
      <t>キキン</t>
    </rPh>
    <phoneticPr fontId="5"/>
  </si>
  <si>
    <t>教育基金</t>
    <rPh sb="0" eb="2">
      <t>キョウイク</t>
    </rPh>
    <rPh sb="2" eb="4">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</si>
  <si>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</si>
  <si>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</si>
  <si>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</si>
  <si>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</si>
  <si>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は、複数の大規模投資事業の完了により、有形固定資産減価償却率は低下したが、将来負担額の増加と充当可能基金の減少で将来負担比率がプラス値となった。類似団体との比較では、将来負担比率、有形固定資産減価率とも良好な水準を保っており、老朽化対策を行いつつ健全財政も維持している。今後も公共施設等総合管理計画や個別施設計画に基づき、長寿命化や機能集約・複合化によるコストの縮減と平準化を図り、公共施設の適正管理に取り組んでいく。</t>
    <rPh sb="0" eb="2">
      <t>レイワ</t>
    </rPh>
    <rPh sb="2" eb="3">
      <t>モト</t>
    </rPh>
    <rPh sb="3" eb="5">
      <t>ネンド</t>
    </rPh>
    <rPh sb="18" eb="20">
      <t>カンリョウ</t>
    </rPh>
    <rPh sb="71" eb="72">
      <t>チ</t>
    </rPh>
    <rPh sb="77" eb="79">
      <t>ルイジ</t>
    </rPh>
    <rPh sb="79" eb="81">
      <t>ダンタイ</t>
    </rPh>
    <rPh sb="83" eb="85">
      <t>ヒカク</t>
    </rPh>
    <rPh sb="88" eb="90">
      <t>ショウライ</t>
    </rPh>
    <rPh sb="90" eb="92">
      <t>フタン</t>
    </rPh>
    <rPh sb="92" eb="94">
      <t>ヒリツ</t>
    </rPh>
    <rPh sb="95" eb="103">
      <t>ユウケイコテイシサンゲンカ</t>
    </rPh>
    <rPh sb="103" eb="104">
      <t>リツ</t>
    </rPh>
    <rPh sb="118" eb="121">
      <t>ロウキュウカ</t>
    </rPh>
    <rPh sb="121" eb="123">
      <t>タイサク</t>
    </rPh>
    <rPh sb="124" eb="125">
      <t>オコナ</t>
    </rPh>
    <rPh sb="128" eb="132">
      <t>ケンゼンザイセイ</t>
    </rPh>
    <rPh sb="133" eb="135">
      <t>イジ</t>
    </rPh>
    <rPh sb="140" eb="142">
      <t>コンゴ</t>
    </rPh>
    <rPh sb="162" eb="163">
      <t>モト</t>
    </rPh>
    <rPh sb="176" eb="179">
      <t>フクゴウカ</t>
    </rPh>
    <rPh sb="186" eb="188">
      <t>シュクゲン</t>
    </rPh>
    <rPh sb="189" eb="192">
      <t>ヘイジュンカ</t>
    </rPh>
    <rPh sb="193" eb="194">
      <t>ハカ</t>
    </rPh>
    <rPh sb="201" eb="203">
      <t>テキセイ</t>
    </rPh>
    <rPh sb="203" eb="205">
      <t>カンリ</t>
    </rPh>
    <rPh sb="206" eb="207">
      <t>ト</t>
    </rPh>
    <rPh sb="208" eb="20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</si>
  <si>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</si>
  <si>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</si>
  <si>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</si>
  <si>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</si>
  <si>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</si>
  <si>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</si>
  <si>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プラス値になるとともに、令和元年度から基準財政需要額に算入されない新庁舎建設にかかる地方債の償還が始まり、実質公債費比率も上昇したが、類似団体と比較して良好な水準を維持している。近い将来財政を圧迫する見込みはないが、今後も実質公債費比率、将来負担比率ともに上昇すると考えられるため、交付税措置のある地方債や国県補助金等を活用し、過度な将来負担が生じないよう計画的な投資事業の実施と公債費の適正化に取り組んでいく必要がある。</t>
    <rPh sb="115" eb="117">
      <t>コンゴ</t>
    </rPh>
    <rPh sb="118" eb="120">
      <t>ジッシツ</t>
    </rPh>
    <rPh sb="120" eb="125">
      <t>コウサイヒヒリツ</t>
    </rPh>
    <rPh sb="126" eb="128">
      <t>ショウライ</t>
    </rPh>
    <rPh sb="128" eb="130">
      <t>フタン</t>
    </rPh>
    <rPh sb="130" eb="132">
      <t>ヒリツ</t>
    </rPh>
    <rPh sb="135" eb="137">
      <t>ジョウショウ</t>
    </rPh>
    <rPh sb="140" eb="141">
      <t>カンガ</t>
    </rPh>
    <rPh sb="197" eb="200">
      <t>コウサイヒ</t>
    </rPh>
    <rPh sb="201" eb="204">
      <t>テキセイカ</t>
    </rPh>
    <rPh sb="205" eb="206">
      <t>ト</t>
    </rPh>
    <rPh sb="207" eb="208">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</si>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</sst>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692FE2-08C0-4101-B21C-4206B8DE41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1.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DC4A-409F-8ADF-B5F6198840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43725</c:v>
                </c:pt>
                <c:pt idx="1">
                  <c:v>45923</c:v>
                </c:pt>
                <c:pt idx="2">
                  <c:v>57792</c:v>
                </c:pt>
                <c:pt idx="3">
                  <c:v>66015</c:v>
                </c:pt>
                <c:pt idx="4">
                  <c:v>149157</c:v>
                </c:pt>
              </c:numCache>
            </c:numRef>
          </c:val>
          <c:smooth val="0"/>
          <c:extLst>
            <c:ext xmlns:c16="http://schemas.microsoft.com/office/drawing/2014/chart" uri="{C3380CC4-5D6E-409C-BE32-E72D297353CC}">
              <c16:uniqueId val="{00000001-DC4A-409F-8ADF-B5F6198840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3.06</c:v>
                </c:pt>
                <c:pt idx="1">
                  <c:v>2.83</c:v>
                </c:pt>
                <c:pt idx="2">
                  <c:v>2.39</c:v>
                </c:pt>
                <c:pt idx="3">
                  <c:v>3.42</c:v>
                </c:pt>
                <c:pt idx="4">
                  <c:v>3.87</c:v>
                </c:pt>
              </c:numCache>
            </c:numRef>
          </c:val>
          <c:extLst>
            <c:ext xmlns:c16="http://schemas.microsoft.com/office/drawing/2014/chart" uri="{C3380CC4-5D6E-409C-BE32-E72D297353CC}">
              <c16:uniqueId val="{00000000-00E6-40A4-AB5E-59A118350B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35.71</c:v>
                </c:pt>
                <c:pt idx="1">
                  <c:v>37.35</c:v>
                </c:pt>
                <c:pt idx="2">
                  <c:v>39.270000000000003</c:v>
                </c:pt>
                <c:pt idx="3">
                  <c:v>36.53</c:v>
                </c:pt>
                <c:pt idx="4">
                  <c:v>36.92</c:v>
                </c:pt>
              </c:numCache>
            </c:numRef>
          </c:val>
          <c:extLst>
            <c:ext xmlns:c16="http://schemas.microsoft.com/office/drawing/2014/chart" uri="{C3380CC4-5D6E-409C-BE32-E72D297353CC}">
              <c16:uniqueId val="{00000001-00E6-40A4-AB5E-59A118350B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0.85</c:v>
                </c:pt>
                <c:pt idx="1">
                  <c:v>0.56999999999999995</c:v>
                </c:pt>
                <c:pt idx="2">
                  <c:v>0.45</c:v>
                </c:pt>
                <c:pt idx="3">
                  <c:v>-2.2799999999999998</c:v>
                </c:pt>
                <c:pt idx="4">
                  <c:v>-1.74</c:v>
                </c:pt>
              </c:numCache>
            </c:numRef>
          </c:val>
          <c:smooth val="0"/>
          <c:extLst>
            <c:ext xmlns:c16="http://schemas.microsoft.com/office/drawing/2014/chart" uri="{C3380CC4-5D6E-409C-BE32-E72D297353CC}">
              <c16:uniqueId val="{00000002-00E6-40A4-AB5E-59A118350B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F4-4C46-AB14-CFAA3C166F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F4-4C46-AB14-CFAA3C166F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F4-4C46-AB14-CFAA3C166FB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0.64</c:v>
                </c:pt>
                <c:pt idx="2">
                  <c:v>#N/A</c:v>
                </c:pt>
                <c:pt idx="3">
                  <c:v>0.78</c:v>
                </c:pt>
                <c:pt idx="4">
                  <c:v>#N/A</c:v>
                </c:pt>
                <c:pt idx="5">
                  <c:v>0.47</c:v>
                </c:pt>
                <c:pt idx="6">
                  <c:v>#N/A</c:v>
                </c:pt>
                <c:pt idx="7">
                  <c:v>0.28000000000000003</c:v>
                </c:pt>
                <c:pt idx="8">
                  <c:v>#N/A</c:v>
                </c:pt>
                <c:pt idx="9">
                  <c:v>0.02</c:v>
                </c:pt>
              </c:numCache>
            </c:numRef>
          </c:val>
          <c:extLst>
            <c:ext xmlns:c16="http://schemas.microsoft.com/office/drawing/2014/chart" uri="{C3380CC4-5D6E-409C-BE32-E72D297353CC}">
              <c16:uniqueId val="{00000003-73F4-4C46-AB14-CFAA3C166F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0.12</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4-73F4-4C46-AB14-CFAA3C166FB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0.97</c:v>
                </c:pt>
                <c:pt idx="4">
                  <c:v>#N/A</c:v>
                </c:pt>
                <c:pt idx="5">
                  <c:v>1.56</c:v>
                </c:pt>
                <c:pt idx="6">
                  <c:v>#N/A</c:v>
                </c:pt>
                <c:pt idx="7">
                  <c:v>1.1499999999999999</c:v>
                </c:pt>
                <c:pt idx="8">
                  <c:v>#N/A</c:v>
                </c:pt>
                <c:pt idx="9">
                  <c:v>1.33</c:v>
                </c:pt>
              </c:numCache>
            </c:numRef>
          </c:val>
          <c:extLst>
            <c:ext xmlns:c16="http://schemas.microsoft.com/office/drawing/2014/chart" uri="{C3380CC4-5D6E-409C-BE32-E72D297353CC}">
              <c16:uniqueId val="{00000005-73F4-4C46-AB14-CFAA3C166F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0.97</c:v>
                </c:pt>
                <c:pt idx="2">
                  <c:v>#N/A</c:v>
                </c:pt>
                <c:pt idx="3">
                  <c:v>0.99</c:v>
                </c:pt>
                <c:pt idx="4">
                  <c:v>#N/A</c:v>
                </c:pt>
                <c:pt idx="5">
                  <c:v>1.21</c:v>
                </c:pt>
                <c:pt idx="6">
                  <c:v>#N/A</c:v>
                </c:pt>
                <c:pt idx="7">
                  <c:v>1.26</c:v>
                </c:pt>
                <c:pt idx="8">
                  <c:v>#N/A</c:v>
                </c:pt>
                <c:pt idx="9">
                  <c:v>1.62</c:v>
                </c:pt>
              </c:numCache>
            </c:numRef>
          </c:val>
          <c:extLst>
            <c:ext xmlns:c16="http://schemas.microsoft.com/office/drawing/2014/chart" uri="{C3380CC4-5D6E-409C-BE32-E72D297353CC}">
              <c16:uniqueId val="{00000006-73F4-4C46-AB14-CFAA3C166F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3.05</c:v>
                </c:pt>
                <c:pt idx="2">
                  <c:v>#N/A</c:v>
                </c:pt>
                <c:pt idx="3">
                  <c:v>2.83</c:v>
                </c:pt>
                <c:pt idx="4">
                  <c:v>#N/A</c:v>
                </c:pt>
                <c:pt idx="5">
                  <c:v>2.39</c:v>
                </c:pt>
                <c:pt idx="6">
                  <c:v>#N/A</c:v>
                </c:pt>
                <c:pt idx="7">
                  <c:v>3.42</c:v>
                </c:pt>
                <c:pt idx="8">
                  <c:v>#N/A</c:v>
                </c:pt>
                <c:pt idx="9">
                  <c:v>3.87</c:v>
                </c:pt>
              </c:numCache>
            </c:numRef>
          </c:val>
          <c:extLst>
            <c:ext xmlns:c16="http://schemas.microsoft.com/office/drawing/2014/chart" uri="{C3380CC4-5D6E-409C-BE32-E72D297353CC}">
              <c16:uniqueId val="{00000007-73F4-4C46-AB14-CFAA3C166FB1}"/>
            </c:ext>
          </c:extLst>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7.46</c:v>
                </c:pt>
                <c:pt idx="2">
                  <c:v>#N/A</c:v>
                </c:pt>
                <c:pt idx="3">
                  <c:v>8.39</c:v>
                </c:pt>
                <c:pt idx="4">
                  <c:v>#N/A</c:v>
                </c:pt>
                <c:pt idx="5">
                  <c:v>4.04</c:v>
                </c:pt>
                <c:pt idx="6">
                  <c:v>#N/A</c:v>
                </c:pt>
                <c:pt idx="7">
                  <c:v>3.97</c:v>
                </c:pt>
                <c:pt idx="8">
                  <c:v>#N/A</c:v>
                </c:pt>
                <c:pt idx="9">
                  <c:v>3.99</c:v>
                </c:pt>
              </c:numCache>
            </c:numRef>
          </c:val>
          <c:extLst>
            <c:ext xmlns:c16="http://schemas.microsoft.com/office/drawing/2014/chart" uri="{C3380CC4-5D6E-409C-BE32-E72D297353CC}">
              <c16:uniqueId val="{00000008-73F4-4C46-AB14-CFAA3C166F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29.43</c:v>
                </c:pt>
                <c:pt idx="2">
                  <c:v>#N/A</c:v>
                </c:pt>
                <c:pt idx="3">
                  <c:v>34.89</c:v>
                </c:pt>
                <c:pt idx="4">
                  <c:v>#N/A</c:v>
                </c:pt>
                <c:pt idx="5">
                  <c:v>37.46</c:v>
                </c:pt>
                <c:pt idx="6">
                  <c:v>#N/A</c:v>
                </c:pt>
                <c:pt idx="7">
                  <c:v>33.72</c:v>
                </c:pt>
                <c:pt idx="8">
                  <c:v>#N/A</c:v>
                </c:pt>
                <c:pt idx="9">
                  <c:v>31.14</c:v>
                </c:pt>
              </c:numCache>
            </c:numRef>
          </c:val>
          <c:extLst>
            <c:ext xmlns:c16="http://schemas.microsoft.com/office/drawing/2014/chart" uri="{C3380CC4-5D6E-409C-BE32-E72D297353CC}">
              <c16:uniqueId val="{00000009-73F4-4C46-AB14-CFAA3C166F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2458</c:v>
                </c:pt>
                <c:pt idx="5">
                  <c:v>2503</c:v>
                </c:pt>
                <c:pt idx="8">
                  <c:v>2473</c:v>
                </c:pt>
                <c:pt idx="11">
                  <c:v>2456</c:v>
                </c:pt>
                <c:pt idx="14">
                  <c:v>2203</c:v>
                </c:pt>
              </c:numCache>
            </c:numRef>
          </c:val>
          <c:extLst>
            <c:ext xmlns:c16="http://schemas.microsoft.com/office/drawing/2014/chart" uri="{C3380CC4-5D6E-409C-BE32-E72D297353CC}">
              <c16:uniqueId val="{00000000-B7D0-41E8-B6A4-6ADDF20EAB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D0-41E8-B6A4-6ADDF20EAB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5</c:v>
                </c:pt>
                <c:pt idx="6">
                  <c:v>5</c:v>
                </c:pt>
                <c:pt idx="9">
                  <c:v>0</c:v>
                </c:pt>
                <c:pt idx="12">
                  <c:v>0</c:v>
                </c:pt>
              </c:numCache>
            </c:numRef>
          </c:val>
          <c:extLst>
            <c:ext xmlns:c16="http://schemas.microsoft.com/office/drawing/2014/chart" uri="{C3380CC4-5D6E-409C-BE32-E72D297353CC}">
              <c16:uniqueId val="{00000002-B7D0-41E8-B6A4-6ADDF20EAB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263</c:v>
                </c:pt>
                <c:pt idx="6">
                  <c:v>289</c:v>
                </c:pt>
                <c:pt idx="9">
                  <c:v>261</c:v>
                </c:pt>
                <c:pt idx="12">
                  <c:v>242</c:v>
                </c:pt>
              </c:numCache>
            </c:numRef>
          </c:val>
          <c:extLst>
            <c:ext xmlns:c16="http://schemas.microsoft.com/office/drawing/2014/chart" uri="{C3380CC4-5D6E-409C-BE32-E72D297353CC}">
              <c16:uniqueId val="{00000003-B7D0-41E8-B6A4-6ADDF20EAB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836</c:v>
                </c:pt>
                <c:pt idx="3">
                  <c:v>711</c:v>
                </c:pt>
                <c:pt idx="6">
                  <c:v>595</c:v>
                </c:pt>
                <c:pt idx="9">
                  <c:v>580</c:v>
                </c:pt>
                <c:pt idx="12">
                  <c:v>586</c:v>
                </c:pt>
              </c:numCache>
            </c:numRef>
          </c:val>
          <c:extLst>
            <c:ext xmlns:c16="http://schemas.microsoft.com/office/drawing/2014/chart" uri="{C3380CC4-5D6E-409C-BE32-E72D297353CC}">
              <c16:uniqueId val="{00000004-B7D0-41E8-B6A4-6ADDF20EAB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D0-41E8-B6A4-6ADDF20EAB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D0-41E8-B6A4-6ADDF20EAB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1772</c:v>
                </c:pt>
                <c:pt idx="3">
                  <c:v>1944</c:v>
                </c:pt>
                <c:pt idx="6">
                  <c:v>2012</c:v>
                </c:pt>
                <c:pt idx="9">
                  <c:v>1893</c:v>
                </c:pt>
                <c:pt idx="12">
                  <c:v>1836</c:v>
                </c:pt>
              </c:numCache>
            </c:numRef>
          </c:val>
          <c:extLst>
            <c:ext xmlns:c16="http://schemas.microsoft.com/office/drawing/2014/chart" uri="{C3380CC4-5D6E-409C-BE32-E72D297353CC}">
              <c16:uniqueId val="{00000007-B7D0-41E8-B6A4-6ADDF20EAB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232</c:v>
                </c:pt>
                <c:pt idx="2">
                  <c:v>#N/A</c:v>
                </c:pt>
                <c:pt idx="3">
                  <c:v>#N/A</c:v>
                </c:pt>
                <c:pt idx="4">
                  <c:v>420</c:v>
                </c:pt>
                <c:pt idx="5">
                  <c:v>#N/A</c:v>
                </c:pt>
                <c:pt idx="6">
                  <c:v>#N/A</c:v>
                </c:pt>
                <c:pt idx="7">
                  <c:v>428</c:v>
                </c:pt>
                <c:pt idx="8">
                  <c:v>#N/A</c:v>
                </c:pt>
                <c:pt idx="9">
                  <c:v>#N/A</c:v>
                </c:pt>
                <c:pt idx="10">
                  <c:v>278</c:v>
                </c:pt>
                <c:pt idx="11">
                  <c:v>#N/A</c:v>
                </c:pt>
                <c:pt idx="12">
                  <c:v>#N/A</c:v>
                </c:pt>
                <c:pt idx="13">
                  <c:v>461</c:v>
                </c:pt>
                <c:pt idx="14">
                  <c:v>#N/A</c:v>
                </c:pt>
              </c:numCache>
            </c:numRef>
          </c:val>
          <c:smooth val="0"/>
          <c:extLst>
            <c:ext xmlns:c16="http://schemas.microsoft.com/office/drawing/2014/chart" uri="{C3380CC4-5D6E-409C-BE32-E72D297353CC}">
              <c16:uniqueId val="{00000008-B7D0-41E8-B6A4-6ADDF20EAB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23127</c:v>
                </c:pt>
                <c:pt idx="5">
                  <c:v>22759</c:v>
                </c:pt>
                <c:pt idx="8">
                  <c:v>21698</c:v>
                </c:pt>
                <c:pt idx="11">
                  <c:v>20806</c:v>
                </c:pt>
                <c:pt idx="14">
                  <c:v>20509</c:v>
                </c:pt>
              </c:numCache>
            </c:numRef>
          </c:val>
          <c:extLst>
            <c:ext xmlns:c16="http://schemas.microsoft.com/office/drawing/2014/chart" uri="{C3380CC4-5D6E-409C-BE32-E72D297353CC}">
              <c16:uniqueId val="{00000000-6A83-45EF-8759-965EF00E2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1819</c:v>
                </c:pt>
                <c:pt idx="5">
                  <c:v>1718</c:v>
                </c:pt>
                <c:pt idx="8">
                  <c:v>1587</c:v>
                </c:pt>
                <c:pt idx="11">
                  <c:v>1471</c:v>
                </c:pt>
                <c:pt idx="14">
                  <c:v>1412</c:v>
                </c:pt>
              </c:numCache>
            </c:numRef>
          </c:val>
          <c:extLst>
            <c:ext xmlns:c16="http://schemas.microsoft.com/office/drawing/2014/chart" uri="{C3380CC4-5D6E-409C-BE32-E72D297353CC}">
              <c16:uniqueId val="{00000001-6A83-45EF-8759-965EF00E2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9922</c:v>
                </c:pt>
                <c:pt idx="5">
                  <c:v>9958</c:v>
                </c:pt>
                <c:pt idx="8">
                  <c:v>10030</c:v>
                </c:pt>
                <c:pt idx="11">
                  <c:v>9922</c:v>
                </c:pt>
                <c:pt idx="14">
                  <c:v>7839</c:v>
                </c:pt>
              </c:numCache>
            </c:numRef>
          </c:val>
          <c:extLst>
            <c:ext xmlns:c16="http://schemas.microsoft.com/office/drawing/2014/chart" uri="{C3380CC4-5D6E-409C-BE32-E72D297353CC}">
              <c16:uniqueId val="{00000002-6A83-45EF-8759-965EF00E2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83-45EF-8759-965EF00E2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83-45EF-8759-965EF00E2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87</c:v>
                </c:pt>
                <c:pt idx="3">
                  <c:v>87</c:v>
                </c:pt>
                <c:pt idx="6">
                  <c:v>0</c:v>
                </c:pt>
                <c:pt idx="9">
                  <c:v>0</c:v>
                </c:pt>
                <c:pt idx="12">
                  <c:v>0</c:v>
                </c:pt>
              </c:numCache>
            </c:numRef>
          </c:val>
          <c:extLst>
            <c:ext xmlns:c16="http://schemas.microsoft.com/office/drawing/2014/chart" uri="{C3380CC4-5D6E-409C-BE32-E72D297353CC}">
              <c16:uniqueId val="{00000005-6A83-45EF-8759-965EF00E2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3112</c:v>
                </c:pt>
                <c:pt idx="3">
                  <c:v>3023</c:v>
                </c:pt>
                <c:pt idx="6">
                  <c:v>2793</c:v>
                </c:pt>
                <c:pt idx="9">
                  <c:v>2788</c:v>
                </c:pt>
                <c:pt idx="12">
                  <c:v>2681</c:v>
                </c:pt>
              </c:numCache>
            </c:numRef>
          </c:val>
          <c:extLst>
            <c:ext xmlns:c16="http://schemas.microsoft.com/office/drawing/2014/chart" uri="{C3380CC4-5D6E-409C-BE32-E72D297353CC}">
              <c16:uniqueId val="{00000006-6A83-45EF-8759-965EF00E2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2849</c:v>
                </c:pt>
                <c:pt idx="3">
                  <c:v>2731</c:v>
                </c:pt>
                <c:pt idx="6">
                  <c:v>2576</c:v>
                </c:pt>
                <c:pt idx="9">
                  <c:v>2584</c:v>
                </c:pt>
                <c:pt idx="12">
                  <c:v>2496</c:v>
                </c:pt>
              </c:numCache>
            </c:numRef>
          </c:val>
          <c:extLst>
            <c:ext xmlns:c16="http://schemas.microsoft.com/office/drawing/2014/chart" uri="{C3380CC4-5D6E-409C-BE32-E72D297353CC}">
              <c16:uniqueId val="{00000007-6A83-45EF-8759-965EF00E2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7759</c:v>
                </c:pt>
                <c:pt idx="3">
                  <c:v>6987</c:v>
                </c:pt>
                <c:pt idx="6">
                  <c:v>5843</c:v>
                </c:pt>
                <c:pt idx="9">
                  <c:v>4802</c:v>
                </c:pt>
                <c:pt idx="12">
                  <c:v>4203</c:v>
                </c:pt>
              </c:numCache>
            </c:numRef>
          </c:val>
          <c:extLst>
            <c:ext xmlns:c16="http://schemas.microsoft.com/office/drawing/2014/chart" uri="{C3380CC4-5D6E-409C-BE32-E72D297353CC}">
              <c16:uniqueId val="{00000008-6A83-45EF-8759-965EF00E2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5</c:v>
                </c:pt>
                <c:pt idx="6">
                  <c:v>0</c:v>
                </c:pt>
                <c:pt idx="9">
                  <c:v>0</c:v>
                </c:pt>
                <c:pt idx="12">
                  <c:v>0</c:v>
                </c:pt>
              </c:numCache>
            </c:numRef>
          </c:val>
          <c:extLst>
            <c:ext xmlns:c16="http://schemas.microsoft.com/office/drawing/2014/chart" uri="{C3380CC4-5D6E-409C-BE32-E72D297353CC}">
              <c16:uniqueId val="{00000009-6A83-45EF-8759-965EF00E2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18420</c:v>
                </c:pt>
                <c:pt idx="3">
                  <c:v>18243</c:v>
                </c:pt>
                <c:pt idx="6">
                  <c:v>18522</c:v>
                </c:pt>
                <c:pt idx="9">
                  <c:v>18948</c:v>
                </c:pt>
                <c:pt idx="12">
                  <c:v>21557</c:v>
                </c:pt>
              </c:numCache>
            </c:numRef>
          </c:val>
          <c:extLst>
            <c:ext xmlns:c16="http://schemas.microsoft.com/office/drawing/2014/chart" uri="{C3380CC4-5D6E-409C-BE32-E72D297353CC}">
              <c16:uniqueId val="{0000000A-6A83-45EF-8759-965EF00E27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1178</c:v>
                </c:pt>
                <c:pt idx="14">
                  <c:v>#N/A</c:v>
                </c:pt>
              </c:numCache>
            </c:numRef>
          </c:val>
          <c:smooth val="0"/>
          <c:extLst>
            <c:ext xmlns:c16="http://schemas.microsoft.com/office/drawing/2014/chart" uri="{C3380CC4-5D6E-409C-BE32-E72D297353CC}">
              <c16:uniqueId val="{0000000B-6A83-45EF-8759-965EF00E27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4482</c:v>
                </c:pt>
                <c:pt idx="1">
                  <c:v>4234</c:v>
                </c:pt>
                <c:pt idx="2">
                  <c:v>4193</c:v>
                </c:pt>
              </c:numCache>
            </c:numRef>
          </c:val>
          <c:extLst>
            <c:ext xmlns:c16="http://schemas.microsoft.com/office/drawing/2014/chart" uri="{C3380CC4-5D6E-409C-BE32-E72D297353CC}">
              <c16:uniqueId val="{00000000-D418-4331-88CF-6E76AE3A13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941</c:v>
                </c:pt>
                <c:pt idx="1">
                  <c:v>948</c:v>
                </c:pt>
                <c:pt idx="2">
                  <c:v>952</c:v>
                </c:pt>
              </c:numCache>
            </c:numRef>
          </c:val>
          <c:extLst>
            <c:ext xmlns:c16="http://schemas.microsoft.com/office/drawing/2014/chart" uri="{C3380CC4-5D6E-409C-BE32-E72D297353CC}">
              <c16:uniqueId val="{00000001-D418-4331-88CF-6E76AE3A13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3601</c:v>
                </c:pt>
                <c:pt idx="1">
                  <c:v>4101</c:v>
                </c:pt>
                <c:pt idx="2">
                  <c:v>2551</c:v>
                </c:pt>
              </c:numCache>
            </c:numRef>
          </c:val>
          <c:extLst>
            <c:ext xmlns:c16="http://schemas.microsoft.com/office/drawing/2014/chart" uri="{C3380CC4-5D6E-409C-BE32-E72D297353CC}">
              <c16:uniqueId val="{00000002-D418-4331-88CF-6E76AE3A13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{3246F9A4-0DF4-44D5-91F8-F24DBF2371E1}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852-4832-9834-BC4024832E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{FB4A5F3E-FA3C-428B-A9F3-E772D8677A22}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52-4832-9834-BC4024832E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{2F042923-4EA9-4DA8-BCE8-8FCF81E85484}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52-4832-9834-BC4024832E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{F0CCC5BE-D8F0-4FFB-A6AB-64FF35625A2E}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52-4832-9834-BC4024832E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{B057CAB4-A88F-4360-86C8-A6B327167E8D}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52-4832-9834-BC4024832EE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{C2EA20E1-67A6-4150-9F6B-171971E566A4}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852-4832-9834-BC4024832E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{55F670AD-323A-40A9-8BD5-C729FB478802}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852-4832-9834-BC4024832E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{135B984C-F6C3-4599-B3AF-C737A8CB05E2}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852-4832-9834-BC4024832EE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{C367D9AA-CB18-4B66-B940-5F0A23293D71}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852-4832-9834-BC4024832E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51.1</c:v>
                </c:pt>
                <c:pt idx="16">
                  <c:v>52.2</c:v>
                </c:pt>
                <c:pt idx="24">
                  <c:v>53.9</c:v>
                </c:pt>
                <c:pt idx="32">
                  <c:v>51.3</c:v>
                </c:pt>
              </c:numCache>
            </c:numRef>
          </c:xVal>
          <c:yVal>
            <c:numRef>
              <c:f>公会計指標分析・財政指標組合せ分析表!$BP$51:$DC$51</c:f>
              <c:numCache>
                <c:formatCode>#,##0.0;"▲ "#,##0.0</c:formatCode>
                <c:ptCount val="40"/>
                <c:pt idx="32">
                  <c:v>12.5</c:v>
                </c:pt>
              </c:numCache>
            </c:numRef>
          </c:yVal>
          <c:smooth val="0"/>
          <c:extLst>
            <c:ext xmlns:c16="http://schemas.microsoft.com/office/drawing/2014/chart" uri="{C3380CC4-5D6E-409C-BE32-E72D297353CC}">
              <c16:uniqueId val="{00000009-8852-4832-9834-BC4024832E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{9AD06589-70D7-4006-ADCA-BA05404F7599}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852-4832-9834-BC4024832E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{AD90D3C5-ACE4-4299-8B20-A7CACDF19974}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52-4832-9834-BC4024832E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{24EB2DFC-F385-40D1-9E07-698918C1FFB7}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52-4832-9834-BC4024832E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{E798ED65-A26F-4223-9802-1492B953B31B}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52-4832-9834-BC4024832E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{22ABACD5-0BD8-4D2D-8639-7CAA1138AD48}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52-4832-9834-BC4024832EE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{B49539C4-D037-4F1F-8773-229B3D329A98}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852-4832-9834-BC4024832E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{66945746-3870-4B91-B6A3-9306CB876914}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852-4832-9834-BC4024832E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{2F3CF6EF-0168-418C-B7D1-F0728AEF9395}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852-4832-9834-BC4024832EE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{709C3E83-0755-467B-8571-ED30E2B26398}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852-4832-9834-BC4024832E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8852-4832-9834-BC4024832EE5}"/>
            </c:ext>
          </c:extLst>
        </c:ser>
        <c:dLbls>
          <c:showLegendKey val="0"/>
          <c:showVal val="1"/>
          <c:showCatName val="0"/>
          <c:showSerName val="0"/>
          <c:showPercent val="0"/>
          <c:showBubbleSize val="0"/>
        </c:dLbls>
        <c:axId val="46179840"/>
        <c:axId val="46181760"/>
      </c:scatterChart>
      <c:valAx>
        <c:axId val="46179840"/>
        <c:scaling>
          <c:orientation val="minMax"/>
          <c:max val="61.4"/>
          <c:min val="50.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{C2ADCF13-E344-4FF0-9624-5D919FF5BC92}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90-4630-82AD-07B9D417A4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{0242852C-595E-4BF4-ABA2-466ED391070C}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0-4630-82AD-07B9D417A4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{91F5B129-A62B-4F28-8C59-573EA8ADFB2D}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0-4630-82AD-07B9D417A4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{A9039E53-512F-4C46-955E-96AE841A885B}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0-4630-82AD-07B9D417A4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{68DD3E28-3547-4B16-93DD-4BF32EB6FF9E}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0-4630-82AD-07B9D417A4F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{B36B09EF-5D00-41FB-A220-91039D870368}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90-4630-82AD-07B9D417A4F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{60B14EE1-0C58-4209-901E-BBA0503674B2}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90-4630-82AD-07B9D417A4F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{7367B802-3EA1-4630-8B54-C59387A7FC6D}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90-4630-82AD-07B9D417A4F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{DEA5341D-64AA-4DBA-A170-5A0C909C62FD}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90-4630-82AD-07B9D417A4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4.3</c:v>
                </c:pt>
                <c:pt idx="16">
                  <c:v>3.9</c:v>
                </c:pt>
                <c:pt idx="24">
                  <c:v>4</c:v>
                </c:pt>
                <c:pt idx="32">
                  <c:v>4.0999999999999996</c:v>
                </c:pt>
              </c:numCache>
            </c:numRef>
          </c:xVal>
          <c:yVal>
            <c:numRef>
              <c:f>公会計指標分析・財政指標組合せ分析表!$BP$73:$DC$73</c:f>
              <c:numCache>
                <c:formatCode>#,##0.0;"▲ "#,##0.0</c:formatCode>
                <c:ptCount val="40"/>
                <c:pt idx="32">
                  <c:v>12.5</c:v>
                </c:pt>
              </c:numCache>
            </c:numRef>
          </c:yVal>
          <c:smooth val="0"/>
          <c:extLst>
            <c:ext xmlns:c16="http://schemas.microsoft.com/office/drawing/2014/chart" uri="{C3380CC4-5D6E-409C-BE32-E72D297353CC}">
              <c16:uniqueId val="{00000009-1B90-4630-82AD-07B9D417A4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{1E41F2F6-8346-419F-B2DA-0A484DA0AF3A}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90-4630-82AD-07B9D417A4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{C2BAEDC1-30D0-4905-AC4F-ACB11F6EDD6D}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0-4630-82AD-07B9D417A4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{7253E42E-0C40-4E9E-917F-5D313D0997B3}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0-4630-82AD-07B9D417A4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{28E0DB04-9451-4B20-8F7E-0A8CA77DF604}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0-4630-82AD-07B9D417A4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{BB6052DD-26B8-468E-9C68-8FC2B535DB0C}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0-4630-82AD-07B9D417A4F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{ECD53ADD-D4AC-49C3-A258-0334BEB64984}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90-4630-82AD-07B9D417A4F6}"/>
                </c:ext>
              </c:extLst>
            </c:dLbl>
            <c:dLbl>
              <c:idx val="16"/>
              <c:layout>
                <c:manualLayout>
                  <c:x val="-3.017273810180207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{86851CF1-EDF3-4B1E-9E3E-55E2E87A4D51}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90-4630-82AD-07B9D417A4F6}"/>
                </c:ext>
              </c:extLst>
            </c:dLbl>
            <c:dLbl>
              <c:idx val="24"/>
              <c:layout>
                <c:manualLayout>
                  <c:x val="-3.3223245136419326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{037DBF38-B8AF-41D6-8BEA-72E9C33C7C7F}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90-4630-82AD-07B9D417A4F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{10EB2812-FB85-45C6-A04E-81B0083AB621}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90-4630-82AD-07B9D417A4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1B90-4630-82AD-07B9D417A4F6}"/>
            </c:ext>
          </c:extLst>
        </c:ser>
        <c:dLbls>
          <c:showLegendKey val="0"/>
          <c:showVal val="1"/>
          <c:showCatName val="0"/>
          <c:showSerName val="0"/>
          <c:showPercent val="0"/>
          <c:showBubbleSize val="0"/>
        </c:dLbls>
        <c:axId val="84219776"/>
        <c:axId val="84234240"/>
      </c:scatterChart>
      <c:valAx>
        <c:axId val="84219776"/>
        <c:scaling>
          <c:orientation val="minMax"/>
          <c:max val="10.79999999999999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北播磨総合医療センターに係る病院事業債及び出資債の償還が一部終了したことにより、元利償還金は平成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をピークに減少している。一方で、北播磨総合医療センターの起債に係る交付税算入も終了したことに加え、事業費補正の算入率低下などにより算入公債費等も減少しており、実質公債費比率の分子は前年度比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新庁舎建設費用の償還が本格化し、今後も公共施設の長寿命化や更新費用の増嵩が見込まれる。事業実施にあたっては、財政措置のある地方債の活用や補助金の確保により、持続可能な財政状況を堅持す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一般会計等に係る地方債の現在高は、新庁舎建設をはじめとする複数の大型事業の実施により、前年度比約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億円の増となった。また、小野希望の丘陸上競技場や小野南中学校長寿命化改良など、投資事業の財源として公共施設整備基金等を活用したことにより、充当可能基金残高は前年度比約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億円の減となったため、将来負担比率の分子は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年ぶりにプラス値に転じた。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今後も公共施設やインフラの老朽化への対応が見込まれるため、過度な将来負担が生じないように計画的に事業を実施し、持続可能な財政状況を堅持する。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取崩の主な内訳は、新庁舎建設や希望の丘陸上競技場整備の財源として公共施設整備基金を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億円、白雲谷温泉ゆぴかの大規模改修及び赤字補填の財源として白雲谷温泉施設整備及び運営基金を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積立の主な内訳は、財政調整基金が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引き続き公共施設の長寿命化事業等が見込まれる状況においても持続可能な財政を維持するため、市独自の財政規律ガイドラインを設定し、新庁舎建設後の基金残高を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億円以上確保することとしている。ガイドラインを堅持するため、事業見直しによるコストの削減や補助金等の財源確保により、適正な基金の活用に努める。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年度の基金残高見込は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億円となっており、ガイドラインを達成する見通しである。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公共施設整備基金は、公共施設の整備に要する資金に充てるための財源として。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福祉基金は、より充実した福祉の推進を図るための財源として。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白雲谷温泉施設整備及び運営基金は、白雲谷温泉ゆぴかの施設の整備に要する資金に充てるため及び健全な運営に資するための財源として。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公共施設整備基金は、水道事業会計からの借入金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億円と預金利息相当額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億円を積み立てたが、新庁舎建設や小野希望の丘陸上競技場の財源として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福祉基金は、福祉タクシー事業等の財源として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万円を活用したが、預金利息相当額も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万円を積み立てたため、前年度と同水準となった。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白雲谷温泉施設整備及び運営基金は、預金利息相当額及び運営黒字相当額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億円を積み立てたが、大規模リニューアル及び赤字補填のため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公共施設整備基金は、今後も学校施設や体育施設等の更新や長寿命化事業が見込まれるため、計画的な積立・取崩を行う。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福祉基金は、引き続き福祉施策の推進ができるよう、現在と同水準の基金残高を堅持する。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白雲谷温泉施設整備及び運営基金は、指定管理者と協働して赤字額の縮減を図り、将来の改修等に備えて着実な積立を行う。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複数の大型事業の実施による財源不足に対応するため、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新庁舎建設に係る償還や公共施設の維持管理費の増加による財源不足に対応するため、多額の取崩が見込まれる。他の基金との均衡を図りながら、基金残高を適正に管理していく。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年連続で当該基金を取り崩さない財政運営を行うとともに、平成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年度には新庁舎建設後の公債費の増嵩に備えるため市有財産の売却益を活用して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億円を積み立てており、基金残高は増加傾向にある。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地方債残高と公債費の増嵩が見込まれることから、繰上償還時の財源としての活用や景気後退時の財源不足に伴う公債費の財源として活用する。また、臨時的収入等を活用して計画的な積立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81A306-7DF1-47BB-B179-524A14141A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2229FFB-4863-4EBB-ABFE-E36B58A8B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2090361-3AE0-4825-A5F1-9C8E1B55BE0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ABE35C0F-6D6B-4158-A4D2-B188EE5298A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F8A04802-CB0D-48AB-92A4-CB6C114D88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97E0E82-7879-4A1A-AE1F-398033ED1ED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564FEE5-7CD9-4346-96EF-DFC845C0141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3A372861-885C-4293-AB45-76893D01F94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2813CA1-948F-48B5-AD92-F1F89FA3389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A0DF7955-5872-458B-A5C6-5EEA86BADF0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A2F11E47-AD5E-43E0-92FC-6A519F50901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E31CD29-9A70-46CD-9092-717C77E449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4FD45AAE-427D-4E38-B000-55E3BBDD47D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AF55EE67-9066-4671-814A-69E69E7D63B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540767D-EA85-48D2-A5CF-D6F6E1FA28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21A5F2F7-34F0-409D-8F3D-388ED8149C9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14C40520-FED6-4B17-B8C0-5A87BF7805E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BAA39DD6-8B77-435E-AD13-14EB67FD66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C81B57A3-9974-43E0-AD30-C7127F906C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7A09A02-26EB-4169-909E-201CA7B455D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B99AD46F-77FE-4C72-B4E4-BDF4B0DDE20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30543F3-F0D4-4508-B37E-9C280FB1518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E5044945-33F6-4A0F-9B81-D406BF0B08F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6C3CD994-3D46-48D3-B6C8-45952E8B70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ED625CFE-DC9A-4E95-9AB9-A9ED666B25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27EE27D7-7E1B-49AD-B286-9C892BD180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8D5B4B6B-91FC-4819-BE35-1BD521D380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9D7E03DD-CD44-48E6-8125-C694E6AA019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6529D8EA-BC5B-45EB-AB18-D38B246F6FA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FCE04786-D66E-4BB3-8664-6E2FC23483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D8CF27C-6447-4142-A886-9EF31885C8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845E365-A6FA-414E-AA91-381844A1A4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FD93F607-659F-4540-8187-1AA9EC41AFB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BE7A1B30-3CB5-4B08-AD7D-E7E548D0DF2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1444BAC-E191-4903-869B-A1EA956B56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330E4B1-8D12-4F28-A5A1-E6880FBC136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F43C135E-88CF-4AE8-9216-5E0B652D77C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9DD0C059-489B-4274-A014-6D6C65925C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1C4AD288-36CC-4927-A844-83F8C0131C6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FDB59E87-BA4D-4BFF-9385-1FCB5A6234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6D888584-C82E-4431-BC20-4754EF6CA41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FD0D5FC1-B8CF-4805-B2E9-87B70A46B9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89C81498-1128-4439-923F-C4C295938E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A180E52-4A06-4269-B141-9E2347A3B6C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560C5F3A-31D5-4B88-8BB9-B132D84D6B3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E4A521-7479-49D4-AA21-4E7B8FA47F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1AFB8D2-6F42-4B21-8BC2-659C2598C1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8E8A684-AD15-4A79-958D-5A84982DFD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68C8BA20-8F3D-409D-89D9-05D1E3F2E8D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1A841151-C708-4845-9760-4CC8BF46FE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84D84BD8-2A06-4594-A9CC-80B42DA6040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874DF02C-9635-49C8-A990-1A49675BDF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8F4B366-727A-4B3C-98FA-967890A54CF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37E860C-B3BB-4A5F-B750-433A24DA7C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新庁舎や小野希望の丘陸上競技場など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大規模投資事業が完了</a:t>
          </a:r>
          <a:r>
            <a:rPr kumimoji="1" lang="ja-JP" altLang="en-US" sz="1100">
              <a:solidFill>
                <a:schemeClr val="dk1"/>
              </a:solidFill>
              <a:effectLst/>
              <a:latin typeface="+mn-lt"/>
              <a:ea typeface="+mn-ea"/>
              <a:cs typeface="+mn-cs"/>
            </a:rPr>
            <a:t>したことで</a:t>
          </a:r>
          <a:r>
            <a:rPr kumimoji="1" lang="ja-JP" altLang="ja-JP" sz="1100">
              <a:solidFill>
                <a:schemeClr val="dk1"/>
              </a:solidFill>
              <a:effectLst/>
              <a:latin typeface="+mn-lt"/>
              <a:ea typeface="+mn-ea"/>
              <a:cs typeface="+mn-cs"/>
            </a:rPr>
            <a:t>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低下</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全国・兵庫県・類似団体内平均を全て下回っている。施設類型別</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老朽化が顕著な施設もあるため、</a:t>
          </a:r>
          <a:r>
            <a:rPr kumimoji="1" lang="ja-JP" altLang="en-US" sz="1100">
              <a:solidFill>
                <a:schemeClr val="dk1"/>
              </a:solidFill>
              <a:effectLst/>
              <a:latin typeface="+mn-lt"/>
              <a:ea typeface="+mn-ea"/>
              <a:cs typeface="+mn-cs"/>
            </a:rPr>
            <a:t>公共施設総合管理計画等に基づき、</a:t>
          </a:r>
          <a:r>
            <a:rPr kumimoji="1" lang="ja-JP" altLang="ja-JP" sz="1100">
              <a:solidFill>
                <a:schemeClr val="dk1"/>
              </a:solidFill>
              <a:effectLst/>
              <a:latin typeface="+mn-lt"/>
              <a:ea typeface="+mn-ea"/>
              <a:cs typeface="+mn-cs"/>
            </a:rPr>
            <a:t>単なる建替え</a:t>
          </a:r>
          <a:r>
            <a:rPr kumimoji="1" lang="ja-JP" altLang="en-US" sz="1100">
              <a:solidFill>
                <a:schemeClr val="dk1"/>
              </a:solidFill>
              <a:effectLst/>
              <a:latin typeface="+mn-lt"/>
              <a:ea typeface="+mn-ea"/>
              <a:cs typeface="+mn-cs"/>
            </a:rPr>
            <a:t>や改修</a:t>
          </a:r>
          <a:r>
            <a:rPr kumimoji="1" lang="ja-JP" altLang="ja-JP" sz="1100">
              <a:solidFill>
                <a:schemeClr val="dk1"/>
              </a:solidFill>
              <a:effectLst/>
              <a:latin typeface="+mn-lt"/>
              <a:ea typeface="+mn-ea"/>
              <a:cs typeface="+mn-cs"/>
            </a:rPr>
            <a:t>だけでなく、長寿命化や機能集約</a:t>
          </a:r>
          <a:r>
            <a:rPr kumimoji="1" lang="ja-JP" altLang="en-US" sz="1100">
              <a:solidFill>
                <a:schemeClr val="dk1"/>
              </a:solidFill>
              <a:effectLst/>
              <a:latin typeface="+mn-lt"/>
              <a:ea typeface="+mn-ea"/>
              <a:cs typeface="+mn-cs"/>
            </a:rPr>
            <a:t>・複合化</a:t>
          </a:r>
          <a:r>
            <a:rPr kumimoji="1" lang="ja-JP" altLang="ja-JP" sz="1100">
              <a:solidFill>
                <a:schemeClr val="dk1"/>
              </a:solidFill>
              <a:effectLst/>
              <a:latin typeface="+mn-lt"/>
              <a:ea typeface="+mn-ea"/>
              <a:cs typeface="+mn-cs"/>
            </a:rPr>
            <a:t>を含めて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公共施設のあり方を検討することが必要となる。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320C640-11DD-4B83-A488-3895ED7270F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447D1A6-1D38-47F1-A50C-EAA3DD47942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48E2D3D2-CE2B-47DD-885E-27D746ACACE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208FAB-405E-440F-B264-A97140BC654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1C38568A-A56C-441B-A9CC-98185A99BCF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4D99DC04-0BDD-4CF9-A326-38EEF4E47A0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AF8D3268-29A9-4BF9-9C13-B8A1826D9B4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4AB549C3-327E-47E7-9B77-0338C7A436A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948014BA-F197-494F-9FFC-9A98F01CA7C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7299B4E-D908-43BA-8559-45AA5F9E969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24434FD5-6EED-43DA-9ED2-08101EF707F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A148D406-3E29-416B-95EA-E46F9A02B37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31D4DA35-0907-447C-894B-BA2224A77C4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9A00F5E2-C011-44F9-9390-9470F016597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B1342EC1-DB78-44F5-A4ED-791C313AB90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8DFC5A16-5A58-4A33-8D24-FEA83DD2AF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8269C95C-748F-4E65-9440-3CBA12D3DAD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912759D6-6089-44B5-9D6D-B91D2701D8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8739E9F4-D76D-4710-B5D4-152B592FE50D}"/>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5AF7823A-EFDF-4F3B-BB28-D38EE6A8244F}"/>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5799834C-BDB1-4F90-AA38-9CB7BAB8530B}"/>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7" name="有形固定資産減価償却率最大値テキスト">
          <a:extLst>
            <a:ext uri="{FF2B5EF4-FFF2-40B4-BE49-F238E27FC236}">
              <a16:creationId xmlns:a16="http://schemas.microsoft.com/office/drawing/2014/main" id="{87F5A1AC-44C7-414C-92B6-0455C2CF3E7E}"/>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8" name="直線コネクタ 77">
          <a:extLst>
            <a:ext uri="{FF2B5EF4-FFF2-40B4-BE49-F238E27FC236}">
              <a16:creationId xmlns:a16="http://schemas.microsoft.com/office/drawing/2014/main" id="{D6431634-098F-4F89-878C-0A7940359E36}"/>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9" name="有形固定資産減価償却率平均値テキスト">
          <a:extLst>
            <a:ext uri="{FF2B5EF4-FFF2-40B4-BE49-F238E27FC236}">
              <a16:creationId xmlns:a16="http://schemas.microsoft.com/office/drawing/2014/main" id="{3A35A60C-37AB-42AB-AB7D-8F10F7FB2CF7}"/>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a:extLst>
            <a:ext uri="{FF2B5EF4-FFF2-40B4-BE49-F238E27FC236}">
              <a16:creationId xmlns:a16="http://schemas.microsoft.com/office/drawing/2014/main" id="{16D1801E-F1F9-4EDE-9F73-C6952BA567A6}"/>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1" name="フローチャート: 判断 80">
          <a:extLst>
            <a:ext uri="{FF2B5EF4-FFF2-40B4-BE49-F238E27FC236}">
              <a16:creationId xmlns:a16="http://schemas.microsoft.com/office/drawing/2014/main" id="{B4BEC0DB-9200-44B0-AE28-9BBDECBE080D}"/>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2" name="フローチャート: 判断 81">
          <a:extLst>
            <a:ext uri="{FF2B5EF4-FFF2-40B4-BE49-F238E27FC236}">
              <a16:creationId xmlns:a16="http://schemas.microsoft.com/office/drawing/2014/main" id="{26F6E8EA-57FD-453E-96F5-BD59EDA94576}"/>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3" name="フローチャート: 判断 82">
          <a:extLst>
            <a:ext uri="{FF2B5EF4-FFF2-40B4-BE49-F238E27FC236}">
              <a16:creationId xmlns:a16="http://schemas.microsoft.com/office/drawing/2014/main" id="{3CBE0E5E-9052-4335-8135-76E5E70757AA}"/>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4" name="フローチャート: 判断 83">
          <a:extLst>
            <a:ext uri="{FF2B5EF4-FFF2-40B4-BE49-F238E27FC236}">
              <a16:creationId xmlns:a16="http://schemas.microsoft.com/office/drawing/2014/main" id="{71BF03BB-4C95-4E53-997C-4910418BEE87}"/>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B1B9F2B-39B8-4193-B80F-22135D0D354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0869A06-A56A-4DA0-8843-C1F68ABCB22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677C4B5-EC6B-497F-AB70-D05F860122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AF950AE-F4FC-4C0C-88DF-2D0ADD20CF0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D5813AB-7699-40D6-8AD4-5DC8EB3E3D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90" name="楕円 89">
          <a:extLst>
            <a:ext uri="{FF2B5EF4-FFF2-40B4-BE49-F238E27FC236}">
              <a16:creationId xmlns:a16="http://schemas.microsoft.com/office/drawing/2014/main" id="{A8120DF4-80B5-4929-B19A-79AE364C3CDE}"/>
            </a:ext>
          </a:extLst>
        </xdr:cNvPr>
        <xdr:cNvSpPr/>
      </xdr:nvSpPr>
      <xdr:spPr>
        <a:xfrm>
          <a:off x="4711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146883</xdr:rowOff>
    </xdr:from>
    <xdr:ext cx="405111" cy="259045"/>
    <xdr:sp macro="" textlink="">
      <xdr:nvSpPr>
        <xdr:cNvPr id="91" name="有形固定資産減価償却率該当値テキスト">
          <a:extLst>
            <a:ext uri="{FF2B5EF4-FFF2-40B4-BE49-F238E27FC236}">
              <a16:creationId xmlns:a16="http://schemas.microsoft.com/office/drawing/2014/main" id="{DD4729AF-0AD7-44BD-8412-B3283F18D5EA}"/>
            </a:ext>
          </a:extLst>
        </xdr:cNvPr>
        <xdr:cNvSpPr txBox="1"/>
      </xdr:nvSpPr>
      <xdr:spPr>
        <a:xfrm>
          <a:off x="4813300" y="57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32748</xdr:rowOff>
    </xdr:from>
    <xdr:to>
      <xdr:col>19</xdr:col>
      <xdr:colOff>187325</xdr:colOff>
      <xdr:row>30</xdr:row>
      <xdr:rowOff>134348</xdr:rowOff>
    </xdr:to>
    <xdr:sp macro="" textlink="">
      <xdr:nvSpPr>
        <xdr:cNvPr id="92" name="楕円 91">
          <a:extLst>
            <a:ext uri="{FF2B5EF4-FFF2-40B4-BE49-F238E27FC236}">
              <a16:creationId xmlns:a16="http://schemas.microsoft.com/office/drawing/2014/main" id="{4CA6BE05-0871-447D-8EC1-A7486D1BAF56}"/>
            </a:ext>
          </a:extLst>
        </xdr:cNvPr>
        <xdr:cNvSpPr/>
      </xdr:nvSpPr>
      <xdr:spPr>
        <a:xfrm>
          <a:off x="4000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83548</xdr:rowOff>
    </xdr:to>
    <xdr:cxnSp macro="">
      <xdr:nvCxnSpPr>
        <xdr:cNvPr id="93" name="直線コネクタ 92">
          <a:extLst>
            <a:ext uri="{FF2B5EF4-FFF2-40B4-BE49-F238E27FC236}">
              <a16:creationId xmlns:a16="http://schemas.microsoft.com/office/drawing/2014/main" id="{B86DEC80-F638-427E-AFE7-FB2E24E891A3}"/>
            </a:ext>
          </a:extLst>
        </xdr:cNvPr>
        <xdr:cNvCxnSpPr/>
      </xdr:nvCxnSpPr>
      <xdr:spPr>
        <a:xfrm flipV="1">
          <a:off x="4051300" y="5918381"/>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4" name="楕円 93">
          <a:extLst>
            <a:ext uri="{FF2B5EF4-FFF2-40B4-BE49-F238E27FC236}">
              <a16:creationId xmlns:a16="http://schemas.microsoft.com/office/drawing/2014/main" id="{0A2471F0-F538-407A-A534-214EE3AF0DB0}"/>
            </a:ext>
          </a:extLst>
        </xdr:cNvPr>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83548</xdr:rowOff>
    </xdr:to>
    <xdr:cxnSp macro="">
      <xdr:nvCxnSpPr>
        <xdr:cNvPr id="95" name="直線コネクタ 94">
          <a:extLst>
            <a:ext uri="{FF2B5EF4-FFF2-40B4-BE49-F238E27FC236}">
              <a16:creationId xmlns:a16="http://schemas.microsoft.com/office/drawing/2014/main" id="{DEBFFFE8-067A-42AB-BAA9-E6B2FBAA342B}"/>
            </a:ext>
          </a:extLst>
        </xdr:cNvPr>
        <xdr:cNvCxnSpPr/>
      </xdr:nvCxnSpPr>
      <xdr:spPr>
        <a:xfrm>
          <a:off x="3289300" y="594614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96" name="楕円 95">
          <a:extLst>
            <a:ext uri="{FF2B5EF4-FFF2-40B4-BE49-F238E27FC236}">
              <a16:creationId xmlns:a16="http://schemas.microsoft.com/office/drawing/2014/main" id="{9DBF5DF3-2504-4080-BF5B-CFCD7522F2C3}"/>
            </a:ext>
          </a:extLst>
        </xdr:cNvPr>
        <xdr:cNvSpPr/>
      </xdr:nvSpPr>
      <xdr:spPr>
        <a:xfrm>
          <a:off x="2476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168638</xdr:rowOff>
    </xdr:from>
    <xdr:to>
      <xdr:col>15</xdr:col>
      <xdr:colOff>136525</xdr:colOff>
      <xdr:row>30</xdr:row>
      <xdr:rowOff>31115</xdr:rowOff>
    </xdr:to>
    <xdr:cxnSp macro="">
      <xdr:nvCxnSpPr>
        <xdr:cNvPr id="97" name="直線コネクタ 96">
          <a:extLst>
            <a:ext uri="{FF2B5EF4-FFF2-40B4-BE49-F238E27FC236}">
              <a16:creationId xmlns:a16="http://schemas.microsoft.com/office/drawing/2014/main" id="{B1C3362F-706E-489E-A9BA-08F06B03CB51}"/>
            </a:ext>
          </a:extLst>
        </xdr:cNvPr>
        <xdr:cNvCxnSpPr/>
      </xdr:nvCxnSpPr>
      <xdr:spPr>
        <a:xfrm>
          <a:off x="2527300" y="59122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8" name="n_1aveValue有形固定資産減価償却率">
          <a:extLst>
            <a:ext uri="{FF2B5EF4-FFF2-40B4-BE49-F238E27FC236}">
              <a16:creationId xmlns:a16="http://schemas.microsoft.com/office/drawing/2014/main" id="{96DE60D8-D28B-447F-AC63-6C9F3BAB2EFE}"/>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9" name="n_2aveValue有形固定資産減価償却率">
          <a:extLst>
            <a:ext uri="{FF2B5EF4-FFF2-40B4-BE49-F238E27FC236}">
              <a16:creationId xmlns:a16="http://schemas.microsoft.com/office/drawing/2014/main" id="{5603CEC9-B9B1-491C-896C-8ABDB600FA47}"/>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0" name="n_3aveValue有形固定資産減価償却率">
          <a:extLst>
            <a:ext uri="{FF2B5EF4-FFF2-40B4-BE49-F238E27FC236}">
              <a16:creationId xmlns:a16="http://schemas.microsoft.com/office/drawing/2014/main" id="{F79EF553-3827-4090-92FD-2BD031A9F94A}"/>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1" name="n_4aveValue有形固定資産減価償却率">
          <a:extLst>
            <a:ext uri="{FF2B5EF4-FFF2-40B4-BE49-F238E27FC236}">
              <a16:creationId xmlns:a16="http://schemas.microsoft.com/office/drawing/2014/main" id="{99EE844E-67AB-44A9-BEB9-846C7E19769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150875</xdr:rowOff>
    </xdr:from>
    <xdr:ext cx="405111" cy="259045"/>
    <xdr:sp macro="" textlink="">
      <xdr:nvSpPr>
        <xdr:cNvPr id="102" name="n_1mainValue有形固定資産減価償却率">
          <a:extLst>
            <a:ext uri="{FF2B5EF4-FFF2-40B4-BE49-F238E27FC236}">
              <a16:creationId xmlns:a16="http://schemas.microsoft.com/office/drawing/2014/main" id="{72B94AD9-6F12-4F90-99C5-561126EAFBB4}"/>
            </a:ext>
          </a:extLst>
        </xdr:cNvPr>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103" name="n_2mainValue有形固定資産減価償却率">
          <a:extLst>
            <a:ext uri="{FF2B5EF4-FFF2-40B4-BE49-F238E27FC236}">
              <a16:creationId xmlns:a16="http://schemas.microsoft.com/office/drawing/2014/main" id="{6A62A0EB-8CDD-4D03-BBC8-268A6500CEE5}"/>
            </a:ext>
          </a:extLst>
        </xdr:cNvPr>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64515</xdr:rowOff>
    </xdr:from>
    <xdr:ext cx="405111" cy="259045"/>
    <xdr:sp macro="" textlink="">
      <xdr:nvSpPr>
        <xdr:cNvPr id="104" name="n_3mainValue有形固定資産減価償却率">
          <a:extLst>
            <a:ext uri="{FF2B5EF4-FFF2-40B4-BE49-F238E27FC236}">
              <a16:creationId xmlns:a16="http://schemas.microsoft.com/office/drawing/2014/main" id="{F96A9E00-B20F-4580-975E-3F557CBCB31C}"/>
            </a:ext>
          </a:extLst>
        </xdr:cNvPr>
        <xdr:cNvSpPr txBox="1"/>
      </xdr:nvSpPr>
      <xdr:spPr>
        <a:xfrm>
          <a:off x="2324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42BF1770-1002-499A-B73D-6298B5227D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2272F2DE-ADDF-43BE-9418-A5B12818FC6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402FCF3-02D7-4E51-A5D6-6683B55C8E3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CF377FD2-EBFF-4479-9877-76667A24DE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D410B82F-DDF0-4F84-9D77-B008974342C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77A24D35-786B-4B72-A17D-CCFFF5370EA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1F16E11B-D899-4DD8-86B7-D62535C4D28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F2E3751-3EBF-490F-93A0-B96457105E6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2C5A7D5F-C874-4E26-9DFA-EF91D515B89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1C5BC384-4FB1-455F-95BF-8340A06AAC6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D49AE56D-0A26-4B39-B95A-A6802DA066F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FF757DD-6CC9-448F-B05C-32E4A847C1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A5D523B-D756-403C-9543-F161F97E10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全国・兵庫県・類似団体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平均を全て下回っており、良好な水準を保っている。令和元年度は複数の大規模投資事業が完了し</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。持続可能な健全財政を堅持するため、維持管理費用を含めた投資判断や、</a:t>
          </a:r>
          <a:r>
            <a:rPr kumimoji="1" lang="ja-JP" altLang="en-US" sz="1100">
              <a:solidFill>
                <a:schemeClr val="dk1"/>
              </a:solidFill>
              <a:effectLst/>
              <a:latin typeface="+mn-lt"/>
              <a:ea typeface="+mn-ea"/>
              <a:cs typeface="+mn-cs"/>
            </a:rPr>
            <a:t>市税等一般財源の確保、</a:t>
          </a:r>
          <a:r>
            <a:rPr kumimoji="1" lang="ja-JP" altLang="ja-JP" sz="1100">
              <a:solidFill>
                <a:schemeClr val="dk1"/>
              </a:solidFill>
              <a:effectLst/>
              <a:latin typeface="+mn-lt"/>
              <a:ea typeface="+mn-ea"/>
              <a:cs typeface="+mn-cs"/>
            </a:rPr>
            <a:t>コスト縮減に向けた取り組みが必要である。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E269114-6897-4086-BAED-4C4DBDD5DA6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CB9A7329-AA02-4C78-A2BA-DA8065B2423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6C72FBA-AE8F-4B84-A658-2A3FB21F58F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AA945D7F-352B-419C-A612-B0AE66734C1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867DD934-8CEE-4806-9ADF-441E02C92BB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CB89AD44-3E6E-4BA4-9695-20C871C5ECA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2F5A2316-E093-4B03-A874-0AFC555F31A1}"/>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214DADEB-B2B8-456C-A2FB-B377E5B33F2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478E3EC-DEA8-46FF-9621-4C71FB8CF54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6B8F6A11-AC1C-4913-9536-C6DB1F634DC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6D4D19FF-5FCC-4B7E-82D3-032F81C77BD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7CC93D2F-5675-4344-B2C4-3D97BD8DB55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6C66D975-A0D6-497D-9FB9-3271A9E4824B}"/>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83404AF-0314-4D00-90F1-512EA2D613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303327F3-0994-47C4-BF79-0CFFA077B24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9B7169-FD91-4FAA-BBFE-1FDB75F42A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4" name="直線コネクタ 133">
          <a:extLst>
            <a:ext uri="{FF2B5EF4-FFF2-40B4-BE49-F238E27FC236}">
              <a16:creationId xmlns:a16="http://schemas.microsoft.com/office/drawing/2014/main" id="{11685587-468D-4714-95BF-805450391CC4}"/>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5" name="債務償還比率最小値テキスト">
          <a:extLst>
            <a:ext uri="{FF2B5EF4-FFF2-40B4-BE49-F238E27FC236}">
              <a16:creationId xmlns:a16="http://schemas.microsoft.com/office/drawing/2014/main" id="{7B9F01EA-665A-4E18-8C23-F98E28FD7BDF}"/>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6" name="直線コネクタ 135">
          <a:extLst>
            <a:ext uri="{FF2B5EF4-FFF2-40B4-BE49-F238E27FC236}">
              <a16:creationId xmlns:a16="http://schemas.microsoft.com/office/drawing/2014/main" id="{493551CE-C5FE-4DF1-8A0F-A6AB92AC15C6}"/>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7" name="債務償還比率最大値テキスト">
          <a:extLst>
            <a:ext uri="{FF2B5EF4-FFF2-40B4-BE49-F238E27FC236}">
              <a16:creationId xmlns:a16="http://schemas.microsoft.com/office/drawing/2014/main" id="{047C3B28-305D-4770-96DD-3F7A221520BE}"/>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8" name="直線コネクタ 137">
          <a:extLst>
            <a:ext uri="{FF2B5EF4-FFF2-40B4-BE49-F238E27FC236}">
              <a16:creationId xmlns:a16="http://schemas.microsoft.com/office/drawing/2014/main" id="{6A64D8D3-22D2-402C-AC6A-3074468314E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9" name="債務償還比率平均値テキスト">
          <a:extLst>
            <a:ext uri="{FF2B5EF4-FFF2-40B4-BE49-F238E27FC236}">
              <a16:creationId xmlns:a16="http://schemas.microsoft.com/office/drawing/2014/main" id="{CB253965-EDAD-4AED-9490-39117D167190}"/>
            </a:ext>
          </a:extLst>
        </xdr:cNvPr>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40" name="フローチャート: 判断 139">
          <a:extLst>
            <a:ext uri="{FF2B5EF4-FFF2-40B4-BE49-F238E27FC236}">
              <a16:creationId xmlns:a16="http://schemas.microsoft.com/office/drawing/2014/main" id="{A0425596-5FDF-4544-8DE7-53DF3300E744}"/>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41" name="フローチャート: 判断 140">
          <a:extLst>
            <a:ext uri="{FF2B5EF4-FFF2-40B4-BE49-F238E27FC236}">
              <a16:creationId xmlns:a16="http://schemas.microsoft.com/office/drawing/2014/main" id="{F8259676-EC14-4CBE-BA94-A9C449F5D11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42" name="フローチャート: 判断 141">
          <a:extLst>
            <a:ext uri="{FF2B5EF4-FFF2-40B4-BE49-F238E27FC236}">
              <a16:creationId xmlns:a16="http://schemas.microsoft.com/office/drawing/2014/main" id="{CA8BA0E0-C3E8-4AC8-8DD6-B0C4B881928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43" name="フローチャート: 判断 142">
          <a:extLst>
            <a:ext uri="{FF2B5EF4-FFF2-40B4-BE49-F238E27FC236}">
              <a16:creationId xmlns:a16="http://schemas.microsoft.com/office/drawing/2014/main" id="{269F8AA3-0F53-462F-8A1F-81170179022C}"/>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4" name="フローチャート: 判断 143">
          <a:extLst>
            <a:ext uri="{FF2B5EF4-FFF2-40B4-BE49-F238E27FC236}">
              <a16:creationId xmlns:a16="http://schemas.microsoft.com/office/drawing/2014/main" id="{E801F2BC-2B15-4204-92EF-6D28F25397AC}"/>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81969ED-6BC1-4973-9B25-44DCE139DFE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F450DF3F-C8F5-4383-9748-D38FB0D78BC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E0B7F25-4862-4347-AD7A-BCEE8B41F8E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09A3D2E-521D-426D-99FF-7B718BBF6CB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15475B5-4187-4EC9-9441-100DB4660C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68693</xdr:rowOff>
    </xdr:from>
    <xdr:to>
      <xdr:col>76</xdr:col>
      <xdr:colOff>73025</xdr:colOff>
      <xdr:row>28</xdr:row>
      <xdr:rowOff>170293</xdr:rowOff>
    </xdr:to>
    <xdr:sp macro="" textlink="">
      <xdr:nvSpPr>
        <xdr:cNvPr id="150" name="楕円 149">
          <a:extLst>
            <a:ext uri="{FF2B5EF4-FFF2-40B4-BE49-F238E27FC236}">
              <a16:creationId xmlns:a16="http://schemas.microsoft.com/office/drawing/2014/main" id="{55A1D6E5-8DD4-454C-B013-7BBA9A8DE182}"/>
            </a:ext>
          </a:extLst>
        </xdr:cNvPr>
        <xdr:cNvSpPr/>
      </xdr:nvSpPr>
      <xdr:spPr>
        <a:xfrm>
          <a:off x="14744700" y="5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91570</xdr:rowOff>
    </xdr:from>
    <xdr:ext cx="469744" cy="259045"/>
    <xdr:sp macro="" textlink="">
      <xdr:nvSpPr>
        <xdr:cNvPr id="151" name="債務償還比率該当値テキスト">
          <a:extLst>
            <a:ext uri="{FF2B5EF4-FFF2-40B4-BE49-F238E27FC236}">
              <a16:creationId xmlns:a16="http://schemas.microsoft.com/office/drawing/2014/main" id="{822792B8-11BD-45EE-BF0F-7A58D84A1080}"/>
            </a:ext>
          </a:extLst>
        </xdr:cNvPr>
        <xdr:cNvSpPr txBox="1"/>
      </xdr:nvSpPr>
      <xdr:spPr>
        <a:xfrm>
          <a:off x="14846300" y="549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73660</xdr:rowOff>
    </xdr:from>
    <xdr:to>
      <xdr:col>72</xdr:col>
      <xdr:colOff>123825</xdr:colOff>
      <xdr:row>28</xdr:row>
      <xdr:rowOff>3810</xdr:rowOff>
    </xdr:to>
    <xdr:sp macro="" textlink="">
      <xdr:nvSpPr>
        <xdr:cNvPr id="152" name="楕円 151">
          <a:extLst>
            <a:ext uri="{FF2B5EF4-FFF2-40B4-BE49-F238E27FC236}">
              <a16:creationId xmlns:a16="http://schemas.microsoft.com/office/drawing/2014/main" id="{2D707387-0BA2-489E-B96E-8C1AA848010C}"/>
            </a:ext>
          </a:extLst>
        </xdr:cNvPr>
        <xdr:cNvSpPr/>
      </xdr:nvSpPr>
      <xdr:spPr>
        <a:xfrm>
          <a:off x="14033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124460</xdr:rowOff>
    </xdr:from>
    <xdr:to>
      <xdr:col>76</xdr:col>
      <xdr:colOff>22225</xdr:colOff>
      <xdr:row>28</xdr:row>
      <xdr:rowOff>119493</xdr:rowOff>
    </xdr:to>
    <xdr:cxnSp macro="">
      <xdr:nvCxnSpPr>
        <xdr:cNvPr id="153" name="直線コネクタ 152">
          <a:extLst>
            <a:ext uri="{FF2B5EF4-FFF2-40B4-BE49-F238E27FC236}">
              <a16:creationId xmlns:a16="http://schemas.microsoft.com/office/drawing/2014/main" id="{4391EADB-C80A-4528-965C-9CD383E568C6}"/>
            </a:ext>
          </a:extLst>
        </xdr:cNvPr>
        <xdr:cNvCxnSpPr/>
      </xdr:nvCxnSpPr>
      <xdr:spPr>
        <a:xfrm>
          <a:off x="14084300" y="5525135"/>
          <a:ext cx="711200" cy="1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69462</xdr:rowOff>
    </xdr:from>
    <xdr:to>
      <xdr:col>68</xdr:col>
      <xdr:colOff>123825</xdr:colOff>
      <xdr:row>27</xdr:row>
      <xdr:rowOff>171062</xdr:rowOff>
    </xdr:to>
    <xdr:sp macro="" textlink="">
      <xdr:nvSpPr>
        <xdr:cNvPr id="154" name="楕円 153">
          <a:extLst>
            <a:ext uri="{FF2B5EF4-FFF2-40B4-BE49-F238E27FC236}">
              <a16:creationId xmlns:a16="http://schemas.microsoft.com/office/drawing/2014/main" id="{4CC55E04-FE58-464E-B5E9-636BF0EB839D}"/>
            </a:ext>
          </a:extLst>
        </xdr:cNvPr>
        <xdr:cNvSpPr/>
      </xdr:nvSpPr>
      <xdr:spPr>
        <a:xfrm>
          <a:off x="13271500" y="54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120262</xdr:rowOff>
    </xdr:from>
    <xdr:to>
      <xdr:col>72</xdr:col>
      <xdr:colOff>73025</xdr:colOff>
      <xdr:row>27</xdr:row>
      <xdr:rowOff>124460</xdr:rowOff>
    </xdr:to>
    <xdr:cxnSp macro="">
      <xdr:nvCxnSpPr>
        <xdr:cNvPr id="155" name="直線コネクタ 154">
          <a:extLst>
            <a:ext uri="{FF2B5EF4-FFF2-40B4-BE49-F238E27FC236}">
              <a16:creationId xmlns:a16="http://schemas.microsoft.com/office/drawing/2014/main" id="{EF70D855-976A-4AB0-A527-9D7DB30642EC}"/>
            </a:ext>
          </a:extLst>
        </xdr:cNvPr>
        <xdr:cNvCxnSpPr/>
      </xdr:nvCxnSpPr>
      <xdr:spPr>
        <a:xfrm>
          <a:off x="13322300" y="5520937"/>
          <a:ext cx="762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90932</xdr:rowOff>
    </xdr:from>
    <xdr:to>
      <xdr:col>64</xdr:col>
      <xdr:colOff>123825</xdr:colOff>
      <xdr:row>28</xdr:row>
      <xdr:rowOff>21082</xdr:rowOff>
    </xdr:to>
    <xdr:sp macro="" textlink="">
      <xdr:nvSpPr>
        <xdr:cNvPr id="156" name="楕円 155">
          <a:extLst>
            <a:ext uri="{FF2B5EF4-FFF2-40B4-BE49-F238E27FC236}">
              <a16:creationId xmlns:a16="http://schemas.microsoft.com/office/drawing/2014/main" id="{013ED256-B1C6-4DA4-B029-241B4A2A867C}"/>
            </a:ext>
          </a:extLst>
        </xdr:cNvPr>
        <xdr:cNvSpPr/>
      </xdr:nvSpPr>
      <xdr:spPr>
        <a:xfrm>
          <a:off x="12509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120262</xdr:rowOff>
    </xdr:from>
    <xdr:to>
      <xdr:col>68</xdr:col>
      <xdr:colOff>73025</xdr:colOff>
      <xdr:row>27</xdr:row>
      <xdr:rowOff>141732</xdr:rowOff>
    </xdr:to>
    <xdr:cxnSp macro="">
      <xdr:nvCxnSpPr>
        <xdr:cNvPr id="157" name="直線コネクタ 156">
          <a:extLst>
            <a:ext uri="{FF2B5EF4-FFF2-40B4-BE49-F238E27FC236}">
              <a16:creationId xmlns:a16="http://schemas.microsoft.com/office/drawing/2014/main" id="{CBF12C6B-099A-47E8-ABBD-CDC06AF099D5}"/>
            </a:ext>
          </a:extLst>
        </xdr:cNvPr>
        <xdr:cNvCxnSpPr/>
      </xdr:nvCxnSpPr>
      <xdr:spPr>
        <a:xfrm flipV="1">
          <a:off x="12560300" y="5520937"/>
          <a:ext cx="762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93811</xdr:rowOff>
    </xdr:from>
    <xdr:to>
      <xdr:col>60</xdr:col>
      <xdr:colOff>123825</xdr:colOff>
      <xdr:row>28</xdr:row>
      <xdr:rowOff>23961</xdr:rowOff>
    </xdr:to>
    <xdr:sp macro="" textlink="">
      <xdr:nvSpPr>
        <xdr:cNvPr id="158" name="楕円 157">
          <a:extLst>
            <a:ext uri="{FF2B5EF4-FFF2-40B4-BE49-F238E27FC236}">
              <a16:creationId xmlns:a16="http://schemas.microsoft.com/office/drawing/2014/main" id="{83766018-5FEA-4856-BC6D-3D0A64AB7EAE}"/>
            </a:ext>
          </a:extLst>
        </xdr:cNvPr>
        <xdr:cNvSpPr/>
      </xdr:nvSpPr>
      <xdr:spPr>
        <a:xfrm>
          <a:off x="11747500" y="54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141732</xdr:rowOff>
    </xdr:from>
    <xdr:to>
      <xdr:col>64</xdr:col>
      <xdr:colOff>73025</xdr:colOff>
      <xdr:row>27</xdr:row>
      <xdr:rowOff>144611</xdr:rowOff>
    </xdr:to>
    <xdr:cxnSp macro="">
      <xdr:nvCxnSpPr>
        <xdr:cNvPr id="159" name="直線コネクタ 158">
          <a:extLst>
            <a:ext uri="{FF2B5EF4-FFF2-40B4-BE49-F238E27FC236}">
              <a16:creationId xmlns:a16="http://schemas.microsoft.com/office/drawing/2014/main" id="{180035B4-A359-421D-8367-C4C3DE34DFFF}"/>
            </a:ext>
          </a:extLst>
        </xdr:cNvPr>
        <xdr:cNvCxnSpPr/>
      </xdr:nvCxnSpPr>
      <xdr:spPr>
        <a:xfrm flipV="1">
          <a:off x="11798300" y="5542407"/>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60" name="n_1aveValue債務償還比率">
          <a:extLst>
            <a:ext uri="{FF2B5EF4-FFF2-40B4-BE49-F238E27FC236}">
              <a16:creationId xmlns:a16="http://schemas.microsoft.com/office/drawing/2014/main" id="{1C7101DF-EC87-46F7-92EB-F1D62BF91A5B}"/>
            </a:ext>
          </a:extLst>
        </xdr:cNvPr>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61" name="n_2aveValue債務償還比率">
          <a:extLst>
            <a:ext uri="{FF2B5EF4-FFF2-40B4-BE49-F238E27FC236}">
              <a16:creationId xmlns:a16="http://schemas.microsoft.com/office/drawing/2014/main" id="{4F27396D-0750-46DE-995A-7B3D5C4D0F97}"/>
            </a:ext>
          </a:extLst>
        </xdr:cNvPr>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62" name="n_3aveValue債務償還比率">
          <a:extLst>
            <a:ext uri="{FF2B5EF4-FFF2-40B4-BE49-F238E27FC236}">
              <a16:creationId xmlns:a16="http://schemas.microsoft.com/office/drawing/2014/main" id="{593C1CDA-04CB-408B-B54D-DF4B8F7DD0EA}"/>
            </a:ext>
          </a:extLst>
        </xdr:cNvPr>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63" name="n_4aveValue債務償還比率">
          <a:extLst>
            <a:ext uri="{FF2B5EF4-FFF2-40B4-BE49-F238E27FC236}">
              <a16:creationId xmlns:a16="http://schemas.microsoft.com/office/drawing/2014/main" id="{84626B2A-CBEB-4618-8313-408F8FE8265F}"/>
            </a:ext>
          </a:extLst>
        </xdr:cNvPr>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20337</xdr:rowOff>
    </xdr:from>
    <xdr:ext cx="469744" cy="259045"/>
    <xdr:sp macro="" textlink="">
      <xdr:nvSpPr>
        <xdr:cNvPr id="164" name="n_1mainValue債務償還比率">
          <a:extLst>
            <a:ext uri="{FF2B5EF4-FFF2-40B4-BE49-F238E27FC236}">
              <a16:creationId xmlns:a16="http://schemas.microsoft.com/office/drawing/2014/main" id="{8CD77295-26AD-4093-857A-063C1DB023DE}"/>
            </a:ext>
          </a:extLst>
        </xdr:cNvPr>
        <xdr:cNvSpPr txBox="1"/>
      </xdr:nvSpPr>
      <xdr:spPr>
        <a:xfrm>
          <a:off x="13836727" y="52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16139</xdr:rowOff>
    </xdr:from>
    <xdr:ext cx="469744" cy="259045"/>
    <xdr:sp macro="" textlink="">
      <xdr:nvSpPr>
        <xdr:cNvPr id="165" name="n_2mainValue債務償還比率">
          <a:extLst>
            <a:ext uri="{FF2B5EF4-FFF2-40B4-BE49-F238E27FC236}">
              <a16:creationId xmlns:a16="http://schemas.microsoft.com/office/drawing/2014/main" id="{8EA97FB0-1264-4008-8F0B-507F9336605D}"/>
            </a:ext>
          </a:extLst>
        </xdr:cNvPr>
        <xdr:cNvSpPr txBox="1"/>
      </xdr:nvSpPr>
      <xdr:spPr>
        <a:xfrm>
          <a:off x="13087427" y="524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37609</xdr:rowOff>
    </xdr:from>
    <xdr:ext cx="469744" cy="259045"/>
    <xdr:sp macro="" textlink="">
      <xdr:nvSpPr>
        <xdr:cNvPr id="166" name="n_3mainValue債務償還比率">
          <a:extLst>
            <a:ext uri="{FF2B5EF4-FFF2-40B4-BE49-F238E27FC236}">
              <a16:creationId xmlns:a16="http://schemas.microsoft.com/office/drawing/2014/main" id="{3FB0A923-E221-4389-8108-E9CC9F1075E5}"/>
            </a:ext>
          </a:extLst>
        </xdr:cNvPr>
        <xdr:cNvSpPr txBox="1"/>
      </xdr:nvSpPr>
      <xdr:spPr>
        <a:xfrm>
          <a:off x="12325427" y="5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40488</xdr:rowOff>
    </xdr:from>
    <xdr:ext cx="469744" cy="259045"/>
    <xdr:sp macro="" textlink="">
      <xdr:nvSpPr>
        <xdr:cNvPr id="167" name="n_4mainValue債務償還比率">
          <a:extLst>
            <a:ext uri="{FF2B5EF4-FFF2-40B4-BE49-F238E27FC236}">
              <a16:creationId xmlns:a16="http://schemas.microsoft.com/office/drawing/2014/main" id="{A1801DD4-658F-410D-9DA1-CFD881BF0A59}"/>
            </a:ext>
          </a:extLst>
        </xdr:cNvPr>
        <xdr:cNvSpPr txBox="1"/>
      </xdr:nvSpPr>
      <xdr:spPr>
        <a:xfrm>
          <a:off x="11563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D9CDE025-C7EF-4395-89AF-2B3CDF1438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DE3D475E-7D12-468B-BA84-93DD306E5A1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79524251-FB59-469A-B693-9B7BDA95B3A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D7F68108-1E79-40B9-B15A-840E1870E4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5FC6D50F-0734-4CFD-B998-DFA0068787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D724C7F0-859A-4453-A1F5-16D45D6BB6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F0CC0A-5CD4-43B4-9914-9DAFFD35E74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5C4121-9FDD-4E95-9085-9B828FB762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789F40-E576-49AD-9B06-ACB0D33D55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A88FC46-6094-41E4-AF71-8BCA3E70BF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35E97E-722C-4BBC-8EFC-1B74813CCD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746FE4-E1BE-4F50-99FE-CE95C13F45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CCEDC4-C9FF-4561-80D9-F55440DC55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C1C5ED-7666-4D96-822E-83B3B4AD90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28394B-5E94-48B6-8DD2-998E19A69D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994C7F-EBCD-4B91-8BF9-AE94FB4CD6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88CBA6-3485-4DA6-9E7A-226669D972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6BEF56-E266-4D0D-BE6C-19263D7070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6BD2EA-F03A-4852-A0E0-E045BC6C30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4BA4BB-16F4-4A8C-AFDA-5E56B930D9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ECD4365-20E6-40C1-AA87-7BFCA1E7B1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C8C00C9-1031-497D-A12E-8EEA14BE1A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243C04-FF82-45A8-9465-59693CF173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843B9E-7EA5-4176-A40F-4E1107783E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29FF3D-71C2-4657-8131-59EB8B9AB6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FE8771-B12A-4BEC-9BA2-ECFA777903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6F64B8-9878-4F34-90E2-76E5BA4EAA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4C739A-E315-4C55-8DEA-74EC832681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7E37BC-96BB-4FDB-AB65-F897102F01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CC76F6-E521-4723-AD33-8CF5456235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B208A3-A121-44E1-9E81-8510ACA429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755099-182E-4406-BF1B-86A7A43073C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192D5D-288B-4E07-82A0-E2E1476D00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E40583-7CD1-4F5C-B7E5-6C392CE0D3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989A43-3696-4736-9EEC-F35363B87E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2C44C94-8401-4A38-AA1F-2E12697654A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51DA3A-1FB3-4A1E-A2A0-3471CE61EA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4B2FD2-5642-4EB3-9970-35BBB5004B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420DF6-E97E-40FF-8A65-2B95DFC79D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E12EF1-517D-43EF-89E5-B9847D5DFD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3C3B0F-37D8-4185-B705-64D6ABB6D5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7140B3-F9F6-4AA5-B046-9DA5EA89E3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CF9BDE-0B27-4A77-9DF5-3DE9C1F150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4BE601C-762E-484A-8412-F6D2E5A254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7D2166-6936-43FB-A78D-F32AF8C29A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82A9DA-107E-41B4-8BE9-F8349B88BA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1700DCE-0888-420A-8C31-8F63EE1885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80F539B-C642-4F76-9396-9F6523CD0B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C57F37-4069-4316-92CB-0F9CCE13829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C439FB1-8F6A-4DE1-8C80-16ACF87864A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89813ED-4064-47BA-B903-0846EDC8502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E91278F-3016-417C-B840-3F358C0BE3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00EAC59-FEC7-4EA1-92EC-993EBA666C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CA08119-660A-4100-9DD0-253E307CEFE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3590BB-85EE-4013-B4CA-44D139FFFC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D8DAD4-618A-4839-9F3A-E5C760EE15C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670A011-DAAC-4486-AF7A-CBE98815D34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FE56342-6617-4D41-B397-C83B39808F7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FEFBC7-18EB-4012-BD2E-30FEA7A3E89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5ABF5DE-6478-4275-8B6B-F4C5E17A44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ADD344B-E5CF-4359-924A-A39AD9F73C6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4C53115E-40AA-4EFB-AC40-C82BE67682E6}"/>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C359E36-D816-4C3A-8E37-1E71CA41AE9C}"/>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F9EA058D-04BA-4B94-B47E-9B0AAA174F9C}"/>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B905E6D5-1FC0-4B0F-B2A6-4E11F6D818A5}"/>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CC1E953F-4D03-41E6-B3F5-D35DC1A3C117}"/>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1232A848-05B5-4704-AFBE-3F1927C3640F}"/>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5170DAD6-ADE3-4B4B-9DA8-B9D972E8DB82}"/>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D4E17A95-3E8C-43A5-BD92-273B8A8B391D}"/>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8F90456D-0246-4157-9D93-457FF09B98EA}"/>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26CC0EB1-9DF7-4138-A990-219F65921851}"/>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7535EF04-03BF-47CA-B794-D7C08C6DD4BB}"/>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55C6747-7F92-4BA5-B759-5A96D41432A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B2ED868-D8FA-402D-B23A-5D9914AA5E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E24D21-78AC-48CE-A2BE-E259C20651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2FEFBB-D138-4D4C-83AD-EB25F5C3CB9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4C80B89-A922-4F8D-AB96-F10AF55C48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3" name="楕円 72">
          <a:extLst>
            <a:ext uri="{FF2B5EF4-FFF2-40B4-BE49-F238E27FC236}">
              <a16:creationId xmlns:a16="http://schemas.microsoft.com/office/drawing/2014/main" id="{D33803FA-CF51-4FF9-8131-E4A1157B9469}"/>
            </a:ext>
          </a:extLst>
        </xdr:cNvPr>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C64ED83F-4ED0-43BC-BD0B-CD19EF4FFFD4}"/>
            </a:ext>
          </a:extLst>
        </xdr:cNvPr>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5" name="楕円 74">
          <a:extLst>
            <a:ext uri="{FF2B5EF4-FFF2-40B4-BE49-F238E27FC236}">
              <a16:creationId xmlns:a16="http://schemas.microsoft.com/office/drawing/2014/main" id="{73C17DCD-4FEA-4A3A-A466-4ED13D704FEE}"/>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17145</xdr:rowOff>
    </xdr:to>
    <xdr:cxnSp macro="">
      <xdr:nvCxnSpPr>
        <xdr:cNvPr id="76" name="直線コネクタ 75">
          <a:extLst>
            <a:ext uri="{FF2B5EF4-FFF2-40B4-BE49-F238E27FC236}">
              <a16:creationId xmlns:a16="http://schemas.microsoft.com/office/drawing/2014/main" id="{A5A16D8A-7697-479A-927F-2A714E7AED95}"/>
            </a:ext>
          </a:extLst>
        </xdr:cNvPr>
        <xdr:cNvCxnSpPr/>
      </xdr:nvCxnSpPr>
      <xdr:spPr>
        <a:xfrm>
          <a:off x="3797300" y="63284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a:extLst>
            <a:ext uri="{FF2B5EF4-FFF2-40B4-BE49-F238E27FC236}">
              <a16:creationId xmlns:a16="http://schemas.microsoft.com/office/drawing/2014/main" id="{17787306-2092-4532-A720-C459A51ACB30}"/>
            </a:ext>
          </a:extLst>
        </xdr:cNvPr>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156210</xdr:rowOff>
    </xdr:to>
    <xdr:cxnSp macro="">
      <xdr:nvCxnSpPr>
        <xdr:cNvPr id="78" name="直線コネクタ 77">
          <a:extLst>
            <a:ext uri="{FF2B5EF4-FFF2-40B4-BE49-F238E27FC236}">
              <a16:creationId xmlns:a16="http://schemas.microsoft.com/office/drawing/2014/main" id="{D7500493-1A82-4126-AA2D-E5B3B74B8CDE}"/>
            </a:ext>
          </a:extLst>
        </xdr:cNvPr>
        <xdr:cNvCxnSpPr/>
      </xdr:nvCxnSpPr>
      <xdr:spPr>
        <a:xfrm>
          <a:off x="2908300" y="6292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a:extLst>
            <a:ext uri="{FF2B5EF4-FFF2-40B4-BE49-F238E27FC236}">
              <a16:creationId xmlns:a16="http://schemas.microsoft.com/office/drawing/2014/main" id="{55727D39-0AF7-4340-A152-EA62F4986A93}"/>
            </a:ext>
          </a:extLst>
        </xdr:cNvPr>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120015</xdr:rowOff>
    </xdr:to>
    <xdr:cxnSp macro="">
      <xdr:nvCxnSpPr>
        <xdr:cNvPr id="80" name="直線コネクタ 79">
          <a:extLst>
            <a:ext uri="{FF2B5EF4-FFF2-40B4-BE49-F238E27FC236}">
              <a16:creationId xmlns:a16="http://schemas.microsoft.com/office/drawing/2014/main" id="{2183F310-BD0E-43A1-B095-42C11E8D0711}"/>
            </a:ext>
          </a:extLst>
        </xdr:cNvPr>
        <xdr:cNvCxnSpPr/>
      </xdr:nvCxnSpPr>
      <xdr:spPr>
        <a:xfrm>
          <a:off x="2019300" y="625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a:extLst>
            <a:ext uri="{FF2B5EF4-FFF2-40B4-BE49-F238E27FC236}">
              <a16:creationId xmlns:a16="http://schemas.microsoft.com/office/drawing/2014/main" id="{8609ACFA-B5BA-4819-8651-D9F4ED81D773}"/>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a:extLst>
            <a:ext uri="{FF2B5EF4-FFF2-40B4-BE49-F238E27FC236}">
              <a16:creationId xmlns:a16="http://schemas.microsoft.com/office/drawing/2014/main" id="{E709B066-A4AD-488F-B89C-44624743D059}"/>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708F2AFF-14D0-4262-A455-1A731303DB5A}"/>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a:extLst>
            <a:ext uri="{FF2B5EF4-FFF2-40B4-BE49-F238E27FC236}">
              <a16:creationId xmlns:a16="http://schemas.microsoft.com/office/drawing/2014/main" id="{F8419E36-868E-4D4B-BA25-CC141AE6DC96}"/>
            </a:ext>
          </a:extLst>
        </xdr:cNvPr>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82D9DEF2-B327-48D2-B541-AFE42DB0373D}"/>
            </a:ext>
          </a:extLst>
        </xdr:cNvPr>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86" name="n_2mainValue【道路】&#10;有形固定資産減価償却率">
          <a:extLst>
            <a:ext uri="{FF2B5EF4-FFF2-40B4-BE49-F238E27FC236}">
              <a16:creationId xmlns:a16="http://schemas.microsoft.com/office/drawing/2014/main" id="{5074A5B7-02A1-4E00-AD88-FB5EF3F3C0BA}"/>
            </a:ext>
          </a:extLst>
        </xdr:cNvPr>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153052</xdr:rowOff>
    </xdr:from>
    <xdr:ext cx="405111" cy="259045"/>
    <xdr:sp macro="" textlink="">
      <xdr:nvSpPr>
        <xdr:cNvPr id="87" name="n_3mainValue【道路】&#10;有形固定資産減価償却率">
          <a:extLst>
            <a:ext uri="{FF2B5EF4-FFF2-40B4-BE49-F238E27FC236}">
              <a16:creationId xmlns:a16="http://schemas.microsoft.com/office/drawing/2014/main" id="{CB1B43DB-DD1D-4823-A4D9-6289E6CC0AEA}"/>
            </a:ext>
          </a:extLst>
        </xdr:cNvPr>
        <xdr:cNvSpPr txBox="1"/>
      </xdr:nvSpPr>
      <xdr:spPr>
        <a:xfrm>
          <a:off x="1816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A12CA85-0433-471B-9948-5550CB55F6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1E3ED8-91BF-4C1A-A455-A1ECBDCF02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95F25E34-9FFC-4CCC-B563-D8853DFBE5D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271EC0F-8D55-4E3A-8917-FB05FFB408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21A4D08-CE82-442A-856C-97FC560542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E61A94D9-8583-41E1-8EA9-BC7E9FA4B62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B12AC6E-2CC1-43D4-ADAA-BFEEB1A231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2DD86EF8-ABA9-4E27-93B4-9AD2495EDE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DB69E68A-DB86-4EB6-BECC-50D3132953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A6ADC754-88D0-456C-9ACB-B61E7A39BC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7815207B-346C-4AB4-B246-12E9D89ADBB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A9FC39B9-3720-4217-804B-46D9BF78FF0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998DCDAE-9512-4CC8-B1EE-579534D38C9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7B928EC9-28A0-442F-83B0-D7FD271949E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63DC922E-1BF2-4CEF-AB6E-C5185A71F3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2D189539-C4B6-4F4A-A17F-4636B97EEFF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4BF5A30C-81A9-4508-A4B6-EBE58A521F0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A7D6A0A-F5CE-4B89-A847-3C88F741493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C84EA7FB-D655-4663-9834-2BF56C70D65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935860D4-C895-471B-8254-21CA3EBF7AD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16DC5584-335E-44DC-98A8-F1AD0D1471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66C0AC61-86BE-4FE6-9856-48A30B7C708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1927AFEC-CD84-42BA-938C-5136A1404D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a:extLst>
            <a:ext uri="{FF2B5EF4-FFF2-40B4-BE49-F238E27FC236}">
              <a16:creationId xmlns:a16="http://schemas.microsoft.com/office/drawing/2014/main" id="{A83350F6-458B-4B48-950F-B24F60EB3A44}"/>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a:extLst>
            <a:ext uri="{FF2B5EF4-FFF2-40B4-BE49-F238E27FC236}">
              <a16:creationId xmlns:a16="http://schemas.microsoft.com/office/drawing/2014/main" id="{2B9C0031-49A2-450D-9C52-A20B53DBDB17}"/>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a:extLst>
            <a:ext uri="{FF2B5EF4-FFF2-40B4-BE49-F238E27FC236}">
              <a16:creationId xmlns:a16="http://schemas.microsoft.com/office/drawing/2014/main" id="{8ECB1275-55E0-43CF-B6E7-3F0B21848F34}"/>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a:extLst>
            <a:ext uri="{FF2B5EF4-FFF2-40B4-BE49-F238E27FC236}">
              <a16:creationId xmlns:a16="http://schemas.microsoft.com/office/drawing/2014/main" id="{2BB79385-78BD-46D1-86A5-55DBEC7E2F4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a:extLst>
            <a:ext uri="{FF2B5EF4-FFF2-40B4-BE49-F238E27FC236}">
              <a16:creationId xmlns:a16="http://schemas.microsoft.com/office/drawing/2014/main" id="{AC397F33-A7C4-44CF-ADB5-569B1FEBB486}"/>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a:extLst>
            <a:ext uri="{FF2B5EF4-FFF2-40B4-BE49-F238E27FC236}">
              <a16:creationId xmlns:a16="http://schemas.microsoft.com/office/drawing/2014/main" id="{FFE0E602-19C5-4149-9159-D2D8A6FB3039}"/>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a:extLst>
            <a:ext uri="{FF2B5EF4-FFF2-40B4-BE49-F238E27FC236}">
              <a16:creationId xmlns:a16="http://schemas.microsoft.com/office/drawing/2014/main" id="{9E86947B-5160-45A8-9C8F-E16EB0EA87C4}"/>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a:extLst>
            <a:ext uri="{FF2B5EF4-FFF2-40B4-BE49-F238E27FC236}">
              <a16:creationId xmlns:a16="http://schemas.microsoft.com/office/drawing/2014/main" id="{EFF59714-99B0-4DB8-A82B-48C2CF3E709D}"/>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a:extLst>
            <a:ext uri="{FF2B5EF4-FFF2-40B4-BE49-F238E27FC236}">
              <a16:creationId xmlns:a16="http://schemas.microsoft.com/office/drawing/2014/main" id="{7E99DE25-03E0-4ABB-9002-F17CC575A13A}"/>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a:extLst>
            <a:ext uri="{FF2B5EF4-FFF2-40B4-BE49-F238E27FC236}">
              <a16:creationId xmlns:a16="http://schemas.microsoft.com/office/drawing/2014/main" id="{798A3D87-5A1B-4E10-B6B0-829265BC6F56}"/>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a:extLst>
            <a:ext uri="{FF2B5EF4-FFF2-40B4-BE49-F238E27FC236}">
              <a16:creationId xmlns:a16="http://schemas.microsoft.com/office/drawing/2014/main" id="{C3767426-6387-4614-85FD-3F0B31700003}"/>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F52E1C4-F5CA-4B07-AC02-E29CFD175B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534F7E2-B40A-4350-969C-ED80EA1F45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D635817-F79D-49B2-BBDC-CD9B7E4D12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6A8C1F7-6933-4C9C-B32B-F6FD05D41C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8E5773A-02EB-446C-A530-905AEDA323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140119</xdr:rowOff>
    </xdr:from>
    <xdr:to>
      <xdr:col>55</xdr:col>
      <xdr:colOff>50800</xdr:colOff>
      <xdr:row>40</xdr:row>
      <xdr:rowOff>70269</xdr:rowOff>
    </xdr:to>
    <xdr:sp macro="" textlink="">
      <xdr:nvSpPr>
        <xdr:cNvPr id="127" name="楕円 126">
          <a:extLst>
            <a:ext uri="{FF2B5EF4-FFF2-40B4-BE49-F238E27FC236}">
              <a16:creationId xmlns:a16="http://schemas.microsoft.com/office/drawing/2014/main" id="{8298E50F-8461-403E-896D-DF4D793138DA}"/>
            </a:ext>
          </a:extLst>
        </xdr:cNvPr>
        <xdr:cNvSpPr/>
      </xdr:nvSpPr>
      <xdr:spPr>
        <a:xfrm>
          <a:off x="10426700" y="68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118546</xdr:rowOff>
    </xdr:from>
    <xdr:ext cx="469744" cy="259045"/>
    <xdr:sp macro="" textlink="">
      <xdr:nvSpPr>
        <xdr:cNvPr id="128" name="【道路】&#10;一人当たり延長該当値テキスト">
          <a:extLst>
            <a:ext uri="{FF2B5EF4-FFF2-40B4-BE49-F238E27FC236}">
              <a16:creationId xmlns:a16="http://schemas.microsoft.com/office/drawing/2014/main" id="{FCB69BB8-C966-4C92-8283-CAE22794284C}"/>
            </a:ext>
          </a:extLst>
        </xdr:cNvPr>
        <xdr:cNvSpPr txBox="1"/>
      </xdr:nvSpPr>
      <xdr:spPr>
        <a:xfrm>
          <a:off x="10515600" y="680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142215</xdr:rowOff>
    </xdr:from>
    <xdr:to>
      <xdr:col>50</xdr:col>
      <xdr:colOff>165100</xdr:colOff>
      <xdr:row>40</xdr:row>
      <xdr:rowOff>72365</xdr:rowOff>
    </xdr:to>
    <xdr:sp macro="" textlink="">
      <xdr:nvSpPr>
        <xdr:cNvPr id="129" name="楕円 128">
          <a:extLst>
            <a:ext uri="{FF2B5EF4-FFF2-40B4-BE49-F238E27FC236}">
              <a16:creationId xmlns:a16="http://schemas.microsoft.com/office/drawing/2014/main" id="{0AD4C490-B8A2-4F70-B1B9-9AB3302EF89A}"/>
            </a:ext>
          </a:extLst>
        </xdr:cNvPr>
        <xdr:cNvSpPr/>
      </xdr:nvSpPr>
      <xdr:spPr>
        <a:xfrm>
          <a:off x="9588500" y="68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19469</xdr:rowOff>
    </xdr:from>
    <xdr:to>
      <xdr:col>55</xdr:col>
      <xdr:colOff>0</xdr:colOff>
      <xdr:row>40</xdr:row>
      <xdr:rowOff>21565</xdr:rowOff>
    </xdr:to>
    <xdr:cxnSp macro="">
      <xdr:nvCxnSpPr>
        <xdr:cNvPr id="130" name="直線コネクタ 129">
          <a:extLst>
            <a:ext uri="{FF2B5EF4-FFF2-40B4-BE49-F238E27FC236}">
              <a16:creationId xmlns:a16="http://schemas.microsoft.com/office/drawing/2014/main" id="{7B359ED9-464E-4265-A9E6-C083921D8611}"/>
            </a:ext>
          </a:extLst>
        </xdr:cNvPr>
        <xdr:cNvCxnSpPr/>
      </xdr:nvCxnSpPr>
      <xdr:spPr>
        <a:xfrm flipV="1">
          <a:off x="9639300" y="6877469"/>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143929</xdr:rowOff>
    </xdr:from>
    <xdr:to>
      <xdr:col>46</xdr:col>
      <xdr:colOff>38100</xdr:colOff>
      <xdr:row>40</xdr:row>
      <xdr:rowOff>74079</xdr:rowOff>
    </xdr:to>
    <xdr:sp macro="" textlink="">
      <xdr:nvSpPr>
        <xdr:cNvPr id="131" name="楕円 130">
          <a:extLst>
            <a:ext uri="{FF2B5EF4-FFF2-40B4-BE49-F238E27FC236}">
              <a16:creationId xmlns:a16="http://schemas.microsoft.com/office/drawing/2014/main" id="{99BDAD48-DE77-448C-9961-D48B08F5F982}"/>
            </a:ext>
          </a:extLst>
        </xdr:cNvPr>
        <xdr:cNvSpPr/>
      </xdr:nvSpPr>
      <xdr:spPr>
        <a:xfrm>
          <a:off x="8699500" y="68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21565</xdr:rowOff>
    </xdr:from>
    <xdr:to>
      <xdr:col>50</xdr:col>
      <xdr:colOff>114300</xdr:colOff>
      <xdr:row>40</xdr:row>
      <xdr:rowOff>23279</xdr:rowOff>
    </xdr:to>
    <xdr:cxnSp macro="">
      <xdr:nvCxnSpPr>
        <xdr:cNvPr id="132" name="直線コネクタ 131">
          <a:extLst>
            <a:ext uri="{FF2B5EF4-FFF2-40B4-BE49-F238E27FC236}">
              <a16:creationId xmlns:a16="http://schemas.microsoft.com/office/drawing/2014/main" id="{BE23497C-C586-414B-9BDD-63A031E7582D}"/>
            </a:ext>
          </a:extLst>
        </xdr:cNvPr>
        <xdr:cNvCxnSpPr/>
      </xdr:nvCxnSpPr>
      <xdr:spPr>
        <a:xfrm flipV="1">
          <a:off x="8750300" y="687956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144958</xdr:rowOff>
    </xdr:from>
    <xdr:to>
      <xdr:col>41</xdr:col>
      <xdr:colOff>101600</xdr:colOff>
      <xdr:row>40</xdr:row>
      <xdr:rowOff>75108</xdr:rowOff>
    </xdr:to>
    <xdr:sp macro="" textlink="">
      <xdr:nvSpPr>
        <xdr:cNvPr id="133" name="楕円 132">
          <a:extLst>
            <a:ext uri="{FF2B5EF4-FFF2-40B4-BE49-F238E27FC236}">
              <a16:creationId xmlns:a16="http://schemas.microsoft.com/office/drawing/2014/main" id="{41E87D2F-5A44-4F59-BF94-07C5B62D17F8}"/>
            </a:ext>
          </a:extLst>
        </xdr:cNvPr>
        <xdr:cNvSpPr/>
      </xdr:nvSpPr>
      <xdr:spPr>
        <a:xfrm>
          <a:off x="7810500" y="6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23279</xdr:rowOff>
    </xdr:from>
    <xdr:to>
      <xdr:col>45</xdr:col>
      <xdr:colOff>177800</xdr:colOff>
      <xdr:row>40</xdr:row>
      <xdr:rowOff>24308</xdr:rowOff>
    </xdr:to>
    <xdr:cxnSp macro="">
      <xdr:nvCxnSpPr>
        <xdr:cNvPr id="134" name="直線コネクタ 133">
          <a:extLst>
            <a:ext uri="{FF2B5EF4-FFF2-40B4-BE49-F238E27FC236}">
              <a16:creationId xmlns:a16="http://schemas.microsoft.com/office/drawing/2014/main" id="{B38375FA-97AB-4A4F-92B6-E6D241C8C8C7}"/>
            </a:ext>
          </a:extLst>
        </xdr:cNvPr>
        <xdr:cNvCxnSpPr/>
      </xdr:nvCxnSpPr>
      <xdr:spPr>
        <a:xfrm flipV="1">
          <a:off x="7861300" y="688127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a:extLst>
            <a:ext uri="{FF2B5EF4-FFF2-40B4-BE49-F238E27FC236}">
              <a16:creationId xmlns:a16="http://schemas.microsoft.com/office/drawing/2014/main" id="{CADC861A-6806-48F7-92B3-3184826CCDA9}"/>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a:extLst>
            <a:ext uri="{FF2B5EF4-FFF2-40B4-BE49-F238E27FC236}">
              <a16:creationId xmlns:a16="http://schemas.microsoft.com/office/drawing/2014/main" id="{DB9A079E-A02B-4EDC-A6E9-4418C9FF5548}"/>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a:extLst>
            <a:ext uri="{FF2B5EF4-FFF2-40B4-BE49-F238E27FC236}">
              <a16:creationId xmlns:a16="http://schemas.microsoft.com/office/drawing/2014/main" id="{31D4616B-01B2-40F6-8033-4C6B814E9AB3}"/>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a:extLst>
            <a:ext uri="{FF2B5EF4-FFF2-40B4-BE49-F238E27FC236}">
              <a16:creationId xmlns:a16="http://schemas.microsoft.com/office/drawing/2014/main" id="{50CB4DC9-C762-4EEB-93AD-71948DA45E96}"/>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63492</xdr:rowOff>
    </xdr:from>
    <xdr:ext cx="469744" cy="259045"/>
    <xdr:sp macro="" textlink="">
      <xdr:nvSpPr>
        <xdr:cNvPr id="139" name="n_1mainValue【道路】&#10;一人当たり延長">
          <a:extLst>
            <a:ext uri="{FF2B5EF4-FFF2-40B4-BE49-F238E27FC236}">
              <a16:creationId xmlns:a16="http://schemas.microsoft.com/office/drawing/2014/main" id="{6CC54235-80F7-4044-8550-C2FF1EE172BB}"/>
            </a:ext>
          </a:extLst>
        </xdr:cNvPr>
        <xdr:cNvSpPr txBox="1"/>
      </xdr:nvSpPr>
      <xdr:spPr>
        <a:xfrm>
          <a:off x="9391727" y="69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65206</xdr:rowOff>
    </xdr:from>
    <xdr:ext cx="469744" cy="259045"/>
    <xdr:sp macro="" textlink="">
      <xdr:nvSpPr>
        <xdr:cNvPr id="140" name="n_2mainValue【道路】&#10;一人当たり延長">
          <a:extLst>
            <a:ext uri="{FF2B5EF4-FFF2-40B4-BE49-F238E27FC236}">
              <a16:creationId xmlns:a16="http://schemas.microsoft.com/office/drawing/2014/main" id="{5A8F9554-BDA7-4947-97F3-36D2A8F527F0}"/>
            </a:ext>
          </a:extLst>
        </xdr:cNvPr>
        <xdr:cNvSpPr txBox="1"/>
      </xdr:nvSpPr>
      <xdr:spPr>
        <a:xfrm>
          <a:off x="8515427" y="69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66235</xdr:rowOff>
    </xdr:from>
    <xdr:ext cx="469744" cy="259045"/>
    <xdr:sp macro="" textlink="">
      <xdr:nvSpPr>
        <xdr:cNvPr id="141" name="n_3mainValue【道路】&#10;一人当たり延長">
          <a:extLst>
            <a:ext uri="{FF2B5EF4-FFF2-40B4-BE49-F238E27FC236}">
              <a16:creationId xmlns:a16="http://schemas.microsoft.com/office/drawing/2014/main" id="{54EB4BB0-B88D-45C9-8A66-6821FF6E248C}"/>
            </a:ext>
          </a:extLst>
        </xdr:cNvPr>
        <xdr:cNvSpPr txBox="1"/>
      </xdr:nvSpPr>
      <xdr:spPr>
        <a:xfrm>
          <a:off x="7626427" y="69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167EB996-B59B-4668-A979-B73EB4DA237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11224817-FB07-4D32-90DB-E59835B588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2D7A50CA-EB4F-4A02-A559-5104CED13E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D976A88A-F640-4144-90F0-F7B4F15BFB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26C2FA1C-A44F-4C87-9281-DABC5850A9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3F7DBC04-13E5-48CA-B294-C591ED0959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DF69F53C-B352-44FD-A7EB-090A9677F6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CECE80B1-F239-4491-B5F2-C758BD3B32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8DE5973C-5021-45D7-B22A-33210C3B22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7CF409FE-556E-4AD7-8CD0-79391A5F97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594ACD6A-A739-449A-A5A7-E01C84FD577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3FE4FDD3-870E-4339-9E2C-B77E59F383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9A527DC2-8EE1-41D0-A653-F82CDF81381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3143D05A-DE0C-452F-B70D-A8EDECBC0DC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9F020065-6E20-4042-94D1-72FF0167E0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25C0EB7B-BE2F-4FAF-80D9-EA146499D92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716DCCE-7D08-4EA2-963F-C684F44C7FC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B7AB16F-4191-418C-A11C-D8E63EAEBF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1E1312EB-B8D3-4006-81BA-F5BB8F4BCC0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686EEE44-7A97-4ECC-8BFB-27F7FBB660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C8A1EFF-1EDA-4353-9D20-6E80F33BC32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E8BF918B-D904-42A4-B3FB-F9339EEF63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670460DC-C5A4-433E-A02B-A419644D704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0819D67-2D97-412C-B114-3B0157A3B0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a:extLst>
            <a:ext uri="{FF2B5EF4-FFF2-40B4-BE49-F238E27FC236}">
              <a16:creationId xmlns:a16="http://schemas.microsoft.com/office/drawing/2014/main" id="{A6F94A69-165C-4476-AA52-94777E2C84F7}"/>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35B4A5AC-1A3F-48FD-A06E-A81D7C020504}"/>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a:extLst>
            <a:ext uri="{FF2B5EF4-FFF2-40B4-BE49-F238E27FC236}">
              <a16:creationId xmlns:a16="http://schemas.microsoft.com/office/drawing/2014/main" id="{6FC91254-1CAE-408E-923D-53E90868E95A}"/>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1BEAB096-43B3-413B-8CAE-4644C76770E2}"/>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a:extLst>
            <a:ext uri="{FF2B5EF4-FFF2-40B4-BE49-F238E27FC236}">
              <a16:creationId xmlns:a16="http://schemas.microsoft.com/office/drawing/2014/main" id="{A4F05F9D-A3B2-4C09-A3F7-4BD14E27B8D8}"/>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B591A0EF-852C-4C30-B2C7-7CB146D87ED0}"/>
            </a:ext>
          </a:extLst>
        </xdr:cNvPr>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a:extLst>
            <a:ext uri="{FF2B5EF4-FFF2-40B4-BE49-F238E27FC236}">
              <a16:creationId xmlns:a16="http://schemas.microsoft.com/office/drawing/2014/main" id="{5F95ECFB-54A9-4423-84D8-DCBDC4F6BE98}"/>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a:extLst>
            <a:ext uri="{FF2B5EF4-FFF2-40B4-BE49-F238E27FC236}">
              <a16:creationId xmlns:a16="http://schemas.microsoft.com/office/drawing/2014/main" id="{89EE1AF5-9E82-49F7-A83C-845AF192157F}"/>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a:extLst>
            <a:ext uri="{FF2B5EF4-FFF2-40B4-BE49-F238E27FC236}">
              <a16:creationId xmlns:a16="http://schemas.microsoft.com/office/drawing/2014/main" id="{8FDD1533-9026-47BF-AFB2-DF430EED359D}"/>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a:extLst>
            <a:ext uri="{FF2B5EF4-FFF2-40B4-BE49-F238E27FC236}">
              <a16:creationId xmlns:a16="http://schemas.microsoft.com/office/drawing/2014/main" id="{893B5E84-58EB-4AFC-9ED4-13B0960B81CB}"/>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C179762A-D3B0-43B3-B417-9272757B9BC1}"/>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1CD2397-CD97-4783-BC05-D3E59A62E1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DE7C5D3-69F8-4BD1-8EA8-7540CD08F8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4B4D2850-A047-44B4-A193-E36BA3CB2C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FEF4D57-E536-43B0-809F-A67D71A5A6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998474-75A3-40AE-8AC3-98524DD090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82" name="楕円 181">
          <a:extLst>
            <a:ext uri="{FF2B5EF4-FFF2-40B4-BE49-F238E27FC236}">
              <a16:creationId xmlns:a16="http://schemas.microsoft.com/office/drawing/2014/main" id="{ED77D4B2-65FB-4CC7-BE1F-07016933CE09}"/>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5E8336A5-0F80-4CB0-97E1-3239E05449E1}"/>
            </a:ext>
          </a:extLst>
        </xdr:cNvPr>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184" name="楕円 183">
          <a:extLst>
            <a:ext uri="{FF2B5EF4-FFF2-40B4-BE49-F238E27FC236}">
              <a16:creationId xmlns:a16="http://schemas.microsoft.com/office/drawing/2014/main" id="{5F2887C0-9605-420F-82DA-CBD4FAB0EE1C}"/>
            </a:ext>
          </a:extLst>
        </xdr:cNvPr>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58</xdr:row>
      <xdr:rowOff>160020</xdr:rowOff>
    </xdr:to>
    <xdr:cxnSp macro="">
      <xdr:nvCxnSpPr>
        <xdr:cNvPr id="185" name="直線コネクタ 184">
          <a:extLst>
            <a:ext uri="{FF2B5EF4-FFF2-40B4-BE49-F238E27FC236}">
              <a16:creationId xmlns:a16="http://schemas.microsoft.com/office/drawing/2014/main" id="{59ADB2ED-4FDE-4513-A8C0-EB79FCAFE01A}"/>
            </a:ext>
          </a:extLst>
        </xdr:cNvPr>
        <xdr:cNvCxnSpPr/>
      </xdr:nvCxnSpPr>
      <xdr:spPr>
        <a:xfrm>
          <a:off x="3797300" y="10086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86" name="楕円 185">
          <a:extLst>
            <a:ext uri="{FF2B5EF4-FFF2-40B4-BE49-F238E27FC236}">
              <a16:creationId xmlns:a16="http://schemas.microsoft.com/office/drawing/2014/main" id="{0763BA76-4CA5-4960-BC5C-6924A3FD28FD}"/>
            </a:ext>
          </a:extLst>
        </xdr:cNvPr>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58</xdr:row>
      <xdr:rowOff>142875</xdr:rowOff>
    </xdr:to>
    <xdr:cxnSp macro="">
      <xdr:nvCxnSpPr>
        <xdr:cNvPr id="187" name="直線コネクタ 186">
          <a:extLst>
            <a:ext uri="{FF2B5EF4-FFF2-40B4-BE49-F238E27FC236}">
              <a16:creationId xmlns:a16="http://schemas.microsoft.com/office/drawing/2014/main" id="{AC385831-7DF3-46F9-A34B-6862F0D17896}"/>
            </a:ext>
          </a:extLst>
        </xdr:cNvPr>
        <xdr:cNvCxnSpPr/>
      </xdr:nvCxnSpPr>
      <xdr:spPr>
        <a:xfrm>
          <a:off x="2908300" y="10064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36830</xdr:rowOff>
    </xdr:from>
    <xdr:to>
      <xdr:col>10</xdr:col>
      <xdr:colOff>165100</xdr:colOff>
      <xdr:row>58</xdr:row>
      <xdr:rowOff>138430</xdr:rowOff>
    </xdr:to>
    <xdr:sp macro="" textlink="">
      <xdr:nvSpPr>
        <xdr:cNvPr id="188" name="楕円 187">
          <a:extLst>
            <a:ext uri="{FF2B5EF4-FFF2-40B4-BE49-F238E27FC236}">
              <a16:creationId xmlns:a16="http://schemas.microsoft.com/office/drawing/2014/main" id="{ABCCB317-F13C-43AF-AAC4-3D4C7B0E939D}"/>
            </a:ext>
          </a:extLst>
        </xdr:cNvPr>
        <xdr:cNvSpPr/>
      </xdr:nvSpPr>
      <xdr:spPr>
        <a:xfrm>
          <a:off x="1968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87630</xdr:rowOff>
    </xdr:from>
    <xdr:to>
      <xdr:col>15</xdr:col>
      <xdr:colOff>50800</xdr:colOff>
      <xdr:row>58</xdr:row>
      <xdr:rowOff>120015</xdr:rowOff>
    </xdr:to>
    <xdr:cxnSp macro="">
      <xdr:nvCxnSpPr>
        <xdr:cNvPr id="189" name="直線コネクタ 188">
          <a:extLst>
            <a:ext uri="{FF2B5EF4-FFF2-40B4-BE49-F238E27FC236}">
              <a16:creationId xmlns:a16="http://schemas.microsoft.com/office/drawing/2014/main" id="{AE89C045-42E2-4DCA-B2F2-F5E623F5BE68}"/>
            </a:ext>
          </a:extLst>
        </xdr:cNvPr>
        <xdr:cNvCxnSpPr/>
      </xdr:nvCxnSpPr>
      <xdr:spPr>
        <a:xfrm>
          <a:off x="2019300" y="10031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52B2AC88-9ADB-4EE7-BEA0-4E693AE713F9}"/>
            </a:ext>
          </a:extLst>
        </xdr:cNvPr>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B93125CD-C43D-43B6-8F17-6DACA0B81B79}"/>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EA361BC2-A3EE-4627-A812-68F67ABC5D69}"/>
            </a:ext>
          </a:extLst>
        </xdr:cNvPr>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39FC0266-22A3-403A-BCD6-184E21AA3CE3}"/>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38752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DB7A4D26-035C-44A0-BAC3-0FF2A26724B4}"/>
            </a:ext>
          </a:extLst>
        </xdr:cNvPr>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7A4E69C9-BF93-4D15-BBEB-881EA3C28989}"/>
            </a:ext>
          </a:extLst>
        </xdr:cNvPr>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154957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6A0FFF65-50CB-4B59-B807-477A5B9AD397}"/>
            </a:ext>
          </a:extLst>
        </xdr:cNvPr>
        <xdr:cNvSpPr txBox="1"/>
      </xdr:nvSpPr>
      <xdr:spPr>
        <a:xfrm>
          <a:off x="1816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AB7901EF-CF19-4132-BBA0-9762507BE5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128B9626-2AE1-4018-882F-7FFACEA5920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36163894-F7E7-4F5A-9EDD-FC36DA798AF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AC5A3110-8836-4F67-A439-FC10FDC073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C1B95391-3DE1-4FFC-A020-55D1D0D6239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88EF62C7-6A29-42D7-9324-466290990F7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318F1E60-B378-4E5A-8824-66236E7F8F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2EFFBC0-F268-44D4-B183-B7C5E98C0A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23E71352-F0BA-4094-A07B-CEFBC15699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7C1EBD5-1738-44B5-B367-E08A7BAF42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2536344C-8E6F-4480-A62D-7706594DE94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F4F9086B-E513-4C86-8975-C1DE995B71B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854A05B7-13C1-44B6-9D35-08F858E7FEC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9DA749E0-A2D5-4D01-81F7-EAB4126C540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B998A26B-5469-49B5-8B44-0F2585A31A8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7D82B2E2-1DDE-47DA-A219-DE1BD715EBB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A93389A7-ABE0-4B3A-A960-6C5678079A3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3003D4BF-50C3-4947-8066-BF948A51407C}"/>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4F354DDB-3F31-4513-9B87-9D60C8CA0EC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DF565D9C-725E-4E56-BE31-E1F543E8FC4D}"/>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688B5227-1BC5-4193-A7E7-4D8DB3C5FA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3231BF5E-433F-4AA3-A81A-7549E758C62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ED1F4C1C-68A1-41D9-B3E6-40D2573D90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36028B10-F088-4AB8-8A70-EC5AF8F1C72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1FE5C9E6-3CF7-4E55-A66E-636F38A287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a:extLst>
            <a:ext uri="{FF2B5EF4-FFF2-40B4-BE49-F238E27FC236}">
              <a16:creationId xmlns:a16="http://schemas.microsoft.com/office/drawing/2014/main" id="{3E21F26F-847A-417D-90EC-E4488A00AA12}"/>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D4BA1EE6-EAD2-44EE-8938-2DC565697E42}"/>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a:extLst>
            <a:ext uri="{FF2B5EF4-FFF2-40B4-BE49-F238E27FC236}">
              <a16:creationId xmlns:a16="http://schemas.microsoft.com/office/drawing/2014/main" id="{21450913-FB76-436E-A138-D9B95CA6270B}"/>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8382963F-6660-4DBD-A579-6F81BF53CF39}"/>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a:extLst>
            <a:ext uri="{FF2B5EF4-FFF2-40B4-BE49-F238E27FC236}">
              <a16:creationId xmlns:a16="http://schemas.microsoft.com/office/drawing/2014/main" id="{1062FA68-F64E-4AF2-B905-B2D5BB643AE3}"/>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C4D0890D-1277-4107-9AA5-D8ED9079E32D}"/>
            </a:ext>
          </a:extLst>
        </xdr:cNvPr>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a:extLst>
            <a:ext uri="{FF2B5EF4-FFF2-40B4-BE49-F238E27FC236}">
              <a16:creationId xmlns:a16="http://schemas.microsoft.com/office/drawing/2014/main" id="{F4C205F2-AC5B-4356-B985-8C3CBE1620DE}"/>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a:extLst>
            <a:ext uri="{FF2B5EF4-FFF2-40B4-BE49-F238E27FC236}">
              <a16:creationId xmlns:a16="http://schemas.microsoft.com/office/drawing/2014/main" id="{679D8D50-3614-42B4-99FA-59EDBF7461CE}"/>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a:extLst>
            <a:ext uri="{FF2B5EF4-FFF2-40B4-BE49-F238E27FC236}">
              <a16:creationId xmlns:a16="http://schemas.microsoft.com/office/drawing/2014/main" id="{35ABDE60-D0DD-442E-9825-687B538BF2CF}"/>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a:extLst>
            <a:ext uri="{FF2B5EF4-FFF2-40B4-BE49-F238E27FC236}">
              <a16:creationId xmlns:a16="http://schemas.microsoft.com/office/drawing/2014/main" id="{F88D6D61-DDB7-48BC-8E00-58A7E94FA55A}"/>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a:extLst>
            <a:ext uri="{FF2B5EF4-FFF2-40B4-BE49-F238E27FC236}">
              <a16:creationId xmlns:a16="http://schemas.microsoft.com/office/drawing/2014/main" id="{104B9B0A-3481-4541-8283-18C04578C45F}"/>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731F019-B5D3-434C-AFE6-96C6C703AB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BF5922B-2930-4750-ACE6-2D7ADCE10D3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A5DFE1F8-BA9E-448D-87C4-266F409061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93EA564-E3AF-4FC8-8F73-5EC1317537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65EA497-3CF4-4D78-90F7-F8B16E2030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6809</xdr:rowOff>
    </xdr:from>
    <xdr:to>
      <xdr:col>55</xdr:col>
      <xdr:colOff>50800</xdr:colOff>
      <xdr:row>62</xdr:row>
      <xdr:rowOff>108409</xdr:rowOff>
    </xdr:to>
    <xdr:sp macro="" textlink="">
      <xdr:nvSpPr>
        <xdr:cNvPr id="238" name="楕円 237">
          <a:extLst>
            <a:ext uri="{FF2B5EF4-FFF2-40B4-BE49-F238E27FC236}">
              <a16:creationId xmlns:a16="http://schemas.microsoft.com/office/drawing/2014/main" id="{080127E7-11C3-4BB1-8DD2-B179610AC09D}"/>
            </a:ext>
          </a:extLst>
        </xdr:cNvPr>
        <xdr:cNvSpPr/>
      </xdr:nvSpPr>
      <xdr:spPr>
        <a:xfrm>
          <a:off x="10426700" y="106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29686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B4C142DE-CF68-4DCD-B6DE-C24ACCF1A3F4}"/>
            </a:ext>
          </a:extLst>
        </xdr:cNvPr>
        <xdr:cNvSpPr txBox="1"/>
      </xdr:nvSpPr>
      <xdr:spPr>
        <a:xfrm>
          <a:off x="10515600" y="1048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14925</xdr:rowOff>
    </xdr:from>
    <xdr:to>
      <xdr:col>50</xdr:col>
      <xdr:colOff>165100</xdr:colOff>
      <xdr:row>62</xdr:row>
      <xdr:rowOff>116525</xdr:rowOff>
    </xdr:to>
    <xdr:sp macro="" textlink="">
      <xdr:nvSpPr>
        <xdr:cNvPr id="240" name="楕円 239">
          <a:extLst>
            <a:ext uri="{FF2B5EF4-FFF2-40B4-BE49-F238E27FC236}">
              <a16:creationId xmlns:a16="http://schemas.microsoft.com/office/drawing/2014/main" id="{46FB5B9A-7190-4CD1-A316-E85C0A3A57F0}"/>
            </a:ext>
          </a:extLst>
        </xdr:cNvPr>
        <xdr:cNvSpPr/>
      </xdr:nvSpPr>
      <xdr:spPr>
        <a:xfrm>
          <a:off x="9588500" y="106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57609</xdr:rowOff>
    </xdr:from>
    <xdr:to>
      <xdr:col>55</xdr:col>
      <xdr:colOff>0</xdr:colOff>
      <xdr:row>62</xdr:row>
      <xdr:rowOff>65725</xdr:rowOff>
    </xdr:to>
    <xdr:cxnSp macro="">
      <xdr:nvCxnSpPr>
        <xdr:cNvPr id="241" name="直線コネクタ 240">
          <a:extLst>
            <a:ext uri="{FF2B5EF4-FFF2-40B4-BE49-F238E27FC236}">
              <a16:creationId xmlns:a16="http://schemas.microsoft.com/office/drawing/2014/main" id="{B9F81F0E-DFA1-40E2-94CA-22E6A56464AB}"/>
            </a:ext>
          </a:extLst>
        </xdr:cNvPr>
        <xdr:cNvCxnSpPr/>
      </xdr:nvCxnSpPr>
      <xdr:spPr>
        <a:xfrm flipV="1">
          <a:off x="9639300" y="10687509"/>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20673</xdr:rowOff>
    </xdr:from>
    <xdr:to>
      <xdr:col>46</xdr:col>
      <xdr:colOff>38100</xdr:colOff>
      <xdr:row>62</xdr:row>
      <xdr:rowOff>122273</xdr:rowOff>
    </xdr:to>
    <xdr:sp macro="" textlink="">
      <xdr:nvSpPr>
        <xdr:cNvPr id="242" name="楕円 241">
          <a:extLst>
            <a:ext uri="{FF2B5EF4-FFF2-40B4-BE49-F238E27FC236}">
              <a16:creationId xmlns:a16="http://schemas.microsoft.com/office/drawing/2014/main" id="{71A0D7D4-5E82-4F4F-963A-8A539AF1F266}"/>
            </a:ext>
          </a:extLst>
        </xdr:cNvPr>
        <xdr:cNvSpPr/>
      </xdr:nvSpPr>
      <xdr:spPr>
        <a:xfrm>
          <a:off x="8699500" y="106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65725</xdr:rowOff>
    </xdr:from>
    <xdr:to>
      <xdr:col>50</xdr:col>
      <xdr:colOff>114300</xdr:colOff>
      <xdr:row>62</xdr:row>
      <xdr:rowOff>71473</xdr:rowOff>
    </xdr:to>
    <xdr:cxnSp macro="">
      <xdr:nvCxnSpPr>
        <xdr:cNvPr id="243" name="直線コネクタ 242">
          <a:extLst>
            <a:ext uri="{FF2B5EF4-FFF2-40B4-BE49-F238E27FC236}">
              <a16:creationId xmlns:a16="http://schemas.microsoft.com/office/drawing/2014/main" id="{9C66DBEE-2E03-4057-B8C8-7D14481B4288}"/>
            </a:ext>
          </a:extLst>
        </xdr:cNvPr>
        <xdr:cNvCxnSpPr/>
      </xdr:nvCxnSpPr>
      <xdr:spPr>
        <a:xfrm flipV="1">
          <a:off x="8750300" y="1069562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21836</xdr:rowOff>
    </xdr:from>
    <xdr:to>
      <xdr:col>41</xdr:col>
      <xdr:colOff>101600</xdr:colOff>
      <xdr:row>62</xdr:row>
      <xdr:rowOff>123436</xdr:rowOff>
    </xdr:to>
    <xdr:sp macro="" textlink="">
      <xdr:nvSpPr>
        <xdr:cNvPr id="244" name="楕円 243">
          <a:extLst>
            <a:ext uri="{FF2B5EF4-FFF2-40B4-BE49-F238E27FC236}">
              <a16:creationId xmlns:a16="http://schemas.microsoft.com/office/drawing/2014/main" id="{2FB59BB7-52A8-4CC5-A938-A7FC471FA4C9}"/>
            </a:ext>
          </a:extLst>
        </xdr:cNvPr>
        <xdr:cNvSpPr/>
      </xdr:nvSpPr>
      <xdr:spPr>
        <a:xfrm>
          <a:off x="7810500" y="106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71473</xdr:rowOff>
    </xdr:from>
    <xdr:to>
      <xdr:col>45</xdr:col>
      <xdr:colOff>177800</xdr:colOff>
      <xdr:row>62</xdr:row>
      <xdr:rowOff>72636</xdr:rowOff>
    </xdr:to>
    <xdr:cxnSp macro="">
      <xdr:nvCxnSpPr>
        <xdr:cNvPr id="245" name="直線コネクタ 244">
          <a:extLst>
            <a:ext uri="{FF2B5EF4-FFF2-40B4-BE49-F238E27FC236}">
              <a16:creationId xmlns:a16="http://schemas.microsoft.com/office/drawing/2014/main" id="{C183B9FA-0995-44ED-8C20-64FFBCAE5E95}"/>
            </a:ext>
          </a:extLst>
        </xdr:cNvPr>
        <xdr:cNvCxnSpPr/>
      </xdr:nvCxnSpPr>
      <xdr:spPr>
        <a:xfrm flipV="1">
          <a:off x="7861300" y="10701373"/>
          <a:ext cx="8890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7CDABCB1-BC59-40F6-BDFF-8ADD6795FC43}"/>
            </a:ext>
          </a:extLst>
        </xdr:cNvPr>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89399C10-CD48-4E7E-97FF-AABC37A97544}"/>
            </a:ext>
          </a:extLst>
        </xdr:cNvPr>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7122E48C-26DE-4AE2-8E6E-1289C1BB3562}"/>
            </a:ext>
          </a:extLst>
        </xdr:cNvPr>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1D0CCB2F-E1F4-41A5-867B-F85DDEEB1A46}"/>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133052</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9027E3AF-EE8E-4750-B5EF-2EF8BA981A63}"/>
            </a:ext>
          </a:extLst>
        </xdr:cNvPr>
        <xdr:cNvSpPr txBox="1"/>
      </xdr:nvSpPr>
      <xdr:spPr>
        <a:xfrm>
          <a:off x="9327095" y="1042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138800</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61E7C897-CD9D-4CCA-9154-DA1ADE8F8129}"/>
            </a:ext>
          </a:extLst>
        </xdr:cNvPr>
        <xdr:cNvSpPr txBox="1"/>
      </xdr:nvSpPr>
      <xdr:spPr>
        <a:xfrm>
          <a:off x="8450795" y="104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139963</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1104976-2790-431A-A74F-654FF9C580B7}"/>
            </a:ext>
          </a:extLst>
        </xdr:cNvPr>
        <xdr:cNvSpPr txBox="1"/>
      </xdr:nvSpPr>
      <xdr:spPr>
        <a:xfrm>
          <a:off x="7561795" y="1042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96ED4AC7-8A10-4A7D-938C-D43BB70F65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850A0925-054A-46F7-BC25-08079A646E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9347AD81-6308-4042-BEE5-1C6FD086F4A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1F872305-F9C8-4F13-BDF0-CCC4CD47E5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C5902E8E-D271-4259-B105-03DA1D51E8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6B9FB35E-EC0D-4895-9282-FC03677E6E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84F73F75-F686-43A9-BF1B-38039A42D2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63C6717C-F042-4CDE-8276-103BAE9BE4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CF729BC6-622C-438A-9570-1998EECF8B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90107FCD-4EB7-4798-A715-33AAD4F71F7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F7F714F-A03E-41A9-93F6-DF417395E11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D7304836-3925-455A-8BA8-F5447130597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4FA73BAD-6D6E-43D8-B2BA-1656B2186A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A05982F6-A3F6-44E3-9697-787DD585FBC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5959B8BD-51D4-436B-B8FF-30378FC86C1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1F03C5C-3F1A-45A2-AA2B-FD19F2DC7B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13CFA13E-846E-4062-AF7F-81500D941E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768C334-56F1-47AC-A45A-9CCFAED579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40C24AC9-A3A8-4DD4-BDC9-C72E67556A2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D2F44ACD-75F3-4AB5-9339-D69E7ABA8F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C821CA3B-21DC-4A13-837E-8BBA555403A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7F224EB9-7881-4391-98C0-2263957C83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1C0A3027-E81B-42BE-8766-CA550DC23B4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64254085-8A47-4782-B912-29876B1F24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a:extLst>
            <a:ext uri="{FF2B5EF4-FFF2-40B4-BE49-F238E27FC236}">
              <a16:creationId xmlns:a16="http://schemas.microsoft.com/office/drawing/2014/main" id="{A75C416C-8A84-4A52-9F82-19A07F1E075E}"/>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3622CBD7-820D-40BF-8ACB-769F7646E522}"/>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a:extLst>
            <a:ext uri="{FF2B5EF4-FFF2-40B4-BE49-F238E27FC236}">
              <a16:creationId xmlns:a16="http://schemas.microsoft.com/office/drawing/2014/main" id="{4427A79A-2D01-4B86-B318-26D285F06734}"/>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E1CBBE3-EE48-434B-9B2F-BC30E57A89BB}"/>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a:extLst>
            <a:ext uri="{FF2B5EF4-FFF2-40B4-BE49-F238E27FC236}">
              <a16:creationId xmlns:a16="http://schemas.microsoft.com/office/drawing/2014/main" id="{AFE863D5-625F-4B17-BC6B-50555E5FDFBB}"/>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FB894799-FC9B-41E3-AEE7-32BFDD9132E9}"/>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a:extLst>
            <a:ext uri="{FF2B5EF4-FFF2-40B4-BE49-F238E27FC236}">
              <a16:creationId xmlns:a16="http://schemas.microsoft.com/office/drawing/2014/main" id="{D8641AC0-80EB-4D79-8BD6-68A98EE905A1}"/>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a:extLst>
            <a:ext uri="{FF2B5EF4-FFF2-40B4-BE49-F238E27FC236}">
              <a16:creationId xmlns:a16="http://schemas.microsoft.com/office/drawing/2014/main" id="{D8927187-C9CE-4784-9A40-2C29A2C8C064}"/>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a:extLst>
            <a:ext uri="{FF2B5EF4-FFF2-40B4-BE49-F238E27FC236}">
              <a16:creationId xmlns:a16="http://schemas.microsoft.com/office/drawing/2014/main" id="{7656F311-3C79-4D4C-8722-FF273491CFE8}"/>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a:extLst>
            <a:ext uri="{FF2B5EF4-FFF2-40B4-BE49-F238E27FC236}">
              <a16:creationId xmlns:a16="http://schemas.microsoft.com/office/drawing/2014/main" id="{1AAD4CC6-D538-4F45-9F4E-450A6795EB4E}"/>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a:extLst>
            <a:ext uri="{FF2B5EF4-FFF2-40B4-BE49-F238E27FC236}">
              <a16:creationId xmlns:a16="http://schemas.microsoft.com/office/drawing/2014/main" id="{78D820C8-E6A6-4E39-B0E3-19620415FF2B}"/>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BFDD6E0-1404-4E11-BD2D-CA0994E6D4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FF61929-6B1F-41A4-A3C7-E6A38C84F6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D15ED4B-5FDA-4E7D-A109-DC0A6C12BBE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5F6A552-0E40-4203-A929-35DE3FC9FA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02B1EE8-40B3-4DD8-8BFE-165C1566E2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3" name="楕円 292">
          <a:extLst>
            <a:ext uri="{FF2B5EF4-FFF2-40B4-BE49-F238E27FC236}">
              <a16:creationId xmlns:a16="http://schemas.microsoft.com/office/drawing/2014/main" id="{C045BDDA-08F7-436A-8E06-538339FF0F91}"/>
            </a:ext>
          </a:extLst>
        </xdr:cNvPr>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57802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EF402EC6-007D-4DE0-9AB3-C1FC3460AD50}"/>
            </a:ext>
          </a:extLst>
        </xdr:cNvPr>
        <xdr:cNvSpPr txBox="1"/>
      </xdr:nvSpPr>
      <xdr:spPr>
        <a:xfrm>
          <a:off x="4673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95" name="楕円 294">
          <a:extLst>
            <a:ext uri="{FF2B5EF4-FFF2-40B4-BE49-F238E27FC236}">
              <a16:creationId xmlns:a16="http://schemas.microsoft.com/office/drawing/2014/main" id="{F2C60949-F34F-46E9-8E7F-7C56F0EB9211}"/>
            </a:ext>
          </a:extLst>
        </xdr:cNvPr>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85725</xdr:rowOff>
    </xdr:to>
    <xdr:cxnSp macro="">
      <xdr:nvCxnSpPr>
        <xdr:cNvPr id="296" name="直線コネクタ 295">
          <a:extLst>
            <a:ext uri="{FF2B5EF4-FFF2-40B4-BE49-F238E27FC236}">
              <a16:creationId xmlns:a16="http://schemas.microsoft.com/office/drawing/2014/main" id="{1D0FD98F-8E7C-46F7-B502-8EB36B8223DD}"/>
            </a:ext>
          </a:extLst>
        </xdr:cNvPr>
        <xdr:cNvCxnSpPr/>
      </xdr:nvCxnSpPr>
      <xdr:spPr>
        <a:xfrm>
          <a:off x="3797300" y="14127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12064</xdr:rowOff>
    </xdr:from>
    <xdr:to>
      <xdr:col>15</xdr:col>
      <xdr:colOff>101600</xdr:colOff>
      <xdr:row>82</xdr:row>
      <xdr:rowOff>113664</xdr:rowOff>
    </xdr:to>
    <xdr:sp macro="" textlink="">
      <xdr:nvSpPr>
        <xdr:cNvPr id="297" name="楕円 296">
          <a:extLst>
            <a:ext uri="{FF2B5EF4-FFF2-40B4-BE49-F238E27FC236}">
              <a16:creationId xmlns:a16="http://schemas.microsoft.com/office/drawing/2014/main" id="{5C7C0CBC-F910-4D1B-9FC8-1327D9F8E234}"/>
            </a:ext>
          </a:extLst>
        </xdr:cNvPr>
        <xdr:cNvSpPr/>
      </xdr:nvSpPr>
      <xdr:spPr>
        <a:xfrm>
          <a:off x="2857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62864</xdr:rowOff>
    </xdr:from>
    <xdr:to>
      <xdr:col>19</xdr:col>
      <xdr:colOff>177800</xdr:colOff>
      <xdr:row>82</xdr:row>
      <xdr:rowOff>68580</xdr:rowOff>
    </xdr:to>
    <xdr:cxnSp macro="">
      <xdr:nvCxnSpPr>
        <xdr:cNvPr id="298" name="直線コネクタ 297">
          <a:extLst>
            <a:ext uri="{FF2B5EF4-FFF2-40B4-BE49-F238E27FC236}">
              <a16:creationId xmlns:a16="http://schemas.microsoft.com/office/drawing/2014/main" id="{0D527561-8A73-4905-AB6F-68AD47CA734D}"/>
            </a:ext>
          </a:extLst>
        </xdr:cNvPr>
        <xdr:cNvCxnSpPr/>
      </xdr:nvCxnSpPr>
      <xdr:spPr>
        <a:xfrm>
          <a:off x="2908300" y="14121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99" name="楕円 298">
          <a:extLst>
            <a:ext uri="{FF2B5EF4-FFF2-40B4-BE49-F238E27FC236}">
              <a16:creationId xmlns:a16="http://schemas.microsoft.com/office/drawing/2014/main" id="{813BC427-5C2D-471C-AE5C-EC29E23474BB}"/>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62864</xdr:rowOff>
    </xdr:to>
    <xdr:cxnSp macro="">
      <xdr:nvCxnSpPr>
        <xdr:cNvPr id="300" name="直線コネクタ 299">
          <a:extLst>
            <a:ext uri="{FF2B5EF4-FFF2-40B4-BE49-F238E27FC236}">
              <a16:creationId xmlns:a16="http://schemas.microsoft.com/office/drawing/2014/main" id="{7E7B55F9-D068-4AA2-A4D1-3031F8C8861E}"/>
            </a:ext>
          </a:extLst>
        </xdr:cNvPr>
        <xdr:cNvCxnSpPr/>
      </xdr:nvCxnSpPr>
      <xdr:spPr>
        <a:xfrm>
          <a:off x="2019300" y="140893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301" name="n_1aveValue【公営住宅】&#10;有形固定資産減価償却率">
          <a:extLst>
            <a:ext uri="{FF2B5EF4-FFF2-40B4-BE49-F238E27FC236}">
              <a16:creationId xmlns:a16="http://schemas.microsoft.com/office/drawing/2014/main" id="{08BBFB77-4A3B-4AA0-B8E8-E017ACB0D867}"/>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a:extLst>
            <a:ext uri="{FF2B5EF4-FFF2-40B4-BE49-F238E27FC236}">
              <a16:creationId xmlns:a16="http://schemas.microsoft.com/office/drawing/2014/main" id="{405F1B5B-E141-4C39-ADD9-3EA0E123467B}"/>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a:extLst>
            <a:ext uri="{FF2B5EF4-FFF2-40B4-BE49-F238E27FC236}">
              <a16:creationId xmlns:a16="http://schemas.microsoft.com/office/drawing/2014/main" id="{2ACCE004-FCDB-496F-8F1A-55F283EE32AA}"/>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a:extLst>
            <a:ext uri="{FF2B5EF4-FFF2-40B4-BE49-F238E27FC236}">
              <a16:creationId xmlns:a16="http://schemas.microsoft.com/office/drawing/2014/main" id="{9CAC3397-D334-433A-A286-1A3B6065AAA9}"/>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05" name="n_1mainValue【公営住宅】&#10;有形固定資産減価償却率">
          <a:extLst>
            <a:ext uri="{FF2B5EF4-FFF2-40B4-BE49-F238E27FC236}">
              <a16:creationId xmlns:a16="http://schemas.microsoft.com/office/drawing/2014/main" id="{7BEE4BCF-7B15-489D-8D4E-33A387FBDD3D}"/>
            </a:ext>
          </a:extLst>
        </xdr:cNvPr>
        <xdr:cNvSpPr txBox="1"/>
      </xdr:nvSpPr>
      <xdr:spPr>
        <a:xfrm>
          <a:off x="35820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104791</xdr:rowOff>
    </xdr:from>
    <xdr:ext cx="405111" cy="259045"/>
    <xdr:sp macro="" textlink="">
      <xdr:nvSpPr>
        <xdr:cNvPr id="306" name="n_2mainValue【公営住宅】&#10;有形固定資産減価償却率">
          <a:extLst>
            <a:ext uri="{FF2B5EF4-FFF2-40B4-BE49-F238E27FC236}">
              <a16:creationId xmlns:a16="http://schemas.microsoft.com/office/drawing/2014/main" id="{D197ACA7-E662-4BCF-9C07-FC8FD14A1A1E}"/>
            </a:ext>
          </a:extLst>
        </xdr:cNvPr>
        <xdr:cNvSpPr txBox="1"/>
      </xdr:nvSpPr>
      <xdr:spPr>
        <a:xfrm>
          <a:off x="2705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307" name="n_3mainValue【公営住宅】&#10;有形固定資産減価償却率">
          <a:extLst>
            <a:ext uri="{FF2B5EF4-FFF2-40B4-BE49-F238E27FC236}">
              <a16:creationId xmlns:a16="http://schemas.microsoft.com/office/drawing/2014/main" id="{64794266-2C23-45A7-A538-5DAE60261A94}"/>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DBBC0AAD-4000-4406-96CA-8FB53F7928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D92BCDE4-D931-4362-8093-1C8D80A1B3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B41A9564-1B2C-4F0E-9AC6-A457D55E7C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273D95C9-609B-4B57-8063-1357C0A8CF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6D7CC609-88EB-4DF3-8145-4A2FBAB85B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41E8024-E8FC-4802-A399-7CB658342F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6B4EBCD0-2733-42CA-93D0-8D1BF71BE4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E6918E40-1970-40B4-B6F2-F17CA3954BE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B21003AC-FD5E-441B-AA3C-FA116DF626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75EDDE4C-D145-49EB-A164-4343A1FFF4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92936562-EA3F-4200-8836-181B18FA234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EF39699B-7B34-4361-9D76-A265B3A1F76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B49CCC4F-F5D5-4C75-BF7F-EAF201063B9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33291DAD-D927-4257-910F-96BAAC8BD8B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CBA814B6-E0AB-42E6-A912-2BDD8920A0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AB66FD8A-C0DC-4479-A378-1119F6F0E3A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913F8C97-E33C-4E86-AA52-C24AAD5EC8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31DE8516-75C8-49E8-A77E-DCC5A7D81F5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64ECB064-C084-4092-BA04-DF55DE63E4C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325475A7-CB18-498A-877D-B55C563C182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1D5D1164-125A-4210-A2FB-3BC086113F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18249EE3-A70D-4DBA-A41B-C5A9F7209E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408BC8E0-CAB8-4D7C-AAB4-1DD53F4C0C3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a:extLst>
            <a:ext uri="{FF2B5EF4-FFF2-40B4-BE49-F238E27FC236}">
              <a16:creationId xmlns:a16="http://schemas.microsoft.com/office/drawing/2014/main" id="{2C925AFA-AB17-4392-AEE5-90FBFF1CE29E}"/>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a:extLst>
            <a:ext uri="{FF2B5EF4-FFF2-40B4-BE49-F238E27FC236}">
              <a16:creationId xmlns:a16="http://schemas.microsoft.com/office/drawing/2014/main" id="{08421E04-370F-40BC-BE04-D2B5C671F274}"/>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a:extLst>
            <a:ext uri="{FF2B5EF4-FFF2-40B4-BE49-F238E27FC236}">
              <a16:creationId xmlns:a16="http://schemas.microsoft.com/office/drawing/2014/main" id="{395DB775-1D92-4B87-BF04-A943FD899E4E}"/>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a:extLst>
            <a:ext uri="{FF2B5EF4-FFF2-40B4-BE49-F238E27FC236}">
              <a16:creationId xmlns:a16="http://schemas.microsoft.com/office/drawing/2014/main" id="{02C2719B-410D-4F35-85EF-0CF3E40A59B9}"/>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a:extLst>
            <a:ext uri="{FF2B5EF4-FFF2-40B4-BE49-F238E27FC236}">
              <a16:creationId xmlns:a16="http://schemas.microsoft.com/office/drawing/2014/main" id="{26456EF5-B84B-41FB-BFC3-90DE421B4352}"/>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36" name="【公営住宅】&#10;一人当たり面積平均値テキスト">
          <a:extLst>
            <a:ext uri="{FF2B5EF4-FFF2-40B4-BE49-F238E27FC236}">
              <a16:creationId xmlns:a16="http://schemas.microsoft.com/office/drawing/2014/main" id="{D6F443C1-F357-4758-A83D-5B155769F271}"/>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a:extLst>
            <a:ext uri="{FF2B5EF4-FFF2-40B4-BE49-F238E27FC236}">
              <a16:creationId xmlns:a16="http://schemas.microsoft.com/office/drawing/2014/main" id="{6CE2DA6A-991E-4916-828E-341BA75D7A45}"/>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a:extLst>
            <a:ext uri="{FF2B5EF4-FFF2-40B4-BE49-F238E27FC236}">
              <a16:creationId xmlns:a16="http://schemas.microsoft.com/office/drawing/2014/main" id="{4B9EB908-288A-4FD5-A26D-386781119561}"/>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a:extLst>
            <a:ext uri="{FF2B5EF4-FFF2-40B4-BE49-F238E27FC236}">
              <a16:creationId xmlns:a16="http://schemas.microsoft.com/office/drawing/2014/main" id="{12557952-471B-408D-AFF6-3CA7BF2D6B5E}"/>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a:extLst>
            <a:ext uri="{FF2B5EF4-FFF2-40B4-BE49-F238E27FC236}">
              <a16:creationId xmlns:a16="http://schemas.microsoft.com/office/drawing/2014/main" id="{0B395559-3820-4DDB-9B4F-AD2042924081}"/>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a:extLst>
            <a:ext uri="{FF2B5EF4-FFF2-40B4-BE49-F238E27FC236}">
              <a16:creationId xmlns:a16="http://schemas.microsoft.com/office/drawing/2014/main" id="{BC6724BB-78DA-42D3-8C58-8F7C0B93E484}"/>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42FF8ABB-788A-48E1-B899-53E234C01F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AA903417-9643-4C3A-A7C4-F972388EE33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905C97F-0C9B-413A-83D5-DA62B4A1DD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9CF36E4-3372-464E-8F12-0F80A63659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6A1C567-ED7A-4D08-A41C-D14BD4A057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47" name="楕円 346">
          <a:extLst>
            <a:ext uri="{FF2B5EF4-FFF2-40B4-BE49-F238E27FC236}">
              <a16:creationId xmlns:a16="http://schemas.microsoft.com/office/drawing/2014/main" id="{815D2AC5-FBD1-44C1-850E-0C63963AE407}"/>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48" name="【公営住宅】&#10;一人当たり面積該当値テキスト">
          <a:extLst>
            <a:ext uri="{FF2B5EF4-FFF2-40B4-BE49-F238E27FC236}">
              <a16:creationId xmlns:a16="http://schemas.microsoft.com/office/drawing/2014/main" id="{F3C89E1F-693F-4940-A8CB-AD7CE22B88D0}"/>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168275</xdr:rowOff>
    </xdr:from>
    <xdr:to>
      <xdr:col>50</xdr:col>
      <xdr:colOff>165100</xdr:colOff>
      <xdr:row>85</xdr:row>
      <xdr:rowOff>98425</xdr:rowOff>
    </xdr:to>
    <xdr:sp macro="" textlink="">
      <xdr:nvSpPr>
        <xdr:cNvPr id="349" name="楕円 348">
          <a:extLst>
            <a:ext uri="{FF2B5EF4-FFF2-40B4-BE49-F238E27FC236}">
              <a16:creationId xmlns:a16="http://schemas.microsoft.com/office/drawing/2014/main" id="{93CD8790-02A5-40F6-A68C-5E2343A63F84}"/>
            </a:ext>
          </a:extLst>
        </xdr:cNvPr>
        <xdr:cNvSpPr/>
      </xdr:nvSpPr>
      <xdr:spPr>
        <a:xfrm>
          <a:off x="958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47625</xdr:rowOff>
    </xdr:from>
    <xdr:to>
      <xdr:col>55</xdr:col>
      <xdr:colOff>0</xdr:colOff>
      <xdr:row>85</xdr:row>
      <xdr:rowOff>48768</xdr:rowOff>
    </xdr:to>
    <xdr:cxnSp macro="">
      <xdr:nvCxnSpPr>
        <xdr:cNvPr id="350" name="直線コネクタ 349">
          <a:extLst>
            <a:ext uri="{FF2B5EF4-FFF2-40B4-BE49-F238E27FC236}">
              <a16:creationId xmlns:a16="http://schemas.microsoft.com/office/drawing/2014/main" id="{867B4070-DA07-4BEF-BEB1-A82F3444B760}"/>
            </a:ext>
          </a:extLst>
        </xdr:cNvPr>
        <xdr:cNvCxnSpPr/>
      </xdr:nvCxnSpPr>
      <xdr:spPr>
        <a:xfrm>
          <a:off x="9639300" y="146208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1" name="楕円 350">
          <a:extLst>
            <a:ext uri="{FF2B5EF4-FFF2-40B4-BE49-F238E27FC236}">
              <a16:creationId xmlns:a16="http://schemas.microsoft.com/office/drawing/2014/main" id="{C043AEF8-5DB0-4EF2-9745-3154409BCD5C}"/>
            </a:ext>
          </a:extLst>
        </xdr:cNvPr>
        <xdr:cNvSpPr/>
      </xdr:nvSpPr>
      <xdr:spPr>
        <a:xfrm>
          <a:off x="8699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47625</xdr:rowOff>
    </xdr:from>
    <xdr:to>
      <xdr:col>50</xdr:col>
      <xdr:colOff>114300</xdr:colOff>
      <xdr:row>85</xdr:row>
      <xdr:rowOff>48768</xdr:rowOff>
    </xdr:to>
    <xdr:cxnSp macro="">
      <xdr:nvCxnSpPr>
        <xdr:cNvPr id="352" name="直線コネクタ 351">
          <a:extLst>
            <a:ext uri="{FF2B5EF4-FFF2-40B4-BE49-F238E27FC236}">
              <a16:creationId xmlns:a16="http://schemas.microsoft.com/office/drawing/2014/main" id="{B56A4954-F0AD-4692-9BA7-617F584D2873}"/>
            </a:ext>
          </a:extLst>
        </xdr:cNvPr>
        <xdr:cNvCxnSpPr/>
      </xdr:nvCxnSpPr>
      <xdr:spPr>
        <a:xfrm flipV="1">
          <a:off x="8750300" y="146208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3" name="楕円 352">
          <a:extLst>
            <a:ext uri="{FF2B5EF4-FFF2-40B4-BE49-F238E27FC236}">
              <a16:creationId xmlns:a16="http://schemas.microsoft.com/office/drawing/2014/main" id="{C2262D6E-339E-470E-94C5-0B762FD22469}"/>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48768</xdr:rowOff>
    </xdr:from>
    <xdr:to>
      <xdr:col>45</xdr:col>
      <xdr:colOff>177800</xdr:colOff>
      <xdr:row>85</xdr:row>
      <xdr:rowOff>49530</xdr:rowOff>
    </xdr:to>
    <xdr:cxnSp macro="">
      <xdr:nvCxnSpPr>
        <xdr:cNvPr id="354" name="直線コネクタ 353">
          <a:extLst>
            <a:ext uri="{FF2B5EF4-FFF2-40B4-BE49-F238E27FC236}">
              <a16:creationId xmlns:a16="http://schemas.microsoft.com/office/drawing/2014/main" id="{93305DEA-DAC9-40EB-8D3C-6D846B89C1D2}"/>
            </a:ext>
          </a:extLst>
        </xdr:cNvPr>
        <xdr:cNvCxnSpPr/>
      </xdr:nvCxnSpPr>
      <xdr:spPr>
        <a:xfrm flipV="1">
          <a:off x="7861300" y="146220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55" name="n_1aveValue【公営住宅】&#10;一人当たり面積">
          <a:extLst>
            <a:ext uri="{FF2B5EF4-FFF2-40B4-BE49-F238E27FC236}">
              <a16:creationId xmlns:a16="http://schemas.microsoft.com/office/drawing/2014/main" id="{517A4C12-C9C7-4487-8AAC-B94B9D3D8599}"/>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56" name="n_2aveValue【公営住宅】&#10;一人当たり面積">
          <a:extLst>
            <a:ext uri="{FF2B5EF4-FFF2-40B4-BE49-F238E27FC236}">
              <a16:creationId xmlns:a16="http://schemas.microsoft.com/office/drawing/2014/main" id="{C0BC77CC-359B-414D-BC23-48E7024B669D}"/>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57" name="n_3aveValue【公営住宅】&#10;一人当たり面積">
          <a:extLst>
            <a:ext uri="{FF2B5EF4-FFF2-40B4-BE49-F238E27FC236}">
              <a16:creationId xmlns:a16="http://schemas.microsoft.com/office/drawing/2014/main" id="{EA9B9AB7-1581-429E-B36F-6E1842296769}"/>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a:extLst>
            <a:ext uri="{FF2B5EF4-FFF2-40B4-BE49-F238E27FC236}">
              <a16:creationId xmlns:a16="http://schemas.microsoft.com/office/drawing/2014/main" id="{F07DBA93-33D9-48CD-8500-D9130AD6AB55}"/>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89552</xdr:rowOff>
    </xdr:from>
    <xdr:ext cx="469744" cy="259045"/>
    <xdr:sp macro="" textlink="">
      <xdr:nvSpPr>
        <xdr:cNvPr id="359" name="n_1mainValue【公営住宅】&#10;一人当たり面積">
          <a:extLst>
            <a:ext uri="{FF2B5EF4-FFF2-40B4-BE49-F238E27FC236}">
              <a16:creationId xmlns:a16="http://schemas.microsoft.com/office/drawing/2014/main" id="{E7472B50-C1F5-4B50-BE0B-7725F2E2227C}"/>
            </a:ext>
          </a:extLst>
        </xdr:cNvPr>
        <xdr:cNvSpPr txBox="1"/>
      </xdr:nvSpPr>
      <xdr:spPr>
        <a:xfrm>
          <a:off x="93917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60" name="n_2mainValue【公営住宅】&#10;一人当たり面積">
          <a:extLst>
            <a:ext uri="{FF2B5EF4-FFF2-40B4-BE49-F238E27FC236}">
              <a16:creationId xmlns:a16="http://schemas.microsoft.com/office/drawing/2014/main" id="{1542F128-7E24-446F-BC23-BE46D45772CE}"/>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1" name="n_3mainValue【公営住宅】&#10;一人当たり面積">
          <a:extLst>
            <a:ext uri="{FF2B5EF4-FFF2-40B4-BE49-F238E27FC236}">
              <a16:creationId xmlns:a16="http://schemas.microsoft.com/office/drawing/2014/main" id="{C435863E-067D-4E8F-A8BD-7A3B88E083AF}"/>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D9FE0525-AEE9-42AC-87AF-4D6DC4F3BD4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CD64ABC7-A63C-47B6-ADAB-24B61BC89C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E8445CFB-7308-41E1-9780-E93BEB0278C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EEB9DE24-B8CE-4C3E-ABC2-FD960A3999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3EBD9A9F-0488-47B5-AC4B-EDE13E6C6E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DCBBCBDC-2881-4022-9562-D469FD7CA1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9F2DD2CF-A793-41FD-B353-236CCABF720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57C96E9E-271D-493E-BF76-A87EDF3CC9E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597AB4C8-28E6-4C84-8E49-1AABB424EE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ACD9A027-6233-48F7-B70E-ED07124F65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70167403-A2A7-4E2D-8219-9703B21D09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6529DC2F-F3D0-4BA2-B4C2-3B9E5584EB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861243DE-E9D4-4C1E-AEBA-620CE346FB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A41780D4-B5CC-4F1E-B61D-E0DE4F1B7B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C4DECDFD-FAE6-48F8-83C6-B72441FB14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EFDCF9AE-37B4-4D11-96FA-FB9FBF356F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21DF57C7-7F8A-4F78-A910-475A60F906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36BFEC5B-D5D7-4C9B-9E78-9A79F0734C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8901D6F3-8B9A-4254-8660-1E615E0A19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1B0EEAF6-8AF1-4B19-9D04-18C9360F27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46EFE8AE-99BD-4A52-83DE-EC992F0A3B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95A21A94-C7A1-471A-AE7D-2DDE3FADCF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9F38AFED-6A3B-4841-8456-0A703F89D8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3BBDE1BF-CDD4-4223-8251-417BB9E4A4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7CA96F08-5EE5-4FE7-A666-5966136A4E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691D274-A796-4165-9806-5C0BCA40AC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9E7A86C7-1178-424C-B7EA-D87D57C109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a:extLst>
            <a:ext uri="{FF2B5EF4-FFF2-40B4-BE49-F238E27FC236}">
              <a16:creationId xmlns:a16="http://schemas.microsoft.com/office/drawing/2014/main" id="{42DCE7E0-36BA-4786-BCA5-466AAE46BA6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5758C405-DEC1-4D00-B02F-AB4BDCFA4C0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a:extLst>
            <a:ext uri="{FF2B5EF4-FFF2-40B4-BE49-F238E27FC236}">
              <a16:creationId xmlns:a16="http://schemas.microsoft.com/office/drawing/2014/main" id="{B45AD1AC-2B19-4626-895B-6A7545BD0BD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a:extLst>
            <a:ext uri="{FF2B5EF4-FFF2-40B4-BE49-F238E27FC236}">
              <a16:creationId xmlns:a16="http://schemas.microsoft.com/office/drawing/2014/main" id="{FD7D005D-774C-43F9-ACA7-544428DA43E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a:extLst>
            <a:ext uri="{FF2B5EF4-FFF2-40B4-BE49-F238E27FC236}">
              <a16:creationId xmlns:a16="http://schemas.microsoft.com/office/drawing/2014/main" id="{A9D49ABD-348D-4E00-8C71-9B48A07A4E1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a:extLst>
            <a:ext uri="{FF2B5EF4-FFF2-40B4-BE49-F238E27FC236}">
              <a16:creationId xmlns:a16="http://schemas.microsoft.com/office/drawing/2014/main" id="{6996252E-64AE-4B7C-8604-BEF95D8B175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a:extLst>
            <a:ext uri="{FF2B5EF4-FFF2-40B4-BE49-F238E27FC236}">
              <a16:creationId xmlns:a16="http://schemas.microsoft.com/office/drawing/2014/main" id="{1F9B2412-DE82-487A-9E85-8B5F3170A6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a:extLst>
            <a:ext uri="{FF2B5EF4-FFF2-40B4-BE49-F238E27FC236}">
              <a16:creationId xmlns:a16="http://schemas.microsoft.com/office/drawing/2014/main" id="{E22D1E3C-3FDB-4F93-BD66-D8E4A9C13A1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a:extLst>
            <a:ext uri="{FF2B5EF4-FFF2-40B4-BE49-F238E27FC236}">
              <a16:creationId xmlns:a16="http://schemas.microsoft.com/office/drawing/2014/main" id="{5E8A72FE-C4AF-45B1-8C65-DBC41FCAC41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a:extLst>
            <a:ext uri="{FF2B5EF4-FFF2-40B4-BE49-F238E27FC236}">
              <a16:creationId xmlns:a16="http://schemas.microsoft.com/office/drawing/2014/main" id="{64DBC6DB-6865-4ED0-8C69-6897FF4EFBA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37725D9-E810-40A0-9A20-FA67FEFE625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a:extLst>
            <a:ext uri="{FF2B5EF4-FFF2-40B4-BE49-F238E27FC236}">
              <a16:creationId xmlns:a16="http://schemas.microsoft.com/office/drawing/2014/main" id="{B2D6BC45-2968-41EB-9E5E-14D9D44034D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1882129D-E9AA-48FF-B36C-B943022269F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a:extLst>
            <a:ext uri="{FF2B5EF4-FFF2-40B4-BE49-F238E27FC236}">
              <a16:creationId xmlns:a16="http://schemas.microsoft.com/office/drawing/2014/main" id="{4B451A9E-34C2-4BF3-AB57-D12FDEA23316}"/>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16414BF8-C2E0-463D-834F-005D1AB427A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a:extLst>
            <a:ext uri="{FF2B5EF4-FFF2-40B4-BE49-F238E27FC236}">
              <a16:creationId xmlns:a16="http://schemas.microsoft.com/office/drawing/2014/main" id="{C7AD297D-DACD-43B0-B082-CFC5AD59A00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3018677B-3CA1-48D6-819C-A8356CFB97FC}"/>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a:extLst>
            <a:ext uri="{FF2B5EF4-FFF2-40B4-BE49-F238E27FC236}">
              <a16:creationId xmlns:a16="http://schemas.microsoft.com/office/drawing/2014/main" id="{5BD82C6C-DD53-4336-A84F-C66AC314BE6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512CFB77-943A-4DA7-B91F-7924736050A7}"/>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a:extLst>
            <a:ext uri="{FF2B5EF4-FFF2-40B4-BE49-F238E27FC236}">
              <a16:creationId xmlns:a16="http://schemas.microsoft.com/office/drawing/2014/main" id="{F9A700CF-6846-436C-84EC-ACE06E58F887}"/>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a:extLst>
            <a:ext uri="{FF2B5EF4-FFF2-40B4-BE49-F238E27FC236}">
              <a16:creationId xmlns:a16="http://schemas.microsoft.com/office/drawing/2014/main" id="{4D6FCDA0-CDEA-4C11-9C53-F752D4726B6A}"/>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a:extLst>
            <a:ext uri="{FF2B5EF4-FFF2-40B4-BE49-F238E27FC236}">
              <a16:creationId xmlns:a16="http://schemas.microsoft.com/office/drawing/2014/main" id="{5F828936-91FE-4196-B386-37E3B614203B}"/>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a:extLst>
            <a:ext uri="{FF2B5EF4-FFF2-40B4-BE49-F238E27FC236}">
              <a16:creationId xmlns:a16="http://schemas.microsoft.com/office/drawing/2014/main" id="{06ECF13E-3E16-4F05-BF92-246C9D6649AB}"/>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a:extLst>
            <a:ext uri="{FF2B5EF4-FFF2-40B4-BE49-F238E27FC236}">
              <a16:creationId xmlns:a16="http://schemas.microsoft.com/office/drawing/2014/main" id="{0D9C2C48-BCC3-4FB0-A058-64B3B026DEEF}"/>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A00160F-4CDC-418F-B1D0-D14D6264BA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9B3C983F-265E-4B0F-B4D3-761DF0AFCD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9899A45D-FBD5-415B-9BA5-A39A6E5C28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9C4D375-F350-465A-B386-CFD265F27A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C5B09FC-5F62-43C3-98DE-841653EAF6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103505</xdr:rowOff>
    </xdr:from>
    <xdr:to>
      <xdr:col>85</xdr:col>
      <xdr:colOff>177800</xdr:colOff>
      <xdr:row>42</xdr:row>
      <xdr:rowOff>33655</xdr:rowOff>
    </xdr:to>
    <xdr:sp macro="" textlink="">
      <xdr:nvSpPr>
        <xdr:cNvPr id="418" name="楕円 417">
          <a:extLst>
            <a:ext uri="{FF2B5EF4-FFF2-40B4-BE49-F238E27FC236}">
              <a16:creationId xmlns:a16="http://schemas.microsoft.com/office/drawing/2014/main" id="{27ED2B3E-F9CD-4349-8B40-9456182F6EB2}"/>
            </a:ext>
          </a:extLst>
        </xdr:cNvPr>
        <xdr:cNvSpPr/>
      </xdr:nvSpPr>
      <xdr:spPr>
        <a:xfrm>
          <a:off x="162687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18432</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1ED39C70-53AF-4548-99BD-CD3BA7F449FC}"/>
            </a:ext>
          </a:extLst>
        </xdr:cNvPr>
        <xdr:cNvSpPr txBox="1"/>
      </xdr:nvSpPr>
      <xdr:spPr>
        <a:xfrm>
          <a:off x="16357600" y="704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420" name="楕円 419">
          <a:extLst>
            <a:ext uri="{FF2B5EF4-FFF2-40B4-BE49-F238E27FC236}">
              <a16:creationId xmlns:a16="http://schemas.microsoft.com/office/drawing/2014/main" id="{AC6E85F6-F7A5-4317-9FE1-FFDF5B55D158}"/>
            </a:ext>
          </a:extLst>
        </xdr:cNvPr>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41</xdr:row>
      <xdr:rowOff>154305</xdr:rowOff>
    </xdr:to>
    <xdr:cxnSp macro="">
      <xdr:nvCxnSpPr>
        <xdr:cNvPr id="421" name="直線コネクタ 420">
          <a:extLst>
            <a:ext uri="{FF2B5EF4-FFF2-40B4-BE49-F238E27FC236}">
              <a16:creationId xmlns:a16="http://schemas.microsoft.com/office/drawing/2014/main" id="{49F6C468-31AB-4C69-91B3-94670FFE10F3}"/>
            </a:ext>
          </a:extLst>
        </xdr:cNvPr>
        <xdr:cNvCxnSpPr/>
      </xdr:nvCxnSpPr>
      <xdr:spPr>
        <a:xfrm>
          <a:off x="15481300" y="71780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422" name="楕円 421">
          <a:extLst>
            <a:ext uri="{FF2B5EF4-FFF2-40B4-BE49-F238E27FC236}">
              <a16:creationId xmlns:a16="http://schemas.microsoft.com/office/drawing/2014/main" id="{DF4E9EFE-42E4-45D6-A194-B3342635F234}"/>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41</xdr:row>
      <xdr:rowOff>148590</xdr:rowOff>
    </xdr:to>
    <xdr:cxnSp macro="">
      <xdr:nvCxnSpPr>
        <xdr:cNvPr id="423" name="直線コネクタ 422">
          <a:extLst>
            <a:ext uri="{FF2B5EF4-FFF2-40B4-BE49-F238E27FC236}">
              <a16:creationId xmlns:a16="http://schemas.microsoft.com/office/drawing/2014/main" id="{5DAAE8EE-B647-4D54-8528-8DD4D46E573D}"/>
            </a:ext>
          </a:extLst>
        </xdr:cNvPr>
        <xdr:cNvCxnSpPr/>
      </xdr:nvCxnSpPr>
      <xdr:spPr>
        <a:xfrm>
          <a:off x="14592300" y="7170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95885</xdr:rowOff>
    </xdr:from>
    <xdr:to>
      <xdr:col>72</xdr:col>
      <xdr:colOff>38100</xdr:colOff>
      <xdr:row>42</xdr:row>
      <xdr:rowOff>26035</xdr:rowOff>
    </xdr:to>
    <xdr:sp macro="" textlink="">
      <xdr:nvSpPr>
        <xdr:cNvPr id="424" name="楕円 423">
          <a:extLst>
            <a:ext uri="{FF2B5EF4-FFF2-40B4-BE49-F238E27FC236}">
              <a16:creationId xmlns:a16="http://schemas.microsoft.com/office/drawing/2014/main" id="{2C1E2DF6-4D17-4F68-8CEE-86675EABCE77}"/>
            </a:ext>
          </a:extLst>
        </xdr:cNvPr>
        <xdr:cNvSpPr/>
      </xdr:nvSpPr>
      <xdr:spPr>
        <a:xfrm>
          <a:off x="136525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140970</xdr:rowOff>
    </xdr:from>
    <xdr:to>
      <xdr:col>76</xdr:col>
      <xdr:colOff>114300</xdr:colOff>
      <xdr:row>41</xdr:row>
      <xdr:rowOff>146685</xdr:rowOff>
    </xdr:to>
    <xdr:cxnSp macro="">
      <xdr:nvCxnSpPr>
        <xdr:cNvPr id="425" name="直線コネクタ 424">
          <a:extLst>
            <a:ext uri="{FF2B5EF4-FFF2-40B4-BE49-F238E27FC236}">
              <a16:creationId xmlns:a16="http://schemas.microsoft.com/office/drawing/2014/main" id="{39747A9D-590E-4B3C-B1F9-FC1E3229EB3D}"/>
            </a:ext>
          </a:extLst>
        </xdr:cNvPr>
        <xdr:cNvCxnSpPr/>
      </xdr:nvCxnSpPr>
      <xdr:spPr>
        <a:xfrm flipV="1">
          <a:off x="13703300" y="7170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D9B691B3-C8E8-437C-9E50-1C638589EC97}"/>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92086953-A23D-4007-A6EA-19BCD0301361}"/>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488EAB57-8F81-4A61-BFE6-CA6CCD5AC474}"/>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2B7A9AE3-FA3F-4121-8AF8-4F74601DC672}"/>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8FAE9826-2FFE-4F4E-9179-A501E7BD2D0C}"/>
            </a:ext>
          </a:extLst>
        </xdr:cNvPr>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82CBC1B3-FFB1-4EB9-ABA2-1803C11CEE5B}"/>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17162</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C1B866D2-D65E-4627-9F9B-D33D25344E2C}"/>
            </a:ext>
          </a:extLst>
        </xdr:cNvPr>
        <xdr:cNvSpPr txBox="1"/>
      </xdr:nvSpPr>
      <xdr:spPr>
        <a:xfrm>
          <a:off x="13500744"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55BDE9EE-EAE4-44AF-AD07-BBBDED4377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7C306C37-7BDB-4393-B074-BC926F252F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3BED6AF-1F00-4FD4-880E-A4907B6BD7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CDFAAAA2-4A13-4285-AD1F-C1A8787D402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848C93FB-6FDE-45C0-847A-DBD933AE13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4E4E80A6-39C5-4105-9B7A-D8B8C0C066A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F2742ADE-832F-426D-87D2-ACD65AFC3A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EE726A88-5A12-4B3C-866B-7D96F4832F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7D1C9DBF-1E86-403D-968D-30A8E2E539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41F10B73-1FFC-4CA4-9BCE-66F078DAF1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12788FE8-8F82-46D7-A327-44A9284774C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4492E140-5606-4061-BFE1-C48AD9B08BF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E558CFB0-7914-48B7-9E8E-96C6D0C690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7846CF7B-EA24-4FF0-A837-91E8481BFF1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58600D5B-D88B-4FA4-B1BC-B8AD6D51F0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5685D047-FD46-4599-A060-45343C0F1A8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0F474E19-7A58-49A4-BCBA-287D6F5E92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688C40FA-F580-419E-9EDE-B818C8F19D3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9282B543-FC5D-4666-998B-CAD32F183A3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34BF7C24-FA1A-49F6-948A-A2EDD9523B4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19D783A1-2E96-467B-9E51-B82BE75BAB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a:extLst>
            <a:ext uri="{FF2B5EF4-FFF2-40B4-BE49-F238E27FC236}">
              <a16:creationId xmlns:a16="http://schemas.microsoft.com/office/drawing/2014/main" id="{25E5BB55-2E87-4978-940E-C6B9776A1C43}"/>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F6088B0E-192B-45A4-83E1-5BC56DCEAAD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a:extLst>
            <a:ext uri="{FF2B5EF4-FFF2-40B4-BE49-F238E27FC236}">
              <a16:creationId xmlns:a16="http://schemas.microsoft.com/office/drawing/2014/main" id="{E197DBEE-60F7-4B07-AAED-C93FE0B7F4A4}"/>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05822F78-FD87-4882-B691-56ED59D3E3FE}"/>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a:extLst>
            <a:ext uri="{FF2B5EF4-FFF2-40B4-BE49-F238E27FC236}">
              <a16:creationId xmlns:a16="http://schemas.microsoft.com/office/drawing/2014/main" id="{61A3A27A-E61D-4F9B-AAAF-CFF820C7ADAD}"/>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41B3C1C3-87A7-4CD8-90CB-88A284F9870F}"/>
            </a:ext>
          </a:extLst>
        </xdr:cNvPr>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a:extLst>
            <a:ext uri="{FF2B5EF4-FFF2-40B4-BE49-F238E27FC236}">
              <a16:creationId xmlns:a16="http://schemas.microsoft.com/office/drawing/2014/main" id="{4A460E34-D642-4911-AE9F-EA83F8B005DF}"/>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a:extLst>
            <a:ext uri="{FF2B5EF4-FFF2-40B4-BE49-F238E27FC236}">
              <a16:creationId xmlns:a16="http://schemas.microsoft.com/office/drawing/2014/main" id="{B071C52F-63B7-42E1-9A09-7DD05D1DBE27}"/>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a:extLst>
            <a:ext uri="{FF2B5EF4-FFF2-40B4-BE49-F238E27FC236}">
              <a16:creationId xmlns:a16="http://schemas.microsoft.com/office/drawing/2014/main" id="{934C6235-037F-4479-88BC-C30561395A0E}"/>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a:extLst>
            <a:ext uri="{FF2B5EF4-FFF2-40B4-BE49-F238E27FC236}">
              <a16:creationId xmlns:a16="http://schemas.microsoft.com/office/drawing/2014/main" id="{A825D590-C2E5-44D5-B19E-9F8D3F1DEE95}"/>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a:extLst>
            <a:ext uri="{FF2B5EF4-FFF2-40B4-BE49-F238E27FC236}">
              <a16:creationId xmlns:a16="http://schemas.microsoft.com/office/drawing/2014/main" id="{8A0DDFDB-7F35-473F-A27E-1404916C301A}"/>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2DCF1B4-E30E-427B-8802-3D1049D3FCC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8A88B10-27E5-492E-997B-8539C09150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1F9E659-FC58-4AD3-96F6-07D44B35CD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63608C2F-DD68-4984-972A-C457DB7D2F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E2B1BB9-A1D6-4CF2-BDE2-FC89205AC1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20828</xdr:rowOff>
    </xdr:from>
    <xdr:to>
      <xdr:col>116</xdr:col>
      <xdr:colOff>114300</xdr:colOff>
      <xdr:row>41</xdr:row>
      <xdr:rowOff>122428</xdr:rowOff>
    </xdr:to>
    <xdr:sp macro="" textlink="">
      <xdr:nvSpPr>
        <xdr:cNvPr id="470" name="楕円 469">
          <a:extLst>
            <a:ext uri="{FF2B5EF4-FFF2-40B4-BE49-F238E27FC236}">
              <a16:creationId xmlns:a16="http://schemas.microsoft.com/office/drawing/2014/main" id="{86778883-C8E5-4F05-83D7-23DE385C8457}"/>
            </a:ext>
          </a:extLst>
        </xdr:cNvPr>
        <xdr:cNvSpPr/>
      </xdr:nvSpPr>
      <xdr:spPr>
        <a:xfrm>
          <a:off x="221107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107205</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E8440C3B-F6CA-402E-8E8D-C2F421FF058F}"/>
            </a:ext>
          </a:extLst>
        </xdr:cNvPr>
        <xdr:cNvSpPr txBox="1"/>
      </xdr:nvSpPr>
      <xdr:spPr>
        <a:xfrm>
          <a:off x="22199600" y="69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20828</xdr:rowOff>
    </xdr:from>
    <xdr:to>
      <xdr:col>112</xdr:col>
      <xdr:colOff>38100</xdr:colOff>
      <xdr:row>41</xdr:row>
      <xdr:rowOff>122428</xdr:rowOff>
    </xdr:to>
    <xdr:sp macro="" textlink="">
      <xdr:nvSpPr>
        <xdr:cNvPr id="472" name="楕円 471">
          <a:extLst>
            <a:ext uri="{FF2B5EF4-FFF2-40B4-BE49-F238E27FC236}">
              <a16:creationId xmlns:a16="http://schemas.microsoft.com/office/drawing/2014/main" id="{C40F9ED5-1DA5-4511-95D8-6AE8DCDF7525}"/>
            </a:ext>
          </a:extLst>
        </xdr:cNvPr>
        <xdr:cNvSpPr/>
      </xdr:nvSpPr>
      <xdr:spPr>
        <a:xfrm>
          <a:off x="21272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71628</xdr:rowOff>
    </xdr:from>
    <xdr:to>
      <xdr:col>116</xdr:col>
      <xdr:colOff>63500</xdr:colOff>
      <xdr:row>41</xdr:row>
      <xdr:rowOff>71628</xdr:rowOff>
    </xdr:to>
    <xdr:cxnSp macro="">
      <xdr:nvCxnSpPr>
        <xdr:cNvPr id="473" name="直線コネクタ 472">
          <a:extLst>
            <a:ext uri="{FF2B5EF4-FFF2-40B4-BE49-F238E27FC236}">
              <a16:creationId xmlns:a16="http://schemas.microsoft.com/office/drawing/2014/main" id="{53EDD21F-C563-41D2-BC00-6D8C4F7B060A}"/>
            </a:ext>
          </a:extLst>
        </xdr:cNvPr>
        <xdr:cNvCxnSpPr/>
      </xdr:nvCxnSpPr>
      <xdr:spPr>
        <a:xfrm>
          <a:off x="21323300" y="7101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20828</xdr:rowOff>
    </xdr:from>
    <xdr:to>
      <xdr:col>107</xdr:col>
      <xdr:colOff>101600</xdr:colOff>
      <xdr:row>41</xdr:row>
      <xdr:rowOff>122428</xdr:rowOff>
    </xdr:to>
    <xdr:sp macro="" textlink="">
      <xdr:nvSpPr>
        <xdr:cNvPr id="474" name="楕円 473">
          <a:extLst>
            <a:ext uri="{FF2B5EF4-FFF2-40B4-BE49-F238E27FC236}">
              <a16:creationId xmlns:a16="http://schemas.microsoft.com/office/drawing/2014/main" id="{37747127-2AC8-4FF7-A0AB-DF80E6287D6C}"/>
            </a:ext>
          </a:extLst>
        </xdr:cNvPr>
        <xdr:cNvSpPr/>
      </xdr:nvSpPr>
      <xdr:spPr>
        <a:xfrm>
          <a:off x="20383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71628</xdr:rowOff>
    </xdr:from>
    <xdr:to>
      <xdr:col>111</xdr:col>
      <xdr:colOff>177800</xdr:colOff>
      <xdr:row>41</xdr:row>
      <xdr:rowOff>71628</xdr:rowOff>
    </xdr:to>
    <xdr:cxnSp macro="">
      <xdr:nvCxnSpPr>
        <xdr:cNvPr id="475" name="直線コネクタ 474">
          <a:extLst>
            <a:ext uri="{FF2B5EF4-FFF2-40B4-BE49-F238E27FC236}">
              <a16:creationId xmlns:a16="http://schemas.microsoft.com/office/drawing/2014/main" id="{3D52DE66-596A-49ED-98E5-9C751BD40BCC}"/>
            </a:ext>
          </a:extLst>
        </xdr:cNvPr>
        <xdr:cNvCxnSpPr/>
      </xdr:nvCxnSpPr>
      <xdr:spPr>
        <a:xfrm>
          <a:off x="20434300" y="710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20828</xdr:rowOff>
    </xdr:from>
    <xdr:to>
      <xdr:col>102</xdr:col>
      <xdr:colOff>165100</xdr:colOff>
      <xdr:row>41</xdr:row>
      <xdr:rowOff>122428</xdr:rowOff>
    </xdr:to>
    <xdr:sp macro="" textlink="">
      <xdr:nvSpPr>
        <xdr:cNvPr id="476" name="楕円 475">
          <a:extLst>
            <a:ext uri="{FF2B5EF4-FFF2-40B4-BE49-F238E27FC236}">
              <a16:creationId xmlns:a16="http://schemas.microsoft.com/office/drawing/2014/main" id="{6BAB182A-252D-4093-BF12-9E1C97517401}"/>
            </a:ext>
          </a:extLst>
        </xdr:cNvPr>
        <xdr:cNvSpPr/>
      </xdr:nvSpPr>
      <xdr:spPr>
        <a:xfrm>
          <a:off x="19494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71628</xdr:rowOff>
    </xdr:from>
    <xdr:to>
      <xdr:col>107</xdr:col>
      <xdr:colOff>50800</xdr:colOff>
      <xdr:row>41</xdr:row>
      <xdr:rowOff>71628</xdr:rowOff>
    </xdr:to>
    <xdr:cxnSp macro="">
      <xdr:nvCxnSpPr>
        <xdr:cNvPr id="477" name="直線コネクタ 476">
          <a:extLst>
            <a:ext uri="{FF2B5EF4-FFF2-40B4-BE49-F238E27FC236}">
              <a16:creationId xmlns:a16="http://schemas.microsoft.com/office/drawing/2014/main" id="{5E3A3533-C759-4B7E-99DF-FDA7A896D496}"/>
            </a:ext>
          </a:extLst>
        </xdr:cNvPr>
        <xdr:cNvCxnSpPr/>
      </xdr:nvCxnSpPr>
      <xdr:spPr>
        <a:xfrm>
          <a:off x="19545300" y="710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90C1F818-993B-45AF-8E07-5E17E856B1CF}"/>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ED4C538A-6498-414C-AE2A-E58631774B34}"/>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DBE9E092-89EA-4E3C-AB8B-080242D255F1}"/>
            </a:ext>
          </a:extLst>
        </xdr:cNvPr>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3771E05F-6906-4F86-AD33-05F369DE086B}"/>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113555</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D2FD90FF-6B4E-4531-86AD-2955177CA8F1}"/>
            </a:ext>
          </a:extLst>
        </xdr:cNvPr>
        <xdr:cNvSpPr txBox="1"/>
      </xdr:nvSpPr>
      <xdr:spPr>
        <a:xfrm>
          <a:off x="210757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113555</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D512D27F-FF95-4157-9576-8793014B59D0}"/>
            </a:ext>
          </a:extLst>
        </xdr:cNvPr>
        <xdr:cNvSpPr txBox="1"/>
      </xdr:nvSpPr>
      <xdr:spPr>
        <a:xfrm>
          <a:off x="201994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113555</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920904C1-C57C-49D4-A06E-98E74E44AD79}"/>
            </a:ext>
          </a:extLst>
        </xdr:cNvPr>
        <xdr:cNvSpPr txBox="1"/>
      </xdr:nvSpPr>
      <xdr:spPr>
        <a:xfrm>
          <a:off x="193104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4861CE25-78F3-4024-BD94-7079F2CC364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2FBB39B8-8EC1-4947-9F19-6EDD11F958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6846314B-9EB6-4531-9250-25D547830E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93B3545A-ED2C-4C06-B669-DC43709E703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158B292C-2F68-4749-9762-A01BC30258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5496A3AD-D2D1-4A3D-AC9E-57F00152B3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794D54CF-AA83-4E55-A6A3-C76570BB6FD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DF92C573-C9DF-46F5-B2F9-EA249583CA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EA857B59-E0CC-4799-9E2A-4E5AE34875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08D6F96E-355A-4C71-A599-8DA4FE14803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E88BF0FD-19F0-4E59-BB7B-175D0D38BA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F0A5F0F5-5F2B-4191-B9EB-E20FA56C30C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E15CF98F-A099-4459-BA42-A76C2CCFEB7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311D299A-C55B-44AA-9C74-C586C33CC8F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47EE2878-AD72-4632-AA87-08CB51A28F5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AD31CBD5-A80F-42CF-9132-C7C8EF829E3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685BF139-26B5-41A0-9236-4C8F0215A5E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D79CCD61-101F-4052-940A-40D6201DE52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DA3DE468-6CAE-48BE-9D90-3F18C7B3B832}"/>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B7112E8D-1DB9-4404-95E6-37345EAD65E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a:extLst>
            <a:ext uri="{FF2B5EF4-FFF2-40B4-BE49-F238E27FC236}">
              <a16:creationId xmlns:a16="http://schemas.microsoft.com/office/drawing/2014/main" id="{584E016D-3805-414C-89A6-25FC73EE08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1BB63D25-8A6A-4806-A333-9A592F0C3B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a:extLst>
            <a:ext uri="{FF2B5EF4-FFF2-40B4-BE49-F238E27FC236}">
              <a16:creationId xmlns:a16="http://schemas.microsoft.com/office/drawing/2014/main" id="{ECEBF0E5-3F8C-4C70-A7A5-F834A29AD875}"/>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30FC8146-10AB-40DD-94B3-8D7178579D3A}"/>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a:extLst>
            <a:ext uri="{FF2B5EF4-FFF2-40B4-BE49-F238E27FC236}">
              <a16:creationId xmlns:a16="http://schemas.microsoft.com/office/drawing/2014/main" id="{2B2217F8-BCEE-47B0-AC77-68D81FA10F11}"/>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1B181928-DCAD-4AA8-882F-6C7C512B02D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a:extLst>
            <a:ext uri="{FF2B5EF4-FFF2-40B4-BE49-F238E27FC236}">
              <a16:creationId xmlns:a16="http://schemas.microsoft.com/office/drawing/2014/main" id="{09A6AAA7-9B26-4C81-9D33-F04D47E074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A6871A92-5147-4A48-83FA-F702AAE1ABBE}"/>
            </a:ext>
          </a:extLst>
        </xdr:cNvPr>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a:extLst>
            <a:ext uri="{FF2B5EF4-FFF2-40B4-BE49-F238E27FC236}">
              <a16:creationId xmlns:a16="http://schemas.microsoft.com/office/drawing/2014/main" id="{DF986C82-E7DA-4C9B-9951-7DF571949B1A}"/>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a:extLst>
            <a:ext uri="{FF2B5EF4-FFF2-40B4-BE49-F238E27FC236}">
              <a16:creationId xmlns:a16="http://schemas.microsoft.com/office/drawing/2014/main" id="{06C5B53D-3464-4E96-B2D0-5C7D6BEAAF6E}"/>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a:extLst>
            <a:ext uri="{FF2B5EF4-FFF2-40B4-BE49-F238E27FC236}">
              <a16:creationId xmlns:a16="http://schemas.microsoft.com/office/drawing/2014/main" id="{DF0D6F31-680A-4452-A098-0BC30F320B23}"/>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a:extLst>
            <a:ext uri="{FF2B5EF4-FFF2-40B4-BE49-F238E27FC236}">
              <a16:creationId xmlns:a16="http://schemas.microsoft.com/office/drawing/2014/main" id="{931F8851-D742-4EE3-A07E-25011E73E8C6}"/>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a:extLst>
            <a:ext uri="{FF2B5EF4-FFF2-40B4-BE49-F238E27FC236}">
              <a16:creationId xmlns:a16="http://schemas.microsoft.com/office/drawing/2014/main" id="{3AF033CC-85F5-478F-B854-32540F03EF8E}"/>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FB45965-1D1A-4423-AAB2-88766C3907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136C891-F1BA-4B2B-9468-0E43D659F5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897B556-513A-4E84-844B-57763C53AC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41B57D1-6F9C-472D-A45D-99593906E0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A448AAE-810F-4ABD-BC5A-CF67DCAE83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23" name="楕円 522">
          <a:extLst>
            <a:ext uri="{FF2B5EF4-FFF2-40B4-BE49-F238E27FC236}">
              <a16:creationId xmlns:a16="http://schemas.microsoft.com/office/drawing/2014/main" id="{DC84E373-52C6-4BCE-91E9-1773CA1DAAD0}"/>
            </a:ext>
          </a:extLst>
        </xdr:cNvPr>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109237</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92FEEF0C-2DCB-467D-92BC-88E3561898B3}"/>
            </a:ext>
          </a:extLst>
        </xdr:cNvPr>
        <xdr:cNvSpPr txBox="1"/>
      </xdr:nvSpPr>
      <xdr:spPr>
        <a:xfrm>
          <a:off x="16357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525" name="楕円 524">
          <a:extLst>
            <a:ext uri="{FF2B5EF4-FFF2-40B4-BE49-F238E27FC236}">
              <a16:creationId xmlns:a16="http://schemas.microsoft.com/office/drawing/2014/main" id="{A080AA11-1769-4A31-BFF7-951888F21FEC}"/>
            </a:ext>
          </a:extLst>
        </xdr:cNvPr>
        <xdr:cNvSpPr/>
      </xdr:nvSpPr>
      <xdr:spPr>
        <a:xfrm>
          <a:off x="1543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137160</xdr:rowOff>
    </xdr:to>
    <xdr:cxnSp macro="">
      <xdr:nvCxnSpPr>
        <xdr:cNvPr id="526" name="直線コネクタ 525">
          <a:extLst>
            <a:ext uri="{FF2B5EF4-FFF2-40B4-BE49-F238E27FC236}">
              <a16:creationId xmlns:a16="http://schemas.microsoft.com/office/drawing/2014/main" id="{62E45508-0005-4634-8759-A87AAF6D0752}"/>
            </a:ext>
          </a:extLst>
        </xdr:cNvPr>
        <xdr:cNvCxnSpPr/>
      </xdr:nvCxnSpPr>
      <xdr:spPr>
        <a:xfrm>
          <a:off x="15481300" y="103830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27" name="楕円 526">
          <a:extLst>
            <a:ext uri="{FF2B5EF4-FFF2-40B4-BE49-F238E27FC236}">
              <a16:creationId xmlns:a16="http://schemas.microsoft.com/office/drawing/2014/main" id="{9BBABD11-AAB3-4C31-9992-1E3AFCD30BF1}"/>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96012</xdr:rowOff>
    </xdr:to>
    <xdr:cxnSp macro="">
      <xdr:nvCxnSpPr>
        <xdr:cNvPr id="528" name="直線コネクタ 527">
          <a:extLst>
            <a:ext uri="{FF2B5EF4-FFF2-40B4-BE49-F238E27FC236}">
              <a16:creationId xmlns:a16="http://schemas.microsoft.com/office/drawing/2014/main" id="{C8006787-2BCF-4A47-98DF-914EAA896FBF}"/>
            </a:ext>
          </a:extLst>
        </xdr:cNvPr>
        <xdr:cNvCxnSpPr/>
      </xdr:nvCxnSpPr>
      <xdr:spPr>
        <a:xfrm>
          <a:off x="14592300" y="1034415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170942</xdr:rowOff>
    </xdr:from>
    <xdr:to>
      <xdr:col>72</xdr:col>
      <xdr:colOff>38100</xdr:colOff>
      <xdr:row>60</xdr:row>
      <xdr:rowOff>101092</xdr:rowOff>
    </xdr:to>
    <xdr:sp macro="" textlink="">
      <xdr:nvSpPr>
        <xdr:cNvPr id="529" name="楕円 528">
          <a:extLst>
            <a:ext uri="{FF2B5EF4-FFF2-40B4-BE49-F238E27FC236}">
              <a16:creationId xmlns:a16="http://schemas.microsoft.com/office/drawing/2014/main" id="{B1B8D4F5-457E-4B7D-9B8A-0975E49C637C}"/>
            </a:ext>
          </a:extLst>
        </xdr:cNvPr>
        <xdr:cNvSpPr/>
      </xdr:nvSpPr>
      <xdr:spPr>
        <a:xfrm>
          <a:off x="13652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50292</xdr:rowOff>
    </xdr:from>
    <xdr:to>
      <xdr:col>76</xdr:col>
      <xdr:colOff>114300</xdr:colOff>
      <xdr:row>60</xdr:row>
      <xdr:rowOff>57150</xdr:rowOff>
    </xdr:to>
    <xdr:cxnSp macro="">
      <xdr:nvCxnSpPr>
        <xdr:cNvPr id="530" name="直線コネクタ 529">
          <a:extLst>
            <a:ext uri="{FF2B5EF4-FFF2-40B4-BE49-F238E27FC236}">
              <a16:creationId xmlns:a16="http://schemas.microsoft.com/office/drawing/2014/main" id="{F652513E-4778-4AF5-A9C9-6B7C238E24B1}"/>
            </a:ext>
          </a:extLst>
        </xdr:cNvPr>
        <xdr:cNvCxnSpPr/>
      </xdr:nvCxnSpPr>
      <xdr:spPr>
        <a:xfrm>
          <a:off x="13703300" y="103372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31" name="n_1aveValue【学校施設】&#10;有形固定資産減価償却率">
          <a:extLst>
            <a:ext uri="{FF2B5EF4-FFF2-40B4-BE49-F238E27FC236}">
              <a16:creationId xmlns:a16="http://schemas.microsoft.com/office/drawing/2014/main" id="{D75CA85C-B274-4608-8A3A-7361135FCAC7}"/>
            </a:ext>
          </a:extLst>
        </xdr:cNvPr>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32" name="n_2aveValue【学校施設】&#10;有形固定資産減価償却率">
          <a:extLst>
            <a:ext uri="{FF2B5EF4-FFF2-40B4-BE49-F238E27FC236}">
              <a16:creationId xmlns:a16="http://schemas.microsoft.com/office/drawing/2014/main" id="{036476C0-C53A-4E96-B132-14888D7B71E6}"/>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33" name="n_3aveValue【学校施設】&#10;有形固定資産減価償却率">
          <a:extLst>
            <a:ext uri="{FF2B5EF4-FFF2-40B4-BE49-F238E27FC236}">
              <a16:creationId xmlns:a16="http://schemas.microsoft.com/office/drawing/2014/main" id="{41BB5F9F-5C28-4589-AE3D-62265412EDEA}"/>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a:extLst>
            <a:ext uri="{FF2B5EF4-FFF2-40B4-BE49-F238E27FC236}">
              <a16:creationId xmlns:a16="http://schemas.microsoft.com/office/drawing/2014/main" id="{DC2711D0-C9EF-46ED-B441-E52EDD762134}"/>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163339</xdr:rowOff>
    </xdr:from>
    <xdr:ext cx="405111" cy="259045"/>
    <xdr:sp macro="" textlink="">
      <xdr:nvSpPr>
        <xdr:cNvPr id="535" name="n_1mainValue【学校施設】&#10;有形固定資産減価償却率">
          <a:extLst>
            <a:ext uri="{FF2B5EF4-FFF2-40B4-BE49-F238E27FC236}">
              <a16:creationId xmlns:a16="http://schemas.microsoft.com/office/drawing/2014/main" id="{A4A3A8EE-9741-42AA-B454-FA527599B630}"/>
            </a:ext>
          </a:extLst>
        </xdr:cNvPr>
        <xdr:cNvSpPr txBox="1"/>
      </xdr:nvSpPr>
      <xdr:spPr>
        <a:xfrm>
          <a:off x="15266044" y="1010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124477</xdr:rowOff>
    </xdr:from>
    <xdr:ext cx="405111" cy="259045"/>
    <xdr:sp macro="" textlink="">
      <xdr:nvSpPr>
        <xdr:cNvPr id="536" name="n_2mainValue【学校施設】&#10;有形固定資産減価償却率">
          <a:extLst>
            <a:ext uri="{FF2B5EF4-FFF2-40B4-BE49-F238E27FC236}">
              <a16:creationId xmlns:a16="http://schemas.microsoft.com/office/drawing/2014/main" id="{92C14A22-75E2-4F1A-A52E-0905F2763F4B}"/>
            </a:ext>
          </a:extLst>
        </xdr:cNvPr>
        <xdr:cNvSpPr txBox="1"/>
      </xdr:nvSpPr>
      <xdr:spPr>
        <a:xfrm>
          <a:off x="14389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117619</xdr:rowOff>
    </xdr:from>
    <xdr:ext cx="405111" cy="259045"/>
    <xdr:sp macro="" textlink="">
      <xdr:nvSpPr>
        <xdr:cNvPr id="537" name="n_3mainValue【学校施設】&#10;有形固定資産減価償却率">
          <a:extLst>
            <a:ext uri="{FF2B5EF4-FFF2-40B4-BE49-F238E27FC236}">
              <a16:creationId xmlns:a16="http://schemas.microsoft.com/office/drawing/2014/main" id="{B5B256AE-C505-454B-AD5E-395E914EC0F3}"/>
            </a:ext>
          </a:extLst>
        </xdr:cNvPr>
        <xdr:cNvSpPr txBox="1"/>
      </xdr:nvSpPr>
      <xdr:spPr>
        <a:xfrm>
          <a:off x="135007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F2DE302C-C456-4E95-B550-A6062A42BE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E78F7D2E-B966-46AD-8DCE-4FE4E45F73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0B34D611-44B4-4665-BBF6-0A985014AC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496B72DC-492D-4DC1-8E0D-2B7EC66823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DD457EEE-7362-4520-87E0-3C8501AC40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CE42FE49-D86B-437A-8C47-9988FA7D0AB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2E913CB6-E3CE-4905-864B-443BD66E982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D0F2C1BE-E104-42AC-B236-88EB0230E0C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AC0EFA50-D980-4C7C-B354-68B4FD1427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90236ABC-5927-4C2C-9501-CBCD68E463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C02E45F1-5C74-4657-ABD0-D3E34992A18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622F5CA6-3480-4595-916F-61CE0FA26D4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4347F572-8C32-4B3F-BB96-E3E64140835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937B5A83-1D38-497A-B21A-D3AD687288B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A8BD3E12-3EC9-49B0-A317-0EFCEB7CDFF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ADCDF4EA-B4DE-486D-8FC6-6BEC64AE23D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5409C6B-7A50-4C22-8D4E-BB2481819F5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3092AB0B-4109-4BD3-9D7D-6D36D9556A1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93E6044D-0977-49A9-A0D0-6C43A507E40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5E035087-EDEE-4CD1-BEF6-B8FEFDED525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CF52C260-A13E-4A68-86A5-F34283E42D2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FDD1C6ED-21A9-4E31-A033-93BE09E447C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a:extLst>
            <a:ext uri="{FF2B5EF4-FFF2-40B4-BE49-F238E27FC236}">
              <a16:creationId xmlns:a16="http://schemas.microsoft.com/office/drawing/2014/main" id="{61F0FF44-D567-4580-B07A-01D875187B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CC65AFD9-CAB0-4E81-AC9C-808107F3C4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a:extLst>
            <a:ext uri="{FF2B5EF4-FFF2-40B4-BE49-F238E27FC236}">
              <a16:creationId xmlns:a16="http://schemas.microsoft.com/office/drawing/2014/main" id="{247CAA8E-17A3-4D40-A185-76E9038DF3BF}"/>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a:extLst>
            <a:ext uri="{FF2B5EF4-FFF2-40B4-BE49-F238E27FC236}">
              <a16:creationId xmlns:a16="http://schemas.microsoft.com/office/drawing/2014/main" id="{12465D04-4407-4002-BD81-3EF8842C6CDC}"/>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a:extLst>
            <a:ext uri="{FF2B5EF4-FFF2-40B4-BE49-F238E27FC236}">
              <a16:creationId xmlns:a16="http://schemas.microsoft.com/office/drawing/2014/main" id="{ED34BE79-A01B-44A7-ABD9-4CE18673BB8F}"/>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a:extLst>
            <a:ext uri="{FF2B5EF4-FFF2-40B4-BE49-F238E27FC236}">
              <a16:creationId xmlns:a16="http://schemas.microsoft.com/office/drawing/2014/main" id="{D62180CB-A772-467E-A500-54E55FBE7D89}"/>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a:extLst>
            <a:ext uri="{FF2B5EF4-FFF2-40B4-BE49-F238E27FC236}">
              <a16:creationId xmlns:a16="http://schemas.microsoft.com/office/drawing/2014/main" id="{1D86AD52-7655-4474-8097-AD5BD5145C08}"/>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a:extLst>
            <a:ext uri="{FF2B5EF4-FFF2-40B4-BE49-F238E27FC236}">
              <a16:creationId xmlns:a16="http://schemas.microsoft.com/office/drawing/2014/main" id="{70D3582B-4B52-479F-A909-47FB981BF9B1}"/>
            </a:ext>
          </a:extLst>
        </xdr:cNvPr>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a:extLst>
            <a:ext uri="{FF2B5EF4-FFF2-40B4-BE49-F238E27FC236}">
              <a16:creationId xmlns:a16="http://schemas.microsoft.com/office/drawing/2014/main" id="{CE5B9844-2230-4DD8-A154-74C075E1CE74}"/>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a:extLst>
            <a:ext uri="{FF2B5EF4-FFF2-40B4-BE49-F238E27FC236}">
              <a16:creationId xmlns:a16="http://schemas.microsoft.com/office/drawing/2014/main" id="{F206102C-89E3-4CF3-AEA5-BF2D0A46473D}"/>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a:extLst>
            <a:ext uri="{FF2B5EF4-FFF2-40B4-BE49-F238E27FC236}">
              <a16:creationId xmlns:a16="http://schemas.microsoft.com/office/drawing/2014/main" id="{4AB5E4DF-8070-44DF-9DFB-95802510A3DF}"/>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a:extLst>
            <a:ext uri="{FF2B5EF4-FFF2-40B4-BE49-F238E27FC236}">
              <a16:creationId xmlns:a16="http://schemas.microsoft.com/office/drawing/2014/main" id="{47D3C0D0-5512-41F0-BE4B-9DDDB615A67E}"/>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a:extLst>
            <a:ext uri="{FF2B5EF4-FFF2-40B4-BE49-F238E27FC236}">
              <a16:creationId xmlns:a16="http://schemas.microsoft.com/office/drawing/2014/main" id="{09AD72AB-B2F0-49B8-A57D-A8EC662BBD03}"/>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FC048B8-7A54-41F1-AA16-014C89F212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AF869BE1-32D4-4198-862E-118F54ACEA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7F6075F-148A-4B2D-AB94-63FEF562107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2E60427D-E4D7-49CD-AD9D-327068B727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D3F30220-37DD-4AA2-90C2-F6B480209A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109982</xdr:rowOff>
    </xdr:from>
    <xdr:to>
      <xdr:col>116</xdr:col>
      <xdr:colOff>114300</xdr:colOff>
      <xdr:row>62</xdr:row>
      <xdr:rowOff>40132</xdr:rowOff>
    </xdr:to>
    <xdr:sp macro="" textlink="">
      <xdr:nvSpPr>
        <xdr:cNvPr id="578" name="楕円 577">
          <a:extLst>
            <a:ext uri="{FF2B5EF4-FFF2-40B4-BE49-F238E27FC236}">
              <a16:creationId xmlns:a16="http://schemas.microsoft.com/office/drawing/2014/main" id="{8E443820-02EE-46B3-9CA2-BE834568CB87}"/>
            </a:ext>
          </a:extLst>
        </xdr:cNvPr>
        <xdr:cNvSpPr/>
      </xdr:nvSpPr>
      <xdr:spPr>
        <a:xfrm>
          <a:off x="221107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88409</xdr:rowOff>
    </xdr:from>
    <xdr:ext cx="469744" cy="259045"/>
    <xdr:sp macro="" textlink="">
      <xdr:nvSpPr>
        <xdr:cNvPr id="579" name="【学校施設】&#10;一人当たり面積該当値テキスト">
          <a:extLst>
            <a:ext uri="{FF2B5EF4-FFF2-40B4-BE49-F238E27FC236}">
              <a16:creationId xmlns:a16="http://schemas.microsoft.com/office/drawing/2014/main" id="{31964650-CBFF-478C-BE63-8E2422173060}"/>
            </a:ext>
          </a:extLst>
        </xdr:cNvPr>
        <xdr:cNvSpPr txBox="1"/>
      </xdr:nvSpPr>
      <xdr:spPr>
        <a:xfrm>
          <a:off x="22199600" y="105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116840</xdr:rowOff>
    </xdr:from>
    <xdr:to>
      <xdr:col>112</xdr:col>
      <xdr:colOff>38100</xdr:colOff>
      <xdr:row>62</xdr:row>
      <xdr:rowOff>46990</xdr:rowOff>
    </xdr:to>
    <xdr:sp macro="" textlink="">
      <xdr:nvSpPr>
        <xdr:cNvPr id="580" name="楕円 579">
          <a:extLst>
            <a:ext uri="{FF2B5EF4-FFF2-40B4-BE49-F238E27FC236}">
              <a16:creationId xmlns:a16="http://schemas.microsoft.com/office/drawing/2014/main" id="{0582E4FA-C349-44EE-BCF2-F3FC4903D5CE}"/>
            </a:ext>
          </a:extLst>
        </xdr:cNvPr>
        <xdr:cNvSpPr/>
      </xdr:nvSpPr>
      <xdr:spPr>
        <a:xfrm>
          <a:off x="2127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160782</xdr:rowOff>
    </xdr:from>
    <xdr:to>
      <xdr:col>116</xdr:col>
      <xdr:colOff>63500</xdr:colOff>
      <xdr:row>61</xdr:row>
      <xdr:rowOff>167640</xdr:rowOff>
    </xdr:to>
    <xdr:cxnSp macro="">
      <xdr:nvCxnSpPr>
        <xdr:cNvPr id="581" name="直線コネクタ 580">
          <a:extLst>
            <a:ext uri="{FF2B5EF4-FFF2-40B4-BE49-F238E27FC236}">
              <a16:creationId xmlns:a16="http://schemas.microsoft.com/office/drawing/2014/main" id="{8D859682-2E3D-4F0F-B2D9-F128178BC419}"/>
            </a:ext>
          </a:extLst>
        </xdr:cNvPr>
        <xdr:cNvCxnSpPr/>
      </xdr:nvCxnSpPr>
      <xdr:spPr>
        <a:xfrm flipV="1">
          <a:off x="21323300" y="1061923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121412</xdr:rowOff>
    </xdr:from>
    <xdr:to>
      <xdr:col>107</xdr:col>
      <xdr:colOff>101600</xdr:colOff>
      <xdr:row>62</xdr:row>
      <xdr:rowOff>51562</xdr:rowOff>
    </xdr:to>
    <xdr:sp macro="" textlink="">
      <xdr:nvSpPr>
        <xdr:cNvPr id="582" name="楕円 581">
          <a:extLst>
            <a:ext uri="{FF2B5EF4-FFF2-40B4-BE49-F238E27FC236}">
              <a16:creationId xmlns:a16="http://schemas.microsoft.com/office/drawing/2014/main" id="{D4C4C484-CA96-4E26-BC9F-66A85F5AC8B1}"/>
            </a:ext>
          </a:extLst>
        </xdr:cNvPr>
        <xdr:cNvSpPr/>
      </xdr:nvSpPr>
      <xdr:spPr>
        <a:xfrm>
          <a:off x="203835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167640</xdr:rowOff>
    </xdr:from>
    <xdr:to>
      <xdr:col>111</xdr:col>
      <xdr:colOff>177800</xdr:colOff>
      <xdr:row>62</xdr:row>
      <xdr:rowOff>762</xdr:rowOff>
    </xdr:to>
    <xdr:cxnSp macro="">
      <xdr:nvCxnSpPr>
        <xdr:cNvPr id="583" name="直線コネクタ 582">
          <a:extLst>
            <a:ext uri="{FF2B5EF4-FFF2-40B4-BE49-F238E27FC236}">
              <a16:creationId xmlns:a16="http://schemas.microsoft.com/office/drawing/2014/main" id="{119D3089-FB59-42E6-A32C-36BB584DEC9F}"/>
            </a:ext>
          </a:extLst>
        </xdr:cNvPr>
        <xdr:cNvCxnSpPr/>
      </xdr:nvCxnSpPr>
      <xdr:spPr>
        <a:xfrm flipV="1">
          <a:off x="20434300" y="106260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124460</xdr:rowOff>
    </xdr:from>
    <xdr:to>
      <xdr:col>102</xdr:col>
      <xdr:colOff>165100</xdr:colOff>
      <xdr:row>62</xdr:row>
      <xdr:rowOff>54610</xdr:rowOff>
    </xdr:to>
    <xdr:sp macro="" textlink="">
      <xdr:nvSpPr>
        <xdr:cNvPr id="584" name="楕円 583">
          <a:extLst>
            <a:ext uri="{FF2B5EF4-FFF2-40B4-BE49-F238E27FC236}">
              <a16:creationId xmlns:a16="http://schemas.microsoft.com/office/drawing/2014/main" id="{8D0877BD-934A-4B96-8DDE-84176D2C76D0}"/>
            </a:ext>
          </a:extLst>
        </xdr:cNvPr>
        <xdr:cNvSpPr/>
      </xdr:nvSpPr>
      <xdr:spPr>
        <a:xfrm>
          <a:off x="19494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xdr:rowOff>
    </xdr:from>
    <xdr:to>
      <xdr:col>107</xdr:col>
      <xdr:colOff>50800</xdr:colOff>
      <xdr:row>62</xdr:row>
      <xdr:rowOff>3810</xdr:rowOff>
    </xdr:to>
    <xdr:cxnSp macro="">
      <xdr:nvCxnSpPr>
        <xdr:cNvPr id="585" name="直線コネクタ 584">
          <a:extLst>
            <a:ext uri="{FF2B5EF4-FFF2-40B4-BE49-F238E27FC236}">
              <a16:creationId xmlns:a16="http://schemas.microsoft.com/office/drawing/2014/main" id="{C95657E6-9F01-4A1A-84C9-F70F82B9F158}"/>
            </a:ext>
          </a:extLst>
        </xdr:cNvPr>
        <xdr:cNvCxnSpPr/>
      </xdr:nvCxnSpPr>
      <xdr:spPr>
        <a:xfrm flipV="1">
          <a:off x="19545300" y="1063066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a:extLst>
            <a:ext uri="{FF2B5EF4-FFF2-40B4-BE49-F238E27FC236}">
              <a16:creationId xmlns:a16="http://schemas.microsoft.com/office/drawing/2014/main" id="{35964C9C-C8D0-4468-8351-62DA9D592747}"/>
            </a:ext>
          </a:extLst>
        </xdr:cNvPr>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a:extLst>
            <a:ext uri="{FF2B5EF4-FFF2-40B4-BE49-F238E27FC236}">
              <a16:creationId xmlns:a16="http://schemas.microsoft.com/office/drawing/2014/main" id="{5F2D1775-A803-4B6D-A732-B268FFBB2B13}"/>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a:extLst>
            <a:ext uri="{FF2B5EF4-FFF2-40B4-BE49-F238E27FC236}">
              <a16:creationId xmlns:a16="http://schemas.microsoft.com/office/drawing/2014/main" id="{27758C9F-B7EA-4B97-8D50-CF4B197EA519}"/>
            </a:ext>
          </a:extLst>
        </xdr:cNvPr>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a:extLst>
            <a:ext uri="{FF2B5EF4-FFF2-40B4-BE49-F238E27FC236}">
              <a16:creationId xmlns:a16="http://schemas.microsoft.com/office/drawing/2014/main" id="{8031EE5F-04C4-4F52-B692-4CE73EE54D6C}"/>
            </a:ext>
          </a:extLst>
        </xdr:cNvPr>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38117</xdr:rowOff>
    </xdr:from>
    <xdr:ext cx="469744" cy="259045"/>
    <xdr:sp macro="" textlink="">
      <xdr:nvSpPr>
        <xdr:cNvPr id="590" name="n_1mainValue【学校施設】&#10;一人当たり面積">
          <a:extLst>
            <a:ext uri="{FF2B5EF4-FFF2-40B4-BE49-F238E27FC236}">
              <a16:creationId xmlns:a16="http://schemas.microsoft.com/office/drawing/2014/main" id="{3AE0E692-EA1E-424F-A5EE-4275883D510F}"/>
            </a:ext>
          </a:extLst>
        </xdr:cNvPr>
        <xdr:cNvSpPr txBox="1"/>
      </xdr:nvSpPr>
      <xdr:spPr>
        <a:xfrm>
          <a:off x="210757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42689</xdr:rowOff>
    </xdr:from>
    <xdr:ext cx="469744" cy="259045"/>
    <xdr:sp macro="" textlink="">
      <xdr:nvSpPr>
        <xdr:cNvPr id="591" name="n_2mainValue【学校施設】&#10;一人当たり面積">
          <a:extLst>
            <a:ext uri="{FF2B5EF4-FFF2-40B4-BE49-F238E27FC236}">
              <a16:creationId xmlns:a16="http://schemas.microsoft.com/office/drawing/2014/main" id="{E153D723-5C81-445D-9646-76D2F1313DDF}"/>
            </a:ext>
          </a:extLst>
        </xdr:cNvPr>
        <xdr:cNvSpPr txBox="1"/>
      </xdr:nvSpPr>
      <xdr:spPr>
        <a:xfrm>
          <a:off x="20199427" y="106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45737</xdr:rowOff>
    </xdr:from>
    <xdr:ext cx="469744" cy="259045"/>
    <xdr:sp macro="" textlink="">
      <xdr:nvSpPr>
        <xdr:cNvPr id="592" name="n_3mainValue【学校施設】&#10;一人当たり面積">
          <a:extLst>
            <a:ext uri="{FF2B5EF4-FFF2-40B4-BE49-F238E27FC236}">
              <a16:creationId xmlns:a16="http://schemas.microsoft.com/office/drawing/2014/main" id="{044CE1EC-F052-4BE0-A524-899233C33B26}"/>
            </a:ext>
          </a:extLst>
        </xdr:cNvPr>
        <xdr:cNvSpPr txBox="1"/>
      </xdr:nvSpPr>
      <xdr:spPr>
        <a:xfrm>
          <a:off x="19310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204EF74B-2B5F-49D9-812F-9B12FC10A4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B1A5A0FC-B994-4FD3-896B-D4068368A3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FA8EFA7A-AD2A-4AA1-BC85-372744321E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5B730991-48B8-4D72-BC9D-E94BEB32C2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38C802E6-5BBA-46FA-AA6E-F91B42FCE8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E3C2EF4C-F964-483C-9B31-E63DF549AE6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2C23C931-E381-4C41-BCFB-EBABCE53E4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9D288A79-33EB-4E36-940C-E5422556D3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CE2DD5E6-85B0-4593-9938-C10E49609BE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61AB5984-3A97-4907-86D7-30D78AFC7D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A4E0EF6A-6363-4138-B9DB-FA83011631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FBBE3348-1C17-4908-BFD9-1AEE486CD4B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CA14441B-280B-493D-B366-A682E17818A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5B458F5A-A110-4B7F-915F-FB2293A8DA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CB991BDC-3218-4A66-85C5-05E183A717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E9A036D6-FE28-4935-9F41-62FF6CD9C20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4B14378E-CA33-41A9-9A5C-58AC2B61CB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42D13146-7F65-417D-95E6-4109F0DC080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F4C3596-48CB-4EFB-8A6D-2D226B90D29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E74D1523-326F-4CF6-AB3E-7956629EA55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BE4B8CB0-A33D-4B53-8AD4-B982DEEB223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3DEDF419-1663-41B4-BCF8-05831FFE0B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D42A030F-6E9A-44AA-B955-65F4FF9043B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ABA4B6E1-936C-4539-B695-B39D4899AC4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0DF1783A-E2FB-4DB0-A226-7DC9E371B70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a:extLst>
            <a:ext uri="{FF2B5EF4-FFF2-40B4-BE49-F238E27FC236}">
              <a16:creationId xmlns:a16="http://schemas.microsoft.com/office/drawing/2014/main" id="{A4C2D4AB-8520-4FFD-A5C3-B33DE7E0CAF4}"/>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a:extLst>
            <a:ext uri="{FF2B5EF4-FFF2-40B4-BE49-F238E27FC236}">
              <a16:creationId xmlns:a16="http://schemas.microsoft.com/office/drawing/2014/main" id="{59D077A8-42AF-4CE3-BA3E-F9390C9B4E7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a:extLst>
            <a:ext uri="{FF2B5EF4-FFF2-40B4-BE49-F238E27FC236}">
              <a16:creationId xmlns:a16="http://schemas.microsoft.com/office/drawing/2014/main" id="{EA718D87-AAFC-4BCD-A7E2-F2BD12C2403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a:extLst>
            <a:ext uri="{FF2B5EF4-FFF2-40B4-BE49-F238E27FC236}">
              <a16:creationId xmlns:a16="http://schemas.microsoft.com/office/drawing/2014/main" id="{E84625DE-09C6-4587-860A-E183069E259E}"/>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a:extLst>
            <a:ext uri="{FF2B5EF4-FFF2-40B4-BE49-F238E27FC236}">
              <a16:creationId xmlns:a16="http://schemas.microsoft.com/office/drawing/2014/main" id="{BC63259A-55C2-4D78-8EB4-88E2DB2B9A4E}"/>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23" name="【児童館】&#10;有形固定資産減価償却率平均値テキスト">
          <a:extLst>
            <a:ext uri="{FF2B5EF4-FFF2-40B4-BE49-F238E27FC236}">
              <a16:creationId xmlns:a16="http://schemas.microsoft.com/office/drawing/2014/main" id="{F77A20F6-ECEE-4195-BAF1-AD4B744407D2}"/>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a:extLst>
            <a:ext uri="{FF2B5EF4-FFF2-40B4-BE49-F238E27FC236}">
              <a16:creationId xmlns:a16="http://schemas.microsoft.com/office/drawing/2014/main" id="{12106B29-7B01-4532-9C85-D8C0B1F8AC3C}"/>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a:extLst>
            <a:ext uri="{FF2B5EF4-FFF2-40B4-BE49-F238E27FC236}">
              <a16:creationId xmlns:a16="http://schemas.microsoft.com/office/drawing/2014/main" id="{575704A9-CEED-4D8A-840F-C583864D091A}"/>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a:extLst>
            <a:ext uri="{FF2B5EF4-FFF2-40B4-BE49-F238E27FC236}">
              <a16:creationId xmlns:a16="http://schemas.microsoft.com/office/drawing/2014/main" id="{715D5336-876B-4FB3-AE4F-CA575F4570DE}"/>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a:extLst>
            <a:ext uri="{FF2B5EF4-FFF2-40B4-BE49-F238E27FC236}">
              <a16:creationId xmlns:a16="http://schemas.microsoft.com/office/drawing/2014/main" id="{3CD76DE3-29C7-4052-B331-6399FD9B5689}"/>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a:extLst>
            <a:ext uri="{FF2B5EF4-FFF2-40B4-BE49-F238E27FC236}">
              <a16:creationId xmlns:a16="http://schemas.microsoft.com/office/drawing/2014/main" id="{096C5712-2841-4E74-BA0D-3E8820A08898}"/>
            </a:ext>
          </a:extLst>
        </xdr:cNvPr>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3A5A1716-9260-4936-8A88-BDE3FEB82C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A0DEBC0-A8C5-46CA-87B7-6B9958CF1C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9882C3F-CAFF-4639-B29E-7520E28BED2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8D1ABC8C-6576-431F-AE24-FD6255DBA20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3850ADD0-2801-4CE1-9B2A-FB4307791F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34" name="楕円 633">
          <a:extLst>
            <a:ext uri="{FF2B5EF4-FFF2-40B4-BE49-F238E27FC236}">
              <a16:creationId xmlns:a16="http://schemas.microsoft.com/office/drawing/2014/main" id="{94493CE8-9289-40BC-8F0B-6867EBBBBD75}"/>
            </a:ext>
          </a:extLst>
        </xdr:cNvPr>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107785</xdr:rowOff>
    </xdr:from>
    <xdr:ext cx="405111" cy="259045"/>
    <xdr:sp macro="" textlink="">
      <xdr:nvSpPr>
        <xdr:cNvPr id="635" name="【児童館】&#10;有形固定資産減価償却率該当値テキスト">
          <a:extLst>
            <a:ext uri="{FF2B5EF4-FFF2-40B4-BE49-F238E27FC236}">
              <a16:creationId xmlns:a16="http://schemas.microsoft.com/office/drawing/2014/main" id="{4CECE260-CDB8-4C27-ABF6-7DA7CB6F8A07}"/>
            </a:ext>
          </a:extLst>
        </xdr:cNvPr>
        <xdr:cNvSpPr txBox="1"/>
      </xdr:nvSpPr>
      <xdr:spPr>
        <a:xfrm>
          <a:off x="16357600" y="1399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636" name="楕円 635">
          <a:extLst>
            <a:ext uri="{FF2B5EF4-FFF2-40B4-BE49-F238E27FC236}">
              <a16:creationId xmlns:a16="http://schemas.microsoft.com/office/drawing/2014/main" id="{63774BB3-A5B2-4D6E-A149-F2C250FA6945}"/>
            </a:ext>
          </a:extLst>
        </xdr:cNvPr>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82</xdr:row>
      <xdr:rowOff>8708</xdr:rowOff>
    </xdr:to>
    <xdr:cxnSp macro="">
      <xdr:nvCxnSpPr>
        <xdr:cNvPr id="637" name="直線コネクタ 636">
          <a:extLst>
            <a:ext uri="{FF2B5EF4-FFF2-40B4-BE49-F238E27FC236}">
              <a16:creationId xmlns:a16="http://schemas.microsoft.com/office/drawing/2014/main" id="{6199C9CB-A8C7-4B51-9285-99BDA9FA2698}"/>
            </a:ext>
          </a:extLst>
        </xdr:cNvPr>
        <xdr:cNvCxnSpPr/>
      </xdr:nvCxnSpPr>
      <xdr:spPr>
        <a:xfrm>
          <a:off x="15481300" y="1401862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77107</xdr:rowOff>
    </xdr:from>
    <xdr:to>
      <xdr:col>76</xdr:col>
      <xdr:colOff>165100</xdr:colOff>
      <xdr:row>82</xdr:row>
      <xdr:rowOff>7257</xdr:rowOff>
    </xdr:to>
    <xdr:sp macro="" textlink="">
      <xdr:nvSpPr>
        <xdr:cNvPr id="638" name="楕円 637">
          <a:extLst>
            <a:ext uri="{FF2B5EF4-FFF2-40B4-BE49-F238E27FC236}">
              <a16:creationId xmlns:a16="http://schemas.microsoft.com/office/drawing/2014/main" id="{DDF6F3CA-41D9-404A-BB75-E13EC0647BFD}"/>
            </a:ext>
          </a:extLst>
        </xdr:cNvPr>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127907</xdr:rowOff>
    </xdr:from>
    <xdr:to>
      <xdr:col>81</xdr:col>
      <xdr:colOff>50800</xdr:colOff>
      <xdr:row>81</xdr:row>
      <xdr:rowOff>131173</xdr:rowOff>
    </xdr:to>
    <xdr:cxnSp macro="">
      <xdr:nvCxnSpPr>
        <xdr:cNvPr id="639" name="直線コネクタ 638">
          <a:extLst>
            <a:ext uri="{FF2B5EF4-FFF2-40B4-BE49-F238E27FC236}">
              <a16:creationId xmlns:a16="http://schemas.microsoft.com/office/drawing/2014/main" id="{9B4BA232-6510-4007-95DC-8ECAE303B3D5}"/>
            </a:ext>
          </a:extLst>
        </xdr:cNvPr>
        <xdr:cNvCxnSpPr/>
      </xdr:nvCxnSpPr>
      <xdr:spPr>
        <a:xfrm>
          <a:off x="14592300" y="14015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640" name="楕円 639">
          <a:extLst>
            <a:ext uri="{FF2B5EF4-FFF2-40B4-BE49-F238E27FC236}">
              <a16:creationId xmlns:a16="http://schemas.microsoft.com/office/drawing/2014/main" id="{FB9542C1-D292-458F-8E36-6F21A92F3504}"/>
            </a:ext>
          </a:extLst>
        </xdr:cNvPr>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78921</xdr:rowOff>
    </xdr:from>
    <xdr:to>
      <xdr:col>76</xdr:col>
      <xdr:colOff>114300</xdr:colOff>
      <xdr:row>81</xdr:row>
      <xdr:rowOff>127907</xdr:rowOff>
    </xdr:to>
    <xdr:cxnSp macro="">
      <xdr:nvCxnSpPr>
        <xdr:cNvPr id="641" name="直線コネクタ 640">
          <a:extLst>
            <a:ext uri="{FF2B5EF4-FFF2-40B4-BE49-F238E27FC236}">
              <a16:creationId xmlns:a16="http://schemas.microsoft.com/office/drawing/2014/main" id="{F26E607E-4739-46D4-9D28-7B0ECCC5F919}"/>
            </a:ext>
          </a:extLst>
        </xdr:cNvPr>
        <xdr:cNvCxnSpPr/>
      </xdr:nvCxnSpPr>
      <xdr:spPr>
        <a:xfrm>
          <a:off x="13703300" y="139663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42" name="n_1aveValue【児童館】&#10;有形固定資産減価償却率">
          <a:extLst>
            <a:ext uri="{FF2B5EF4-FFF2-40B4-BE49-F238E27FC236}">
              <a16:creationId xmlns:a16="http://schemas.microsoft.com/office/drawing/2014/main" id="{9E8536E9-AFD4-4F64-AE9D-B806E9E0D556}"/>
            </a:ext>
          </a:extLst>
        </xdr:cNvPr>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43" name="n_2aveValue【児童館】&#10;有形固定資産減価償却率">
          <a:extLst>
            <a:ext uri="{FF2B5EF4-FFF2-40B4-BE49-F238E27FC236}">
              <a16:creationId xmlns:a16="http://schemas.microsoft.com/office/drawing/2014/main" id="{58C6C2D2-D459-4529-BB3E-A66964C37DF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44" name="n_3aveValue【児童館】&#10;有形固定資産減価償却率">
          <a:extLst>
            <a:ext uri="{FF2B5EF4-FFF2-40B4-BE49-F238E27FC236}">
              <a16:creationId xmlns:a16="http://schemas.microsoft.com/office/drawing/2014/main" id="{D3370AB4-620D-40BC-9862-E1A82589CEF3}"/>
            </a:ext>
          </a:extLst>
        </xdr:cNvPr>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5" name="n_4aveValue【児童館】&#10;有形固定資産減価償却率">
          <a:extLst>
            <a:ext uri="{FF2B5EF4-FFF2-40B4-BE49-F238E27FC236}">
              <a16:creationId xmlns:a16="http://schemas.microsoft.com/office/drawing/2014/main" id="{CC4C09D4-B635-487B-A6A4-B566B34C4806}"/>
            </a:ext>
          </a:extLst>
        </xdr:cNvPr>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27050</xdr:rowOff>
    </xdr:from>
    <xdr:ext cx="405111" cy="259045"/>
    <xdr:sp macro="" textlink="">
      <xdr:nvSpPr>
        <xdr:cNvPr id="646" name="n_1mainValue【児童館】&#10;有形固定資産減価償却率">
          <a:extLst>
            <a:ext uri="{FF2B5EF4-FFF2-40B4-BE49-F238E27FC236}">
              <a16:creationId xmlns:a16="http://schemas.microsoft.com/office/drawing/2014/main" id="{B53A8243-EE58-42E3-B5CB-21E11156DCCD}"/>
            </a:ext>
          </a:extLst>
        </xdr:cNvPr>
        <xdr:cNvSpPr txBox="1"/>
      </xdr:nvSpPr>
      <xdr:spPr>
        <a:xfrm>
          <a:off x="152660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23784</xdr:rowOff>
    </xdr:from>
    <xdr:ext cx="405111" cy="259045"/>
    <xdr:sp macro="" textlink="">
      <xdr:nvSpPr>
        <xdr:cNvPr id="647" name="n_2mainValue【児童館】&#10;有形固定資産減価償却率">
          <a:extLst>
            <a:ext uri="{FF2B5EF4-FFF2-40B4-BE49-F238E27FC236}">
              <a16:creationId xmlns:a16="http://schemas.microsoft.com/office/drawing/2014/main" id="{EC2E5EA5-6BC7-4390-A817-CF2F054F89D0}"/>
            </a:ext>
          </a:extLst>
        </xdr:cNvPr>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146248</xdr:rowOff>
    </xdr:from>
    <xdr:ext cx="405111" cy="259045"/>
    <xdr:sp macro="" textlink="">
      <xdr:nvSpPr>
        <xdr:cNvPr id="648" name="n_3mainValue【児童館】&#10;有形固定資産減価償却率">
          <a:extLst>
            <a:ext uri="{FF2B5EF4-FFF2-40B4-BE49-F238E27FC236}">
              <a16:creationId xmlns:a16="http://schemas.microsoft.com/office/drawing/2014/main" id="{2B00603D-9FFB-41C2-8455-4A81CD171F60}"/>
            </a:ext>
          </a:extLst>
        </xdr:cNvPr>
        <xdr:cNvSpPr txBox="1"/>
      </xdr:nvSpPr>
      <xdr:spPr>
        <a:xfrm>
          <a:off x="13500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4CBCE5E1-4FF8-40BE-9557-C8EFD947F0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4BAEF532-1FC4-47FA-A181-8E7DF1DD60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85E37B59-A983-4EED-849D-F4EADFD1C1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8AFBC396-8DC9-4FF8-8A77-EEB764764C5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D1E945C1-C4A8-4003-8FEF-B790A48D0B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B316F265-A06C-4288-9508-D9143CD387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3EA38B94-D853-429F-8105-115E6599AD8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3343378F-DAF7-480B-B483-F50B7199DAE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C4C76B4-E138-47C1-AA88-EE0BAEA5A82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DD4606AC-DA30-4214-B754-9B8DA5A6CF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3B8B7D2E-D092-444C-BFF5-6EF16CBE424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B6678227-B924-42EF-A0B8-AB6D99B6806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24C34761-259C-4E2E-B501-2034B4AD659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866C3E20-83CC-411B-A22A-1B69928DD7D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97FA1314-29A0-4653-B5E1-B0012E4AC74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7FC6D3D6-0A6F-4EB4-803E-A30C75CB996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21387D7E-C439-4517-AA90-99F9D548866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3590F34C-406D-4F7B-B67B-4AFEA057B8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F3424E8C-15E1-4B7E-9940-D8390633BE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9E9C6F0E-59B3-4C36-BAA4-F98C2109C10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4CAB5BD1-536A-42BC-864A-346917ACC9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70" name="直線コネクタ 669">
          <a:extLst>
            <a:ext uri="{FF2B5EF4-FFF2-40B4-BE49-F238E27FC236}">
              <a16:creationId xmlns:a16="http://schemas.microsoft.com/office/drawing/2014/main" id="{86779990-B386-4643-84CE-6677014958F6}"/>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1" name="【児童館】&#10;一人当たり面積最小値テキスト">
          <a:extLst>
            <a:ext uri="{FF2B5EF4-FFF2-40B4-BE49-F238E27FC236}">
              <a16:creationId xmlns:a16="http://schemas.microsoft.com/office/drawing/2014/main" id="{31F48315-7242-4EA0-8933-88A49C6B29FF}"/>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2" name="直線コネクタ 671">
          <a:extLst>
            <a:ext uri="{FF2B5EF4-FFF2-40B4-BE49-F238E27FC236}">
              <a16:creationId xmlns:a16="http://schemas.microsoft.com/office/drawing/2014/main" id="{45AA0CB3-0488-4A45-8178-993DDD1356E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3" name="【児童館】&#10;一人当たり面積最大値テキスト">
          <a:extLst>
            <a:ext uri="{FF2B5EF4-FFF2-40B4-BE49-F238E27FC236}">
              <a16:creationId xmlns:a16="http://schemas.microsoft.com/office/drawing/2014/main" id="{3A25022B-9EE6-4F1C-9694-BB7F02E7C515}"/>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4" name="直線コネクタ 673">
          <a:extLst>
            <a:ext uri="{FF2B5EF4-FFF2-40B4-BE49-F238E27FC236}">
              <a16:creationId xmlns:a16="http://schemas.microsoft.com/office/drawing/2014/main" id="{51AF54DE-B332-4CA6-B15A-FE365E2909C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5" name="【児童館】&#10;一人当たり面積平均値テキスト">
          <a:extLst>
            <a:ext uri="{FF2B5EF4-FFF2-40B4-BE49-F238E27FC236}">
              <a16:creationId xmlns:a16="http://schemas.microsoft.com/office/drawing/2014/main" id="{08C4824E-AAF1-4EE3-A637-4DED5D91F28D}"/>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6" name="フローチャート: 判断 675">
          <a:extLst>
            <a:ext uri="{FF2B5EF4-FFF2-40B4-BE49-F238E27FC236}">
              <a16:creationId xmlns:a16="http://schemas.microsoft.com/office/drawing/2014/main" id="{C65D86E0-FB04-4611-975B-9061D7887E8F}"/>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7" name="フローチャート: 判断 676">
          <a:extLst>
            <a:ext uri="{FF2B5EF4-FFF2-40B4-BE49-F238E27FC236}">
              <a16:creationId xmlns:a16="http://schemas.microsoft.com/office/drawing/2014/main" id="{B77B3DD9-352A-4DA8-B1C6-CE665886D5C6}"/>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8" name="フローチャート: 判断 677">
          <a:extLst>
            <a:ext uri="{FF2B5EF4-FFF2-40B4-BE49-F238E27FC236}">
              <a16:creationId xmlns:a16="http://schemas.microsoft.com/office/drawing/2014/main" id="{C82F1E70-6A3F-4C1C-B401-C82117965A95}"/>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9" name="フローチャート: 判断 678">
          <a:extLst>
            <a:ext uri="{FF2B5EF4-FFF2-40B4-BE49-F238E27FC236}">
              <a16:creationId xmlns:a16="http://schemas.microsoft.com/office/drawing/2014/main" id="{8C79268A-332A-438E-9826-9113612D7376}"/>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80" name="フローチャート: 判断 679">
          <a:extLst>
            <a:ext uri="{FF2B5EF4-FFF2-40B4-BE49-F238E27FC236}">
              <a16:creationId xmlns:a16="http://schemas.microsoft.com/office/drawing/2014/main" id="{0FA33264-B47E-4D83-8402-AFA72D96FB08}"/>
            </a:ext>
          </a:extLst>
        </xdr:cNvPr>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55C17E61-95E9-4467-9C5F-5DBDF58776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E37F47B8-A717-4CF7-A8A2-DF841BF330C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EA49618-B47F-4D23-8992-8EE290457FD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5F86020A-ACB3-47CB-9256-CF6F4057EB5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757C47B6-4D0D-4944-9889-5D79ADE590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86" name="楕円 685">
          <a:extLst>
            <a:ext uri="{FF2B5EF4-FFF2-40B4-BE49-F238E27FC236}">
              <a16:creationId xmlns:a16="http://schemas.microsoft.com/office/drawing/2014/main" id="{80268D1D-6490-4A31-BDE4-E7110E1A2501}"/>
            </a:ext>
          </a:extLst>
        </xdr:cNvPr>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87" name="【児童館】&#10;一人当たり面積該当値テキスト">
          <a:extLst>
            <a:ext uri="{FF2B5EF4-FFF2-40B4-BE49-F238E27FC236}">
              <a16:creationId xmlns:a16="http://schemas.microsoft.com/office/drawing/2014/main" id="{F24AA9AB-7FA7-4331-9F90-4577A614BC72}"/>
            </a:ext>
          </a:extLst>
        </xdr:cNvPr>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688" name="楕円 687">
          <a:extLst>
            <a:ext uri="{FF2B5EF4-FFF2-40B4-BE49-F238E27FC236}">
              <a16:creationId xmlns:a16="http://schemas.microsoft.com/office/drawing/2014/main" id="{ACB49893-C717-4896-A239-5AD07007B2F3}"/>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689" name="直線コネクタ 688">
          <a:extLst>
            <a:ext uri="{FF2B5EF4-FFF2-40B4-BE49-F238E27FC236}">
              <a16:creationId xmlns:a16="http://schemas.microsoft.com/office/drawing/2014/main" id="{81769F21-E3B6-4CBD-8C5C-99D7F8BE7FDD}"/>
            </a:ext>
          </a:extLst>
        </xdr:cNvPr>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690" name="楕円 689">
          <a:extLst>
            <a:ext uri="{FF2B5EF4-FFF2-40B4-BE49-F238E27FC236}">
              <a16:creationId xmlns:a16="http://schemas.microsoft.com/office/drawing/2014/main" id="{1982914B-7321-4806-AE3F-417B8770D8AE}"/>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691" name="直線コネクタ 690">
          <a:extLst>
            <a:ext uri="{FF2B5EF4-FFF2-40B4-BE49-F238E27FC236}">
              <a16:creationId xmlns:a16="http://schemas.microsoft.com/office/drawing/2014/main" id="{7A29E4C6-F2FE-454B-92EE-34216130F433}"/>
            </a:ext>
          </a:extLst>
        </xdr:cNvPr>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92" name="楕円 691">
          <a:extLst>
            <a:ext uri="{FF2B5EF4-FFF2-40B4-BE49-F238E27FC236}">
              <a16:creationId xmlns:a16="http://schemas.microsoft.com/office/drawing/2014/main" id="{42AD406A-CC19-41F2-83BF-CF9772F7839F}"/>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693" name="直線コネクタ 692">
          <a:extLst>
            <a:ext uri="{FF2B5EF4-FFF2-40B4-BE49-F238E27FC236}">
              <a16:creationId xmlns:a16="http://schemas.microsoft.com/office/drawing/2014/main" id="{8527124C-4D4D-4497-B0D4-4971DEA26DBF}"/>
            </a:ext>
          </a:extLst>
        </xdr:cNvPr>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4" name="n_1aveValue【児童館】&#10;一人当たり面積">
          <a:extLst>
            <a:ext uri="{FF2B5EF4-FFF2-40B4-BE49-F238E27FC236}">
              <a16:creationId xmlns:a16="http://schemas.microsoft.com/office/drawing/2014/main" id="{04533B27-324A-46CA-A122-89DE8C8C1101}"/>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5" name="n_2aveValue【児童館】&#10;一人当たり面積">
          <a:extLst>
            <a:ext uri="{FF2B5EF4-FFF2-40B4-BE49-F238E27FC236}">
              <a16:creationId xmlns:a16="http://schemas.microsoft.com/office/drawing/2014/main" id="{2369F40B-8354-4735-8D98-6D8641574995}"/>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6" name="n_3aveValue【児童館】&#10;一人当たり面積">
          <a:extLst>
            <a:ext uri="{FF2B5EF4-FFF2-40B4-BE49-F238E27FC236}">
              <a16:creationId xmlns:a16="http://schemas.microsoft.com/office/drawing/2014/main" id="{6612FAA9-FB7C-4407-A918-480CB828D51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7" name="n_4aveValue【児童館】&#10;一人当たり面積">
          <a:extLst>
            <a:ext uri="{FF2B5EF4-FFF2-40B4-BE49-F238E27FC236}">
              <a16:creationId xmlns:a16="http://schemas.microsoft.com/office/drawing/2014/main" id="{14254ED6-1959-4DC3-B5EA-B89A74A1C61D}"/>
            </a:ext>
          </a:extLst>
        </xdr:cNvPr>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698" name="n_1mainValue【児童館】&#10;一人当たり面積">
          <a:extLst>
            <a:ext uri="{FF2B5EF4-FFF2-40B4-BE49-F238E27FC236}">
              <a16:creationId xmlns:a16="http://schemas.microsoft.com/office/drawing/2014/main" id="{4624EAA6-1BE0-43C7-906D-EB26638186B1}"/>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99" name="n_2mainValue【児童館】&#10;一人当たり面積">
          <a:extLst>
            <a:ext uri="{FF2B5EF4-FFF2-40B4-BE49-F238E27FC236}">
              <a16:creationId xmlns:a16="http://schemas.microsoft.com/office/drawing/2014/main" id="{2EB7479F-5F2D-42A9-88FC-AB3288DED790}"/>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00" name="n_3mainValue【児童館】&#10;一人当たり面積">
          <a:extLst>
            <a:ext uri="{FF2B5EF4-FFF2-40B4-BE49-F238E27FC236}">
              <a16:creationId xmlns:a16="http://schemas.microsoft.com/office/drawing/2014/main" id="{FD8FE1CC-3574-45E6-A9BD-0321B1A6DE5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B98BE68B-3758-4B03-86AC-63AC0FD295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4ACE687E-244B-46D6-9262-3DAECBDDFD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38A03253-C324-48EF-8A6F-D6A57AE93F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E310EE53-77F4-4FE0-ABED-136A568E3A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41BFD59C-EDDA-4A7A-AA2C-A6C24B30BA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28260471-A21B-427D-A567-986D8D073C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EC8CE8BA-796B-42A4-A554-B02D6EF149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5B067AF8-9A1F-43EB-B382-F576C4E3A51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a:extLst>
            <a:ext uri="{FF2B5EF4-FFF2-40B4-BE49-F238E27FC236}">
              <a16:creationId xmlns:a16="http://schemas.microsoft.com/office/drawing/2014/main" id="{B20D7D0A-7871-46A5-9420-DD84C6C1EF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a:extLst>
            <a:ext uri="{FF2B5EF4-FFF2-40B4-BE49-F238E27FC236}">
              <a16:creationId xmlns:a16="http://schemas.microsoft.com/office/drawing/2014/main" id="{6079D073-4855-430A-A24C-52A6802FE67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a:extLst>
            <a:ext uri="{FF2B5EF4-FFF2-40B4-BE49-F238E27FC236}">
              <a16:creationId xmlns:a16="http://schemas.microsoft.com/office/drawing/2014/main" id="{59B3FD3D-A1B0-4D1E-A0AD-83D2CCCBB7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a:extLst>
            <a:ext uri="{FF2B5EF4-FFF2-40B4-BE49-F238E27FC236}">
              <a16:creationId xmlns:a16="http://schemas.microsoft.com/office/drawing/2014/main" id="{4E93D097-1224-4AFC-9477-76AC2E4276F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a:extLst>
            <a:ext uri="{FF2B5EF4-FFF2-40B4-BE49-F238E27FC236}">
              <a16:creationId xmlns:a16="http://schemas.microsoft.com/office/drawing/2014/main" id="{E1FA2B93-A62C-4B1C-A9A1-3119075CA1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a:extLst>
            <a:ext uri="{FF2B5EF4-FFF2-40B4-BE49-F238E27FC236}">
              <a16:creationId xmlns:a16="http://schemas.microsoft.com/office/drawing/2014/main" id="{35E95AE8-3C64-4AD4-92BA-BA20A15A92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a:extLst>
            <a:ext uri="{FF2B5EF4-FFF2-40B4-BE49-F238E27FC236}">
              <a16:creationId xmlns:a16="http://schemas.microsoft.com/office/drawing/2014/main" id="{6A00668F-9EA1-4820-98AF-2C474404AC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a:extLst>
            <a:ext uri="{FF2B5EF4-FFF2-40B4-BE49-F238E27FC236}">
              <a16:creationId xmlns:a16="http://schemas.microsoft.com/office/drawing/2014/main" id="{8372F190-1E80-4180-BE90-B2CF417648C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705115E2-E531-4D5E-9A54-D966AE66B9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4B753DDA-17F9-4993-B047-56FF02F260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5A0378C5-4757-4F53-8AAC-E303DD46B5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幼稚園・認定こども園・保育所」</a:t>
          </a:r>
          <a:r>
            <a:rPr kumimoji="1" lang="ja-JP" altLang="en-US" sz="1100">
              <a:solidFill>
                <a:schemeClr val="dk1"/>
              </a:solidFill>
              <a:effectLst/>
              <a:latin typeface="+mn-lt"/>
              <a:ea typeface="+mn-ea"/>
              <a:cs typeface="+mn-cs"/>
            </a:rPr>
            <a:t>以外の</a:t>
          </a:r>
          <a:r>
            <a:rPr kumimoji="1" lang="ja-JP" altLang="ja-JP" sz="1100">
              <a:solidFill>
                <a:schemeClr val="dk1"/>
              </a:solidFill>
              <a:effectLst/>
              <a:latin typeface="+mn-lt"/>
              <a:ea typeface="+mn-ea"/>
              <a:cs typeface="+mn-cs"/>
            </a:rPr>
            <a:t>施設類型に</a:t>
          </a:r>
          <a:r>
            <a:rPr kumimoji="1" lang="ja-JP" altLang="en-US" sz="1100">
              <a:solidFill>
                <a:schemeClr val="dk1"/>
              </a:solidFill>
              <a:effectLst/>
              <a:latin typeface="+mn-lt"/>
              <a:ea typeface="+mn-ea"/>
              <a:cs typeface="+mn-cs"/>
            </a:rPr>
            <a:t>おいて、類似団体と同程度を維持しており、</a:t>
          </a:r>
          <a:r>
            <a:rPr kumimoji="1" lang="ja-JP" altLang="ja-JP" sz="1100">
              <a:solidFill>
                <a:schemeClr val="dk1"/>
              </a:solidFill>
              <a:effectLst/>
              <a:latin typeface="+mn-lt"/>
              <a:ea typeface="+mn-ea"/>
              <a:cs typeface="+mn-cs"/>
            </a:rPr>
            <a:t>全国及び兵庫県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幼稚園・認定こども園・保育所」</a:t>
          </a:r>
          <a:r>
            <a:rPr kumimoji="1" lang="ja-JP" altLang="en-US" sz="1100">
              <a:solidFill>
                <a:schemeClr val="dk1"/>
              </a:solidFill>
              <a:effectLst/>
              <a:latin typeface="+mn-lt"/>
              <a:ea typeface="+mn-ea"/>
              <a:cs typeface="+mn-cs"/>
            </a:rPr>
            <a:t>には公立幼稚園が該当するが、</a:t>
          </a:r>
          <a:r>
            <a:rPr kumimoji="1" lang="ja-JP" altLang="ja-JP" sz="1100">
              <a:solidFill>
                <a:schemeClr val="dk1"/>
              </a:solidFill>
              <a:effectLst/>
              <a:latin typeface="+mn-lt"/>
              <a:ea typeface="+mn-ea"/>
              <a:cs typeface="+mn-cs"/>
            </a:rPr>
            <a:t>市民のニーズや安全性を</a:t>
          </a:r>
          <a:r>
            <a:rPr kumimoji="1" lang="ja-JP" altLang="en-US" sz="1100">
              <a:solidFill>
                <a:schemeClr val="dk1"/>
              </a:solidFill>
              <a:effectLst/>
              <a:latin typeface="+mn-lt"/>
              <a:ea typeface="+mn-ea"/>
              <a:cs typeface="+mn-cs"/>
            </a:rPr>
            <a:t>踏まえ</a:t>
          </a:r>
          <a:r>
            <a:rPr kumimoji="1" lang="ja-JP" altLang="ja-JP" sz="1100">
              <a:solidFill>
                <a:schemeClr val="dk1"/>
              </a:solidFill>
              <a:effectLst/>
              <a:latin typeface="+mn-lt"/>
              <a:ea typeface="+mn-ea"/>
              <a:cs typeface="+mn-cs"/>
            </a:rPr>
            <a:t>、機能集約や改修に向けた議論が急がれる。なお、一人当たり面積が少ないのは、公立の認定こども園や保育所が存在しないためである。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「学校施設」については、小学校が有形固定資産減価率</a:t>
          </a:r>
          <a:r>
            <a:rPr kumimoji="1" lang="en-US" altLang="ja-JP" sz="1100">
              <a:solidFill>
                <a:schemeClr val="dk1"/>
              </a:solidFill>
              <a:effectLst/>
              <a:latin typeface="+mn-lt"/>
              <a:ea typeface="+mn-ea"/>
              <a:cs typeface="+mn-cs"/>
            </a:rPr>
            <a:t>50.4</a:t>
          </a:r>
          <a:r>
            <a:rPr kumimoji="1" lang="ja-JP" altLang="en-US" sz="1100">
              <a:solidFill>
                <a:schemeClr val="dk1"/>
              </a:solidFill>
              <a:effectLst/>
              <a:latin typeface="+mn-lt"/>
              <a:ea typeface="+mn-ea"/>
              <a:cs typeface="+mn-cs"/>
            </a:rPr>
            <a:t>％、中学校が</a:t>
          </a:r>
          <a:r>
            <a:rPr kumimoji="1" lang="en-US" altLang="ja-JP" sz="1100">
              <a:solidFill>
                <a:schemeClr val="dk1"/>
              </a:solidFill>
              <a:effectLst/>
              <a:latin typeface="+mn-lt"/>
              <a:ea typeface="+mn-ea"/>
              <a:cs typeface="+mn-cs"/>
            </a:rPr>
            <a:t>65.1</a:t>
          </a:r>
          <a:r>
            <a:rPr kumimoji="1" lang="ja-JP" altLang="en-US" sz="1100">
              <a:solidFill>
                <a:schemeClr val="dk1"/>
              </a:solidFill>
              <a:effectLst/>
              <a:latin typeface="+mn-lt"/>
              <a:ea typeface="+mn-ea"/>
              <a:cs typeface="+mn-cs"/>
            </a:rPr>
            <a:t>％となっており、特に中学校の有形固定資産減価率が高くなっている。平成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年度に個別施設計画を策定しており、同計画に基づいて現在小野南中学校の大規模改修を行うなど、老朽化対策に取り組んでいる。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一人当たり換算</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「橋りょう・トンネル」以外の項目で類似団体よりも低い水準となっており、全国や兵庫県の平均と比べても下回っている施設類型が多い</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D587B4-119A-4D22-AF49-F6F6CA7450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BAA205-1807-4864-B0B2-BE04651741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6E9597-89CE-4D32-9185-4735391A5A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8450115-7BD4-47C0-9EA0-B272525197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520583-00D7-4DBE-851F-F8640A3B87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777D80-FDEE-4FA9-957D-83E7304B7F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2A5218-7E4F-44D1-BC83-ED764967D3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15ECB3-5DDC-47C3-89D8-B5ADF4C337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F097DB-9815-4C21-8E6D-9E106F52183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0FA150-E4B9-44F7-B5E3-EEB76AA422A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A3F882-149C-4CCA-ABC7-C1FD775DC3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DF7B3BB-00A5-4CA6-B9F0-3611893256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0A51EF-0DF4-47D4-BAA1-0F90D31309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0ABD16-C0B0-46BF-8213-6F8619ADD7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321C68-BE8F-41BC-8126-0FE2F28BAD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2A74C9F-B1A9-4401-BE7A-133EC9D918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9074A2-54B4-41F1-A13A-C8D8B50F16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9F643C-BDD1-424D-88D6-F199E91E2A6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4BC58D-BA66-40E1-B386-3C336E8205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90C46B-9D5F-4055-BD46-2DC5C8BDEB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E121D1-5F1F-4F14-B851-ECD6C718BB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5A6891-CD55-45B2-87B8-93B124FBD4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C4846C-4064-4BCB-967B-1DB5BB2161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8D3A42-771F-4F0E-9940-3B5E9DC0DCE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4F3EFA-6C65-49E7-ADB5-7433664319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8D4DBE-0E0F-4C40-BC89-C6A7C064C3A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97BE35-0CB7-43FE-BE0F-A60D4F576A9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DFF8BB-2702-4F3C-B952-5608B703DF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7333BDC-4DD0-454A-8DE7-8865899AE4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ECED1D-D3FA-44E7-96B4-11F27B26BE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93BACD0-EC2B-4BCB-97E5-2C5C71E509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1D616A-E9BF-42FB-A066-C3015256AB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F826F2-4B9A-40B2-9E23-265E257856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E22138-9A55-434C-847E-F2CD348B01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BCD71B-D638-458A-B864-041832A39B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631E3E1-1E05-4347-856A-D925A771E8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2CC6F8-D839-407B-BB76-AAF5D6CECB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59B6BD-A16A-46A6-ADF7-BB12B58049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087FCB-020F-4A32-BB40-B379AB7D295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6171B98-371F-4A59-9CF9-60FF343C49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BC214F-71A5-4CF5-AA56-4FCA0ABB75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342BF7A-BA49-4E3A-9847-3FD3A5E204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422A17-7A9B-4F82-BF5D-534AF333D1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2EB402B-32C1-43DA-8A35-7755296C37E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E54DD5-C377-4D1E-B838-6FF1A6028CF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1A81623-2358-42DC-8654-160B2202342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B13BA84-7C02-41A7-9584-3ED63259E15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7A4A7BD-0274-4B4E-AF1C-EE17841D40D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CE64723-B52F-435F-96EF-B98F089CF60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B3E277-E7F6-411C-A9FB-7E76BD5AA15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25DA8CE-B708-48A8-86F6-FEDE525C4BB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5841435-31B2-4F57-9A9D-E2976A0F5B6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6311E5B-3B33-495D-B39E-76FDDB1C21B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39F61AB-0270-44EA-8ECB-2E180202E27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571681C-1AAA-41A5-9C57-6F16D05E5E6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F1F54F4-40AE-4D57-B691-D451DDFBF98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54D546B-712B-429C-8C14-B15D88991A45}"/>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164932C-A2E7-4A71-B9E6-35F6C31D83AB}"/>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0F396CE-C812-4922-918B-40A046F9F6B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4966A24E-96B1-494C-9AC9-BF4FC201D402}"/>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59B4FB5B-DA22-445F-AA1B-1B86BE048E4F}"/>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ADE46972-C7E5-4BCB-B1B5-C890ED4FC85C}"/>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6F4585F0-DEFE-454A-AFFD-1720A5396E4C}"/>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BD7A397-5230-493D-9EBF-C35844BD1DAD}"/>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EE9E28F0-36E0-404B-9515-85C6349F3C3C}"/>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A320F5AC-5426-4B2F-B2E1-1854F28E8ECD}"/>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60A518C1-1AF7-4C55-A8B9-FA6A5EAFB7FD}"/>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47895A-3FA4-4817-A166-73ADB003E5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B58A1A9-E585-4CBC-BA53-7A7DB95510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4EA719-26EF-4766-AAD3-7762E8DD463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9AEDE8-2F7A-4E2D-BB11-DE57E8D6B7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C03E933-E48D-4931-BCF4-304769646AD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4" name="楕円 73">
          <a:extLst>
            <a:ext uri="{FF2B5EF4-FFF2-40B4-BE49-F238E27FC236}">
              <a16:creationId xmlns:a16="http://schemas.microsoft.com/office/drawing/2014/main" id="{282E9637-2638-4013-AC73-22AD9AB5CAED}"/>
            </a:ext>
          </a:extLst>
        </xdr:cNvPr>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2B878D26-E3A9-47C3-B611-D2B9BD77B8AC}"/>
            </a:ext>
          </a:extLst>
        </xdr:cNvPr>
        <xdr:cNvSpPr txBox="1"/>
      </xdr:nvSpPr>
      <xdr:spPr>
        <a:xfrm>
          <a:off x="4673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22134</xdr:rowOff>
    </xdr:from>
    <xdr:to>
      <xdr:col>20</xdr:col>
      <xdr:colOff>38100</xdr:colOff>
      <xdr:row>37</xdr:row>
      <xdr:rowOff>123734</xdr:rowOff>
    </xdr:to>
    <xdr:sp macro="" textlink="">
      <xdr:nvSpPr>
        <xdr:cNvPr id="76" name="楕円 75">
          <a:extLst>
            <a:ext uri="{FF2B5EF4-FFF2-40B4-BE49-F238E27FC236}">
              <a16:creationId xmlns:a16="http://schemas.microsoft.com/office/drawing/2014/main" id="{63296261-C6C2-4209-A58B-6D04A2FC4F15}"/>
            </a:ext>
          </a:extLst>
        </xdr:cNvPr>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72934</xdr:rowOff>
    </xdr:to>
    <xdr:cxnSp macro="">
      <xdr:nvCxnSpPr>
        <xdr:cNvPr id="77" name="直線コネクタ 76">
          <a:extLst>
            <a:ext uri="{FF2B5EF4-FFF2-40B4-BE49-F238E27FC236}">
              <a16:creationId xmlns:a16="http://schemas.microsoft.com/office/drawing/2014/main" id="{EE7CB92E-1773-4F69-BBF5-6BC7E75309AF}"/>
            </a:ext>
          </a:extLst>
        </xdr:cNvPr>
        <xdr:cNvCxnSpPr/>
      </xdr:nvCxnSpPr>
      <xdr:spPr>
        <a:xfrm flipV="1">
          <a:off x="3797300" y="63871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160927</xdr:rowOff>
    </xdr:from>
    <xdr:to>
      <xdr:col>15</xdr:col>
      <xdr:colOff>101600</xdr:colOff>
      <xdr:row>37</xdr:row>
      <xdr:rowOff>91077</xdr:rowOff>
    </xdr:to>
    <xdr:sp macro="" textlink="">
      <xdr:nvSpPr>
        <xdr:cNvPr id="78" name="楕円 77">
          <a:extLst>
            <a:ext uri="{FF2B5EF4-FFF2-40B4-BE49-F238E27FC236}">
              <a16:creationId xmlns:a16="http://schemas.microsoft.com/office/drawing/2014/main" id="{D7017B96-2AF7-4A29-82E2-3F2D04293C59}"/>
            </a:ext>
          </a:extLst>
        </xdr:cNvPr>
        <xdr:cNvSpPr/>
      </xdr:nvSpPr>
      <xdr:spPr>
        <a:xfrm>
          <a:off x="2857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40277</xdr:rowOff>
    </xdr:from>
    <xdr:to>
      <xdr:col>19</xdr:col>
      <xdr:colOff>177800</xdr:colOff>
      <xdr:row>37</xdr:row>
      <xdr:rowOff>72934</xdr:rowOff>
    </xdr:to>
    <xdr:cxnSp macro="">
      <xdr:nvCxnSpPr>
        <xdr:cNvPr id="79" name="直線コネクタ 78">
          <a:extLst>
            <a:ext uri="{FF2B5EF4-FFF2-40B4-BE49-F238E27FC236}">
              <a16:creationId xmlns:a16="http://schemas.microsoft.com/office/drawing/2014/main" id="{E8C4E1A1-1878-4D5B-BC36-FA40BB9C7A60}"/>
            </a:ext>
          </a:extLst>
        </xdr:cNvPr>
        <xdr:cNvCxnSpPr/>
      </xdr:nvCxnSpPr>
      <xdr:spPr>
        <a:xfrm>
          <a:off x="2908300" y="638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80" name="楕円 79">
          <a:extLst>
            <a:ext uri="{FF2B5EF4-FFF2-40B4-BE49-F238E27FC236}">
              <a16:creationId xmlns:a16="http://schemas.microsoft.com/office/drawing/2014/main" id="{38139DF3-5AD3-4DBA-B348-2FCD88424061}"/>
            </a:ext>
          </a:extLst>
        </xdr:cNvPr>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40277</xdr:rowOff>
    </xdr:to>
    <xdr:cxnSp macro="">
      <xdr:nvCxnSpPr>
        <xdr:cNvPr id="81" name="直線コネクタ 80">
          <a:extLst>
            <a:ext uri="{FF2B5EF4-FFF2-40B4-BE49-F238E27FC236}">
              <a16:creationId xmlns:a16="http://schemas.microsoft.com/office/drawing/2014/main" id="{0A3C4541-04CE-4322-96DE-F150A23116F2}"/>
            </a:ext>
          </a:extLst>
        </xdr:cNvPr>
        <xdr:cNvCxnSpPr/>
      </xdr:nvCxnSpPr>
      <xdr:spPr>
        <a:xfrm>
          <a:off x="2019300" y="635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a:extLst>
            <a:ext uri="{FF2B5EF4-FFF2-40B4-BE49-F238E27FC236}">
              <a16:creationId xmlns:a16="http://schemas.microsoft.com/office/drawing/2014/main" id="{8F396FF9-0EAB-45C6-9AAE-0ADD11586125}"/>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a:extLst>
            <a:ext uri="{FF2B5EF4-FFF2-40B4-BE49-F238E27FC236}">
              <a16:creationId xmlns:a16="http://schemas.microsoft.com/office/drawing/2014/main" id="{0663B566-ACBD-466A-92C6-986551F4C8E3}"/>
            </a:ext>
          </a:extLst>
        </xdr:cNvPr>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a:extLst>
            <a:ext uri="{FF2B5EF4-FFF2-40B4-BE49-F238E27FC236}">
              <a16:creationId xmlns:a16="http://schemas.microsoft.com/office/drawing/2014/main" id="{1CC4413B-A92D-4304-B6D7-48288A16F3A6}"/>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a:extLst>
            <a:ext uri="{FF2B5EF4-FFF2-40B4-BE49-F238E27FC236}">
              <a16:creationId xmlns:a16="http://schemas.microsoft.com/office/drawing/2014/main" id="{6309C748-6737-4B8F-B45E-A285DC768CF5}"/>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140261</xdr:rowOff>
    </xdr:from>
    <xdr:ext cx="405111" cy="259045"/>
    <xdr:sp macro="" textlink="">
      <xdr:nvSpPr>
        <xdr:cNvPr id="86" name="n_1mainValue【図書館】&#10;有形固定資産減価償却率">
          <a:extLst>
            <a:ext uri="{FF2B5EF4-FFF2-40B4-BE49-F238E27FC236}">
              <a16:creationId xmlns:a16="http://schemas.microsoft.com/office/drawing/2014/main" id="{6AA638F0-7A41-40E9-8110-83C657ABA604}"/>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7" name="n_2mainValue【図書館】&#10;有形固定資産減価償却率">
          <a:extLst>
            <a:ext uri="{FF2B5EF4-FFF2-40B4-BE49-F238E27FC236}">
              <a16:creationId xmlns:a16="http://schemas.microsoft.com/office/drawing/2014/main" id="{8D00A5F7-B61E-418F-891A-03DB64B91E32}"/>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8" name="n_3mainValue【図書館】&#10;有形固定資産減価償却率">
          <a:extLst>
            <a:ext uri="{FF2B5EF4-FFF2-40B4-BE49-F238E27FC236}">
              <a16:creationId xmlns:a16="http://schemas.microsoft.com/office/drawing/2014/main" id="{F349D9F6-95BD-44A8-B561-2B8FF243A09B}"/>
            </a:ext>
          </a:extLst>
        </xdr:cNvPr>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BE922F-0C85-435D-A29C-41000E13CF0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31841EC-735D-460E-A0CF-F40D35DAD4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BACB416-3346-4CEB-9A60-235F553BEB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28A95F3-4FFB-4E00-A056-9F248A0ED0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CCDB38E-E013-414E-AD19-1AB0C06303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B189E7D-1749-4A2D-8C93-F9887FC9E2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6E4FE71-B856-402D-9476-CE86B338A0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9CDD609-BCDD-4184-B067-777A4C58B5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B77CF4E6-9EDB-40B7-81CC-8024B8C4FB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14B15DB-2EF4-4E2D-BFD9-09B823D8FB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a:extLst>
            <a:ext uri="{FF2B5EF4-FFF2-40B4-BE49-F238E27FC236}">
              <a16:creationId xmlns:a16="http://schemas.microsoft.com/office/drawing/2014/main" id="{98C9B3B0-7DFA-41C5-9576-84A81F67CE9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a:extLst>
            <a:ext uri="{FF2B5EF4-FFF2-40B4-BE49-F238E27FC236}">
              <a16:creationId xmlns:a16="http://schemas.microsoft.com/office/drawing/2014/main" id="{8540A809-F680-402B-A02A-4E7E063D6041}"/>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E34620AD-11AE-42E0-B31D-82FB4987D05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35C4BB05-0AF2-4142-8AB5-53961B7286CB}"/>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a:extLst>
            <a:ext uri="{FF2B5EF4-FFF2-40B4-BE49-F238E27FC236}">
              <a16:creationId xmlns:a16="http://schemas.microsoft.com/office/drawing/2014/main" id="{8538C3BC-182C-4F40-99BD-4C7947D07F6C}"/>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a:extLst>
            <a:ext uri="{FF2B5EF4-FFF2-40B4-BE49-F238E27FC236}">
              <a16:creationId xmlns:a16="http://schemas.microsoft.com/office/drawing/2014/main" id="{846CFA05-508B-40F7-8ACD-729F2A588D0A}"/>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DF4C646-5D17-4F54-A2FD-8459CB2D18F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6BEE3D77-7507-4771-8B7B-74EA39E8611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a:extLst>
            <a:ext uri="{FF2B5EF4-FFF2-40B4-BE49-F238E27FC236}">
              <a16:creationId xmlns:a16="http://schemas.microsoft.com/office/drawing/2014/main" id="{6EC68449-7C2F-43D1-AAB5-F771756640B4}"/>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a:extLst>
            <a:ext uri="{FF2B5EF4-FFF2-40B4-BE49-F238E27FC236}">
              <a16:creationId xmlns:a16="http://schemas.microsoft.com/office/drawing/2014/main" id="{E2A47F3F-14C4-44F0-9670-455D6E981BD7}"/>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a:extLst>
            <a:ext uri="{FF2B5EF4-FFF2-40B4-BE49-F238E27FC236}">
              <a16:creationId xmlns:a16="http://schemas.microsoft.com/office/drawing/2014/main" id="{89DDE80C-6467-4667-A699-078AD878500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a:extLst>
            <a:ext uri="{FF2B5EF4-FFF2-40B4-BE49-F238E27FC236}">
              <a16:creationId xmlns:a16="http://schemas.microsoft.com/office/drawing/2014/main" id="{E8A0046B-CCA5-4213-9313-D64DE421D72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a:extLst>
            <a:ext uri="{FF2B5EF4-FFF2-40B4-BE49-F238E27FC236}">
              <a16:creationId xmlns:a16="http://schemas.microsoft.com/office/drawing/2014/main" id="{02E2E6A3-4B96-4132-B56A-26A7CED0C4C7}"/>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a:extLst>
            <a:ext uri="{FF2B5EF4-FFF2-40B4-BE49-F238E27FC236}">
              <a16:creationId xmlns:a16="http://schemas.microsoft.com/office/drawing/2014/main" id="{EC52AD07-358A-4678-8842-660C9992DE91}"/>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E79B5C8-C946-4E0A-95E6-71404D413F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09B69697-930F-4F69-8C56-757181D4821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3F5B45F0-DBDE-49BF-9934-9EB22B2799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a:extLst>
            <a:ext uri="{FF2B5EF4-FFF2-40B4-BE49-F238E27FC236}">
              <a16:creationId xmlns:a16="http://schemas.microsoft.com/office/drawing/2014/main" id="{4769FC34-2755-41B8-AFD1-28BF72CA1364}"/>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a:extLst>
            <a:ext uri="{FF2B5EF4-FFF2-40B4-BE49-F238E27FC236}">
              <a16:creationId xmlns:a16="http://schemas.microsoft.com/office/drawing/2014/main" id="{7C96BE0B-BD5E-4716-AF78-EA6414E10F07}"/>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a:extLst>
            <a:ext uri="{FF2B5EF4-FFF2-40B4-BE49-F238E27FC236}">
              <a16:creationId xmlns:a16="http://schemas.microsoft.com/office/drawing/2014/main" id="{D3E6F3DB-9571-4BFA-849D-91619D55B996}"/>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a:extLst>
            <a:ext uri="{FF2B5EF4-FFF2-40B4-BE49-F238E27FC236}">
              <a16:creationId xmlns:a16="http://schemas.microsoft.com/office/drawing/2014/main" id="{0CA770FD-DFC5-4DAA-A04D-7C6BC2651388}"/>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a:extLst>
            <a:ext uri="{FF2B5EF4-FFF2-40B4-BE49-F238E27FC236}">
              <a16:creationId xmlns:a16="http://schemas.microsoft.com/office/drawing/2014/main" id="{4C5B19E0-A1D6-4190-8D7D-C2608D23CBD9}"/>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a:extLst>
            <a:ext uri="{FF2B5EF4-FFF2-40B4-BE49-F238E27FC236}">
              <a16:creationId xmlns:a16="http://schemas.microsoft.com/office/drawing/2014/main" id="{8BF54B88-56B2-4398-B093-06CA1E33CCF8}"/>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a:extLst>
            <a:ext uri="{FF2B5EF4-FFF2-40B4-BE49-F238E27FC236}">
              <a16:creationId xmlns:a16="http://schemas.microsoft.com/office/drawing/2014/main" id="{189715CC-6A72-40E9-ADD4-E3F42351E986}"/>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a:extLst>
            <a:ext uri="{FF2B5EF4-FFF2-40B4-BE49-F238E27FC236}">
              <a16:creationId xmlns:a16="http://schemas.microsoft.com/office/drawing/2014/main" id="{FE9B9F11-6B1F-4DD2-9CE5-9189364B443B}"/>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a:extLst>
            <a:ext uri="{FF2B5EF4-FFF2-40B4-BE49-F238E27FC236}">
              <a16:creationId xmlns:a16="http://schemas.microsoft.com/office/drawing/2014/main" id="{7E6268D6-863C-4063-AA3B-1B3F2E8FF164}"/>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a:extLst>
            <a:ext uri="{FF2B5EF4-FFF2-40B4-BE49-F238E27FC236}">
              <a16:creationId xmlns:a16="http://schemas.microsoft.com/office/drawing/2014/main" id="{96493A85-EF12-4FAD-B286-D5242614129B}"/>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a:extLst>
            <a:ext uri="{FF2B5EF4-FFF2-40B4-BE49-F238E27FC236}">
              <a16:creationId xmlns:a16="http://schemas.microsoft.com/office/drawing/2014/main" id="{4F04C432-8013-49AE-85C1-4BBE955BFE2A}"/>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4A2F90-C43B-4A4C-AEF6-A750E54EAE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0817B20-330B-4B80-925A-CD9F44C247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3D84618-E540-4C6D-AE7E-C3FA9288F6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DD8921E-AB7C-4A3C-83B2-1BAFB03F30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866BBC1-D9D4-4A7D-BF34-1C122BB942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32" name="楕円 131">
          <a:extLst>
            <a:ext uri="{FF2B5EF4-FFF2-40B4-BE49-F238E27FC236}">
              <a16:creationId xmlns:a16="http://schemas.microsoft.com/office/drawing/2014/main" id="{8DFFA77F-5E3B-4A0F-BC83-6CB483D8E4BF}"/>
            </a:ext>
          </a:extLst>
        </xdr:cNvPr>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33" name="【図書館】&#10;一人当たり面積該当値テキスト">
          <a:extLst>
            <a:ext uri="{FF2B5EF4-FFF2-40B4-BE49-F238E27FC236}">
              <a16:creationId xmlns:a16="http://schemas.microsoft.com/office/drawing/2014/main" id="{68FCF726-2525-4E3A-87D7-AAFA47BE0ECD}"/>
            </a:ext>
          </a:extLst>
        </xdr:cNvPr>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4" name="楕円 133">
          <a:extLst>
            <a:ext uri="{FF2B5EF4-FFF2-40B4-BE49-F238E27FC236}">
              <a16:creationId xmlns:a16="http://schemas.microsoft.com/office/drawing/2014/main" id="{C508C9A9-58D4-469A-8C87-DAF2BAE8D080}"/>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57150</xdr:rowOff>
    </xdr:to>
    <xdr:cxnSp macro="">
      <xdr:nvCxnSpPr>
        <xdr:cNvPr id="135" name="直線コネクタ 134">
          <a:extLst>
            <a:ext uri="{FF2B5EF4-FFF2-40B4-BE49-F238E27FC236}">
              <a16:creationId xmlns:a16="http://schemas.microsoft.com/office/drawing/2014/main" id="{F6FC0AF6-4193-43F6-A9B7-FE36030B03A1}"/>
            </a:ext>
          </a:extLst>
        </xdr:cNvPr>
        <xdr:cNvCxnSpPr/>
      </xdr:nvCxnSpPr>
      <xdr:spPr>
        <a:xfrm flipV="1">
          <a:off x="9639300" y="6734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6" name="楕円 135">
          <a:extLst>
            <a:ext uri="{FF2B5EF4-FFF2-40B4-BE49-F238E27FC236}">
              <a16:creationId xmlns:a16="http://schemas.microsoft.com/office/drawing/2014/main" id="{ED630FC0-9851-4DD8-AAD9-D9AEE8FDF634}"/>
            </a:ext>
          </a:extLst>
        </xdr:cNvPr>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7" name="直線コネクタ 136">
          <a:extLst>
            <a:ext uri="{FF2B5EF4-FFF2-40B4-BE49-F238E27FC236}">
              <a16:creationId xmlns:a16="http://schemas.microsoft.com/office/drawing/2014/main" id="{EB2E87F3-083F-4245-9F08-7ACDA13497C3}"/>
            </a:ext>
          </a:extLst>
        </xdr:cNvPr>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8" name="楕円 137">
          <a:extLst>
            <a:ext uri="{FF2B5EF4-FFF2-40B4-BE49-F238E27FC236}">
              <a16:creationId xmlns:a16="http://schemas.microsoft.com/office/drawing/2014/main" id="{613D0461-98E2-4F38-BD5A-6A7EAC563F69}"/>
            </a:ext>
          </a:extLst>
        </xdr:cNvPr>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39" name="直線コネクタ 138">
          <a:extLst>
            <a:ext uri="{FF2B5EF4-FFF2-40B4-BE49-F238E27FC236}">
              <a16:creationId xmlns:a16="http://schemas.microsoft.com/office/drawing/2014/main" id="{BFC82B59-E7B4-4B4B-A316-C34036EA2DA7}"/>
            </a:ext>
          </a:extLst>
        </xdr:cNvPr>
        <xdr:cNvCxnSpPr/>
      </xdr:nvCxnSpPr>
      <xdr:spPr>
        <a:xfrm>
          <a:off x="7861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a:extLst>
            <a:ext uri="{FF2B5EF4-FFF2-40B4-BE49-F238E27FC236}">
              <a16:creationId xmlns:a16="http://schemas.microsoft.com/office/drawing/2014/main" id="{83AA757C-A544-428E-845E-E186A9E68863}"/>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a:extLst>
            <a:ext uri="{FF2B5EF4-FFF2-40B4-BE49-F238E27FC236}">
              <a16:creationId xmlns:a16="http://schemas.microsoft.com/office/drawing/2014/main" id="{181F5F79-46AC-4546-9AD2-57EBA6C120C8}"/>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a:extLst>
            <a:ext uri="{FF2B5EF4-FFF2-40B4-BE49-F238E27FC236}">
              <a16:creationId xmlns:a16="http://schemas.microsoft.com/office/drawing/2014/main" id="{B6E894A6-4CA2-470E-9641-82D6EFCC409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a:extLst>
            <a:ext uri="{FF2B5EF4-FFF2-40B4-BE49-F238E27FC236}">
              <a16:creationId xmlns:a16="http://schemas.microsoft.com/office/drawing/2014/main" id="{46CC3D77-F541-470D-9A90-3DA557E859AD}"/>
            </a:ext>
          </a:extLst>
        </xdr:cNvPr>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4" name="n_1mainValue【図書館】&#10;一人当たり面積">
          <a:extLst>
            <a:ext uri="{FF2B5EF4-FFF2-40B4-BE49-F238E27FC236}">
              <a16:creationId xmlns:a16="http://schemas.microsoft.com/office/drawing/2014/main" id="{814ACC6B-DAFE-4591-876E-C4F0300A4712}"/>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5" name="n_2mainValue【図書館】&#10;一人当たり面積">
          <a:extLst>
            <a:ext uri="{FF2B5EF4-FFF2-40B4-BE49-F238E27FC236}">
              <a16:creationId xmlns:a16="http://schemas.microsoft.com/office/drawing/2014/main" id="{9A0B74DB-8DA9-457B-8ED8-31C9DA8548BE}"/>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6" name="n_3mainValue【図書館】&#10;一人当たり面積">
          <a:extLst>
            <a:ext uri="{FF2B5EF4-FFF2-40B4-BE49-F238E27FC236}">
              <a16:creationId xmlns:a16="http://schemas.microsoft.com/office/drawing/2014/main" id="{B419C426-064A-4A29-907C-2FF0290D0C48}"/>
            </a:ext>
          </a:extLst>
        </xdr:cNvPr>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41EAD32-5ED3-4B61-AC10-98B483EB61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E1041D7-6334-42CB-9795-E53D0B430D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DD755F1-BA7D-4F2E-BD18-4AF48FA26C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BB467E3-B574-4D58-A1E8-4424EEF9F2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CBCCCEA-F85E-49E0-B317-610147668F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3E3E785-2E40-43D5-B6F8-00A5E4F958E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A33F39B-1AA7-4367-8017-D10999BA09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A9D7D7E-75DD-48DD-B87D-BFA05CC024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DB64424-FD49-4839-A640-03C2970A31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F0AA3A8E-A734-451A-9DFA-DFCDA102CC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9F83744-E37D-4024-ABDC-0ADD6C57B8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BE71348A-396A-4EE6-987B-251F368C000D}"/>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243607F6-BFF1-4961-ACD7-D7C747D76AFD}"/>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BF2B2671-C590-4DBB-9FA9-79F629F2086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AB6B84B9-1CCB-4E26-91A3-72217876389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EE26E972-6CFF-4CC3-9429-B730F0E7274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EBF3429B-F561-497A-B2B5-F7072934EFA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90B39D5A-6263-4AC0-96E1-0089B1E9F9F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54082DB6-15E9-41E4-97C5-C43B1608179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ADD5861E-33DA-42F8-8EA7-F25F62A20D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1215F531-B07D-4254-B2A8-6ECF390E115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E8074788-36E9-4F86-BC03-95E1C98FC8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a:extLst>
            <a:ext uri="{FF2B5EF4-FFF2-40B4-BE49-F238E27FC236}">
              <a16:creationId xmlns:a16="http://schemas.microsoft.com/office/drawing/2014/main" id="{6C0677F9-C182-416F-BB38-DA83813415B6}"/>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75EBA0BC-4647-40A5-ADA1-37F9AADB005E}"/>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a:extLst>
            <a:ext uri="{FF2B5EF4-FFF2-40B4-BE49-F238E27FC236}">
              <a16:creationId xmlns:a16="http://schemas.microsoft.com/office/drawing/2014/main" id="{BA319290-6B8E-4BCB-8B6C-A95B4838CE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E4189018-9002-4909-AEED-4F36EC5A2902}"/>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a:extLst>
            <a:ext uri="{FF2B5EF4-FFF2-40B4-BE49-F238E27FC236}">
              <a16:creationId xmlns:a16="http://schemas.microsoft.com/office/drawing/2014/main" id="{693CF562-4BF9-443E-9E1A-416999879775}"/>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4B8F1402-036C-4442-8E5D-8C23E883647E}"/>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a:extLst>
            <a:ext uri="{FF2B5EF4-FFF2-40B4-BE49-F238E27FC236}">
              <a16:creationId xmlns:a16="http://schemas.microsoft.com/office/drawing/2014/main" id="{60B88836-E4E4-4C14-96C2-C6CDCB2B7354}"/>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a:extLst>
            <a:ext uri="{FF2B5EF4-FFF2-40B4-BE49-F238E27FC236}">
              <a16:creationId xmlns:a16="http://schemas.microsoft.com/office/drawing/2014/main" id="{9EDE050C-BDF3-4496-A3F1-528E271D373E}"/>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a:extLst>
            <a:ext uri="{FF2B5EF4-FFF2-40B4-BE49-F238E27FC236}">
              <a16:creationId xmlns:a16="http://schemas.microsoft.com/office/drawing/2014/main" id="{E7473471-039A-4355-9AF1-CC837A312E46}"/>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a:extLst>
            <a:ext uri="{FF2B5EF4-FFF2-40B4-BE49-F238E27FC236}">
              <a16:creationId xmlns:a16="http://schemas.microsoft.com/office/drawing/2014/main" id="{D5031EE7-5E4A-4D5E-BA19-082FFB29523D}"/>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a:extLst>
            <a:ext uri="{FF2B5EF4-FFF2-40B4-BE49-F238E27FC236}">
              <a16:creationId xmlns:a16="http://schemas.microsoft.com/office/drawing/2014/main" id="{A3CC13E5-2EE3-4E90-8476-896A81AE1AC5}"/>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01D12A5-EC49-4156-A02B-68ED426C23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F1DA0D7-680B-4856-8272-404784247F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E96816F-9DD0-49CF-99A9-B498657893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65D033A-1956-42EA-8E61-A183B32970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2DE15C9-4964-4A60-B2B0-8A7A61B115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22352</xdr:rowOff>
    </xdr:from>
    <xdr:to>
      <xdr:col>24</xdr:col>
      <xdr:colOff>114300</xdr:colOff>
      <xdr:row>58</xdr:row>
      <xdr:rowOff>123952</xdr:rowOff>
    </xdr:to>
    <xdr:sp macro="" textlink="">
      <xdr:nvSpPr>
        <xdr:cNvPr id="185" name="楕円 184">
          <a:extLst>
            <a:ext uri="{FF2B5EF4-FFF2-40B4-BE49-F238E27FC236}">
              <a16:creationId xmlns:a16="http://schemas.microsoft.com/office/drawing/2014/main" id="{2729C059-5DB2-444A-A63F-01C0C6B2B10E}"/>
            </a:ext>
          </a:extLst>
        </xdr:cNvPr>
        <xdr:cNvSpPr/>
      </xdr:nvSpPr>
      <xdr:spPr>
        <a:xfrm>
          <a:off x="4584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45229</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C42B6CF-8FC5-41AC-89EB-85CD107445F6}"/>
            </a:ext>
          </a:extLst>
        </xdr:cNvPr>
        <xdr:cNvSpPr txBox="1"/>
      </xdr:nvSpPr>
      <xdr:spPr>
        <a:xfrm>
          <a:off x="46736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87" name="楕円 186">
          <a:extLst>
            <a:ext uri="{FF2B5EF4-FFF2-40B4-BE49-F238E27FC236}">
              <a16:creationId xmlns:a16="http://schemas.microsoft.com/office/drawing/2014/main" id="{5CC3CD25-E8A6-46F2-A3AC-9A79DE161500}"/>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73152</xdr:rowOff>
    </xdr:to>
    <xdr:cxnSp macro="">
      <xdr:nvCxnSpPr>
        <xdr:cNvPr id="188" name="直線コネクタ 187">
          <a:extLst>
            <a:ext uri="{FF2B5EF4-FFF2-40B4-BE49-F238E27FC236}">
              <a16:creationId xmlns:a16="http://schemas.microsoft.com/office/drawing/2014/main" id="{D04F4B8B-E998-4CE1-83BD-67AB88F38537}"/>
            </a:ext>
          </a:extLst>
        </xdr:cNvPr>
        <xdr:cNvCxnSpPr/>
      </xdr:nvCxnSpPr>
      <xdr:spPr>
        <a:xfrm>
          <a:off x="3797300" y="99669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118364</xdr:rowOff>
    </xdr:from>
    <xdr:to>
      <xdr:col>15</xdr:col>
      <xdr:colOff>101600</xdr:colOff>
      <xdr:row>58</xdr:row>
      <xdr:rowOff>48514</xdr:rowOff>
    </xdr:to>
    <xdr:sp macro="" textlink="">
      <xdr:nvSpPr>
        <xdr:cNvPr id="189" name="楕円 188">
          <a:extLst>
            <a:ext uri="{FF2B5EF4-FFF2-40B4-BE49-F238E27FC236}">
              <a16:creationId xmlns:a16="http://schemas.microsoft.com/office/drawing/2014/main" id="{7DB60FB0-C054-4FBE-93B2-E3E153BA577D}"/>
            </a:ext>
          </a:extLst>
        </xdr:cNvPr>
        <xdr:cNvSpPr/>
      </xdr:nvSpPr>
      <xdr:spPr>
        <a:xfrm>
          <a:off x="2857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169164</xdr:rowOff>
    </xdr:from>
    <xdr:to>
      <xdr:col>19</xdr:col>
      <xdr:colOff>177800</xdr:colOff>
      <xdr:row>58</xdr:row>
      <xdr:rowOff>22860</xdr:rowOff>
    </xdr:to>
    <xdr:cxnSp macro="">
      <xdr:nvCxnSpPr>
        <xdr:cNvPr id="190" name="直線コネクタ 189">
          <a:extLst>
            <a:ext uri="{FF2B5EF4-FFF2-40B4-BE49-F238E27FC236}">
              <a16:creationId xmlns:a16="http://schemas.microsoft.com/office/drawing/2014/main" id="{4BB4451A-9C17-4327-BF70-E9950AAEF0B3}"/>
            </a:ext>
          </a:extLst>
        </xdr:cNvPr>
        <xdr:cNvCxnSpPr/>
      </xdr:nvCxnSpPr>
      <xdr:spPr>
        <a:xfrm>
          <a:off x="2908300" y="994181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72644</xdr:rowOff>
    </xdr:from>
    <xdr:to>
      <xdr:col>10</xdr:col>
      <xdr:colOff>165100</xdr:colOff>
      <xdr:row>58</xdr:row>
      <xdr:rowOff>2794</xdr:rowOff>
    </xdr:to>
    <xdr:sp macro="" textlink="">
      <xdr:nvSpPr>
        <xdr:cNvPr id="191" name="楕円 190">
          <a:extLst>
            <a:ext uri="{FF2B5EF4-FFF2-40B4-BE49-F238E27FC236}">
              <a16:creationId xmlns:a16="http://schemas.microsoft.com/office/drawing/2014/main" id="{CDCF0152-C986-4080-815F-36D4386B1A44}"/>
            </a:ext>
          </a:extLst>
        </xdr:cNvPr>
        <xdr:cNvSpPr/>
      </xdr:nvSpPr>
      <xdr:spPr>
        <a:xfrm>
          <a:off x="1968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123444</xdr:rowOff>
    </xdr:from>
    <xdr:to>
      <xdr:col>15</xdr:col>
      <xdr:colOff>50800</xdr:colOff>
      <xdr:row>57</xdr:row>
      <xdr:rowOff>169164</xdr:rowOff>
    </xdr:to>
    <xdr:cxnSp macro="">
      <xdr:nvCxnSpPr>
        <xdr:cNvPr id="192" name="直線コネクタ 191">
          <a:extLst>
            <a:ext uri="{FF2B5EF4-FFF2-40B4-BE49-F238E27FC236}">
              <a16:creationId xmlns:a16="http://schemas.microsoft.com/office/drawing/2014/main" id="{D271F9E5-12C7-45A0-AFD4-DCC462039195}"/>
            </a:ext>
          </a:extLst>
        </xdr:cNvPr>
        <xdr:cNvCxnSpPr/>
      </xdr:nvCxnSpPr>
      <xdr:spPr>
        <a:xfrm>
          <a:off x="2019300" y="9896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87647</xdr:rowOff>
    </xdr:from>
    <xdr:ext cx="405111" cy="259045"/>
    <xdr:sp macro="" textlink="">
      <xdr:nvSpPr>
        <xdr:cNvPr id="193" name="n_1aveValue【体育館・プール】&#10;有形固定資産減価償却率">
          <a:extLst>
            <a:ext uri="{FF2B5EF4-FFF2-40B4-BE49-F238E27FC236}">
              <a16:creationId xmlns:a16="http://schemas.microsoft.com/office/drawing/2014/main" id="{36C590FE-F0EF-456E-8E31-69794894ECE1}"/>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163085</xdr:rowOff>
    </xdr:from>
    <xdr:ext cx="405111" cy="259045"/>
    <xdr:sp macro="" textlink="">
      <xdr:nvSpPr>
        <xdr:cNvPr id="194" name="n_2aveValue【体育館・プール】&#10;有形固定資産減価償却率">
          <a:extLst>
            <a:ext uri="{FF2B5EF4-FFF2-40B4-BE49-F238E27FC236}">
              <a16:creationId xmlns:a16="http://schemas.microsoft.com/office/drawing/2014/main" id="{4FA91224-D39E-4409-A307-DE1D7D05740A}"/>
            </a:ext>
          </a:extLst>
        </xdr:cNvPr>
        <xdr:cNvSpPr txBox="1"/>
      </xdr:nvSpPr>
      <xdr:spPr>
        <a:xfrm>
          <a:off x="2705744"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140225</xdr:rowOff>
    </xdr:from>
    <xdr:ext cx="405111" cy="259045"/>
    <xdr:sp macro="" textlink="">
      <xdr:nvSpPr>
        <xdr:cNvPr id="195" name="n_3aveValue【体育館・プール】&#10;有形固定資産減価償却率">
          <a:extLst>
            <a:ext uri="{FF2B5EF4-FFF2-40B4-BE49-F238E27FC236}">
              <a16:creationId xmlns:a16="http://schemas.microsoft.com/office/drawing/2014/main" id="{216A8353-48B8-4703-8081-D4E3E4452A8D}"/>
            </a:ext>
          </a:extLst>
        </xdr:cNvPr>
        <xdr:cNvSpPr txBox="1"/>
      </xdr:nvSpPr>
      <xdr:spPr>
        <a:xfrm>
          <a:off x="1816744"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a:extLst>
            <a:ext uri="{FF2B5EF4-FFF2-40B4-BE49-F238E27FC236}">
              <a16:creationId xmlns:a16="http://schemas.microsoft.com/office/drawing/2014/main" id="{C9C3824D-2B8C-4D0E-9FA6-08776EE62366}"/>
            </a:ext>
          </a:extLst>
        </xdr:cNvPr>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97" name="n_1mainValue【体育館・プール】&#10;有形固定資産減価償却率">
          <a:extLst>
            <a:ext uri="{FF2B5EF4-FFF2-40B4-BE49-F238E27FC236}">
              <a16:creationId xmlns:a16="http://schemas.microsoft.com/office/drawing/2014/main" id="{FC7C6319-8614-479D-845E-68E51EBE3220}"/>
            </a:ext>
          </a:extLst>
        </xdr:cNvPr>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65041</xdr:rowOff>
    </xdr:from>
    <xdr:ext cx="405111" cy="259045"/>
    <xdr:sp macro="" textlink="">
      <xdr:nvSpPr>
        <xdr:cNvPr id="198" name="n_2mainValue【体育館・プール】&#10;有形固定資産減価償却率">
          <a:extLst>
            <a:ext uri="{FF2B5EF4-FFF2-40B4-BE49-F238E27FC236}">
              <a16:creationId xmlns:a16="http://schemas.microsoft.com/office/drawing/2014/main" id="{E23ACB75-23C4-4A66-9123-7B0E0C61392C}"/>
            </a:ext>
          </a:extLst>
        </xdr:cNvPr>
        <xdr:cNvSpPr txBox="1"/>
      </xdr:nvSpPr>
      <xdr:spPr>
        <a:xfrm>
          <a:off x="2705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19321</xdr:rowOff>
    </xdr:from>
    <xdr:ext cx="405111" cy="259045"/>
    <xdr:sp macro="" textlink="">
      <xdr:nvSpPr>
        <xdr:cNvPr id="199" name="n_3mainValue【体育館・プール】&#10;有形固定資産減価償却率">
          <a:extLst>
            <a:ext uri="{FF2B5EF4-FFF2-40B4-BE49-F238E27FC236}">
              <a16:creationId xmlns:a16="http://schemas.microsoft.com/office/drawing/2014/main" id="{4311DF04-CAB8-4EB9-9CD9-959F0D1BAF98}"/>
            </a:ext>
          </a:extLst>
        </xdr:cNvPr>
        <xdr:cNvSpPr txBox="1"/>
      </xdr:nvSpPr>
      <xdr:spPr>
        <a:xfrm>
          <a:off x="18167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33BC7B5E-07A7-4691-8578-2FD64496E2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80B11102-825F-4C64-A8A0-CA93D2D1ED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3096017C-0F3D-45A2-B66E-ED2FFDD4C7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184402B4-C5A4-4C9A-AF0D-902FDDA6B0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AF2A6DB2-A0A2-4ACC-A8FE-AF1BE8C549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E6AAEB49-9165-4A63-9A01-970635ECFF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3404EA06-5447-40B9-AE3A-0942C0D9133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9C530F83-D687-4590-A9A2-5B8E333B29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A9338A57-0FC5-4360-B68E-49DE6E0A3C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F57F04E7-191E-4081-B68A-0A176BDA6F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A1C9831C-DC69-4FC6-80D1-2061ACF028F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4EE0AC91-BE6E-4654-8A7B-7F13016E208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1B978640-1C44-4987-8D6D-9E0082B3D30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D0D9E431-EF2E-4026-82D6-605D8B206D6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4B9F846F-B8CB-4AC8-BD64-549475B033E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2AD32685-686C-4375-A2C2-8C9DE78095D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7D78C15C-9ECC-4D8B-9426-9E4A81E58DE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538BC638-DFED-4B5B-8BB4-72C8F1D4AF7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B13D1693-DD0B-4202-A868-27E222A4547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C81D5401-47DA-4AE8-B3D8-32618B8FDBA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A391340A-DB60-4AD5-BEF3-737EBC625B9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6456BB40-ACA4-4592-906E-F4FF8DC8C9E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69CB592D-A1AE-4A2E-AA77-783C33BC76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31EA728C-89ED-41D0-A3C7-A6A1EC4F86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BB60EB23-3165-4FD5-BE2D-DCCC2AC75D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a:extLst>
            <a:ext uri="{FF2B5EF4-FFF2-40B4-BE49-F238E27FC236}">
              <a16:creationId xmlns:a16="http://schemas.microsoft.com/office/drawing/2014/main" id="{47078167-7FBF-4632-BC58-3320C03F1C85}"/>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a:extLst>
            <a:ext uri="{FF2B5EF4-FFF2-40B4-BE49-F238E27FC236}">
              <a16:creationId xmlns:a16="http://schemas.microsoft.com/office/drawing/2014/main" id="{0FCFA7CF-EF6A-412F-BBBB-31C77FDB6ED8}"/>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a:extLst>
            <a:ext uri="{FF2B5EF4-FFF2-40B4-BE49-F238E27FC236}">
              <a16:creationId xmlns:a16="http://schemas.microsoft.com/office/drawing/2014/main" id="{237FEC4B-99A0-48CC-9663-DA7B4EF8942A}"/>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a:extLst>
            <a:ext uri="{FF2B5EF4-FFF2-40B4-BE49-F238E27FC236}">
              <a16:creationId xmlns:a16="http://schemas.microsoft.com/office/drawing/2014/main" id="{F401D22D-8192-44B6-B569-7996E0DE8A44}"/>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a:extLst>
            <a:ext uri="{FF2B5EF4-FFF2-40B4-BE49-F238E27FC236}">
              <a16:creationId xmlns:a16="http://schemas.microsoft.com/office/drawing/2014/main" id="{759628C9-2F62-4D37-B604-7AA61B53D5AB}"/>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a:extLst>
            <a:ext uri="{FF2B5EF4-FFF2-40B4-BE49-F238E27FC236}">
              <a16:creationId xmlns:a16="http://schemas.microsoft.com/office/drawing/2014/main" id="{E479C17F-2607-4A77-9AD4-BC05738A0720}"/>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a:extLst>
            <a:ext uri="{FF2B5EF4-FFF2-40B4-BE49-F238E27FC236}">
              <a16:creationId xmlns:a16="http://schemas.microsoft.com/office/drawing/2014/main" id="{E5F76D59-9BD3-4711-8594-32F6793E5501}"/>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a:extLst>
            <a:ext uri="{FF2B5EF4-FFF2-40B4-BE49-F238E27FC236}">
              <a16:creationId xmlns:a16="http://schemas.microsoft.com/office/drawing/2014/main" id="{AC81F79D-A44A-4AEF-B05A-4E43FD7409D4}"/>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a:extLst>
            <a:ext uri="{FF2B5EF4-FFF2-40B4-BE49-F238E27FC236}">
              <a16:creationId xmlns:a16="http://schemas.microsoft.com/office/drawing/2014/main" id="{AD6BEA25-1AAB-4518-9462-7B7F96C5AE8C}"/>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a:extLst>
            <a:ext uri="{FF2B5EF4-FFF2-40B4-BE49-F238E27FC236}">
              <a16:creationId xmlns:a16="http://schemas.microsoft.com/office/drawing/2014/main" id="{31EC33C1-2D4F-491B-86BB-4BCCDE62C592}"/>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a:extLst>
            <a:ext uri="{FF2B5EF4-FFF2-40B4-BE49-F238E27FC236}">
              <a16:creationId xmlns:a16="http://schemas.microsoft.com/office/drawing/2014/main" id="{9C24A68F-D4DE-4195-A6A5-46ED49DAC031}"/>
            </a:ext>
          </a:extLst>
        </xdr:cNvPr>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4AAAEA0-6FD1-4091-8025-5DFF958625D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8A81D36-4982-4498-B095-6F4A060FDB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636757A-F764-45DA-875F-FAEA5C55EE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9F14BCC-A632-4225-B869-AA1B98F30F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1B3B0D5-4DBC-4491-9D24-0167B97764B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55335</xdr:rowOff>
    </xdr:from>
    <xdr:to>
      <xdr:col>55</xdr:col>
      <xdr:colOff>50800</xdr:colOff>
      <xdr:row>62</xdr:row>
      <xdr:rowOff>156935</xdr:rowOff>
    </xdr:to>
    <xdr:sp macro="" textlink="">
      <xdr:nvSpPr>
        <xdr:cNvPr id="241" name="楕円 240">
          <a:extLst>
            <a:ext uri="{FF2B5EF4-FFF2-40B4-BE49-F238E27FC236}">
              <a16:creationId xmlns:a16="http://schemas.microsoft.com/office/drawing/2014/main" id="{EC5DD597-202D-46AD-A77C-C89094EB464D}"/>
            </a:ext>
          </a:extLst>
        </xdr:cNvPr>
        <xdr:cNvSpPr/>
      </xdr:nvSpPr>
      <xdr:spPr>
        <a:xfrm>
          <a:off x="10426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33762</xdr:rowOff>
    </xdr:from>
    <xdr:ext cx="469744" cy="259045"/>
    <xdr:sp macro="" textlink="">
      <xdr:nvSpPr>
        <xdr:cNvPr id="242" name="【体育館・プール】&#10;一人当たり面積該当値テキスト">
          <a:extLst>
            <a:ext uri="{FF2B5EF4-FFF2-40B4-BE49-F238E27FC236}">
              <a16:creationId xmlns:a16="http://schemas.microsoft.com/office/drawing/2014/main" id="{65234754-DF37-409C-929A-622CDACE94DB}"/>
            </a:ext>
          </a:extLst>
        </xdr:cNvPr>
        <xdr:cNvSpPr txBox="1"/>
      </xdr:nvSpPr>
      <xdr:spPr>
        <a:xfrm>
          <a:off x="10515600" y="1066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56969</xdr:rowOff>
    </xdr:from>
    <xdr:to>
      <xdr:col>50</xdr:col>
      <xdr:colOff>165100</xdr:colOff>
      <xdr:row>62</xdr:row>
      <xdr:rowOff>158569</xdr:rowOff>
    </xdr:to>
    <xdr:sp macro="" textlink="">
      <xdr:nvSpPr>
        <xdr:cNvPr id="243" name="楕円 242">
          <a:extLst>
            <a:ext uri="{FF2B5EF4-FFF2-40B4-BE49-F238E27FC236}">
              <a16:creationId xmlns:a16="http://schemas.microsoft.com/office/drawing/2014/main" id="{F7B60E58-39FA-43B6-835C-B7C2AAAC557D}"/>
            </a:ext>
          </a:extLst>
        </xdr:cNvPr>
        <xdr:cNvSpPr/>
      </xdr:nvSpPr>
      <xdr:spPr>
        <a:xfrm>
          <a:off x="9588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106135</xdr:rowOff>
    </xdr:from>
    <xdr:to>
      <xdr:col>55</xdr:col>
      <xdr:colOff>0</xdr:colOff>
      <xdr:row>62</xdr:row>
      <xdr:rowOff>107769</xdr:rowOff>
    </xdr:to>
    <xdr:cxnSp macro="">
      <xdr:nvCxnSpPr>
        <xdr:cNvPr id="244" name="直線コネクタ 243">
          <a:extLst>
            <a:ext uri="{FF2B5EF4-FFF2-40B4-BE49-F238E27FC236}">
              <a16:creationId xmlns:a16="http://schemas.microsoft.com/office/drawing/2014/main" id="{5E9988CD-75AF-414C-BB9D-A93A0C413AB5}"/>
            </a:ext>
          </a:extLst>
        </xdr:cNvPr>
        <xdr:cNvCxnSpPr/>
      </xdr:nvCxnSpPr>
      <xdr:spPr>
        <a:xfrm flipV="1">
          <a:off x="9639300" y="1073603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58601</xdr:rowOff>
    </xdr:from>
    <xdr:to>
      <xdr:col>46</xdr:col>
      <xdr:colOff>38100</xdr:colOff>
      <xdr:row>62</xdr:row>
      <xdr:rowOff>160201</xdr:rowOff>
    </xdr:to>
    <xdr:sp macro="" textlink="">
      <xdr:nvSpPr>
        <xdr:cNvPr id="245" name="楕円 244">
          <a:extLst>
            <a:ext uri="{FF2B5EF4-FFF2-40B4-BE49-F238E27FC236}">
              <a16:creationId xmlns:a16="http://schemas.microsoft.com/office/drawing/2014/main" id="{AECE0FA2-581F-46B5-8F09-8E75164174A2}"/>
            </a:ext>
          </a:extLst>
        </xdr:cNvPr>
        <xdr:cNvSpPr/>
      </xdr:nvSpPr>
      <xdr:spPr>
        <a:xfrm>
          <a:off x="8699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107769</xdr:rowOff>
    </xdr:from>
    <xdr:to>
      <xdr:col>50</xdr:col>
      <xdr:colOff>114300</xdr:colOff>
      <xdr:row>62</xdr:row>
      <xdr:rowOff>109401</xdr:rowOff>
    </xdr:to>
    <xdr:cxnSp macro="">
      <xdr:nvCxnSpPr>
        <xdr:cNvPr id="246" name="直線コネクタ 245">
          <a:extLst>
            <a:ext uri="{FF2B5EF4-FFF2-40B4-BE49-F238E27FC236}">
              <a16:creationId xmlns:a16="http://schemas.microsoft.com/office/drawing/2014/main" id="{87E5F15A-9FB2-4449-B271-FEF9D8A0B869}"/>
            </a:ext>
          </a:extLst>
        </xdr:cNvPr>
        <xdr:cNvCxnSpPr/>
      </xdr:nvCxnSpPr>
      <xdr:spPr>
        <a:xfrm flipV="1">
          <a:off x="8750300" y="107376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60234</xdr:rowOff>
    </xdr:from>
    <xdr:to>
      <xdr:col>41</xdr:col>
      <xdr:colOff>101600</xdr:colOff>
      <xdr:row>62</xdr:row>
      <xdr:rowOff>161834</xdr:rowOff>
    </xdr:to>
    <xdr:sp macro="" textlink="">
      <xdr:nvSpPr>
        <xdr:cNvPr id="247" name="楕円 246">
          <a:extLst>
            <a:ext uri="{FF2B5EF4-FFF2-40B4-BE49-F238E27FC236}">
              <a16:creationId xmlns:a16="http://schemas.microsoft.com/office/drawing/2014/main" id="{7BD845B9-D64A-4BF4-BA4B-2B4E3909BDDD}"/>
            </a:ext>
          </a:extLst>
        </xdr:cNvPr>
        <xdr:cNvSpPr/>
      </xdr:nvSpPr>
      <xdr:spPr>
        <a:xfrm>
          <a:off x="781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109401</xdr:rowOff>
    </xdr:from>
    <xdr:to>
      <xdr:col>45</xdr:col>
      <xdr:colOff>177800</xdr:colOff>
      <xdr:row>62</xdr:row>
      <xdr:rowOff>111034</xdr:rowOff>
    </xdr:to>
    <xdr:cxnSp macro="">
      <xdr:nvCxnSpPr>
        <xdr:cNvPr id="248" name="直線コネクタ 247">
          <a:extLst>
            <a:ext uri="{FF2B5EF4-FFF2-40B4-BE49-F238E27FC236}">
              <a16:creationId xmlns:a16="http://schemas.microsoft.com/office/drawing/2014/main" id="{E2B8E0F3-EE29-46B8-A5AD-1D40F5D99DC7}"/>
            </a:ext>
          </a:extLst>
        </xdr:cNvPr>
        <xdr:cNvCxnSpPr/>
      </xdr:nvCxnSpPr>
      <xdr:spPr>
        <a:xfrm flipV="1">
          <a:off x="7861300" y="107393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a:extLst>
            <a:ext uri="{FF2B5EF4-FFF2-40B4-BE49-F238E27FC236}">
              <a16:creationId xmlns:a16="http://schemas.microsoft.com/office/drawing/2014/main" id="{2E972393-8762-4989-B84B-2DB0D1747D6B}"/>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a:extLst>
            <a:ext uri="{FF2B5EF4-FFF2-40B4-BE49-F238E27FC236}">
              <a16:creationId xmlns:a16="http://schemas.microsoft.com/office/drawing/2014/main" id="{AAD080E3-AAA6-40CC-AA12-13DFE5C38388}"/>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a:extLst>
            <a:ext uri="{FF2B5EF4-FFF2-40B4-BE49-F238E27FC236}">
              <a16:creationId xmlns:a16="http://schemas.microsoft.com/office/drawing/2014/main" id="{9B825636-5AF1-4D85-A11C-E9BC8829C661}"/>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a:extLst>
            <a:ext uri="{FF2B5EF4-FFF2-40B4-BE49-F238E27FC236}">
              <a16:creationId xmlns:a16="http://schemas.microsoft.com/office/drawing/2014/main" id="{D935E50A-A233-462E-A75A-FA3E698290ED}"/>
            </a:ext>
          </a:extLst>
        </xdr:cNvPr>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149696</xdr:rowOff>
    </xdr:from>
    <xdr:ext cx="469744" cy="259045"/>
    <xdr:sp macro="" textlink="">
      <xdr:nvSpPr>
        <xdr:cNvPr id="253" name="n_1mainValue【体育館・プール】&#10;一人当たり面積">
          <a:extLst>
            <a:ext uri="{FF2B5EF4-FFF2-40B4-BE49-F238E27FC236}">
              <a16:creationId xmlns:a16="http://schemas.microsoft.com/office/drawing/2014/main" id="{48B566AF-150D-4D16-BD1A-19DF7BC71D37}"/>
            </a:ext>
          </a:extLst>
        </xdr:cNvPr>
        <xdr:cNvSpPr txBox="1"/>
      </xdr:nvSpPr>
      <xdr:spPr>
        <a:xfrm>
          <a:off x="93917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151328</xdr:rowOff>
    </xdr:from>
    <xdr:ext cx="469744" cy="259045"/>
    <xdr:sp macro="" textlink="">
      <xdr:nvSpPr>
        <xdr:cNvPr id="254" name="n_2mainValue【体育館・プール】&#10;一人当たり面積">
          <a:extLst>
            <a:ext uri="{FF2B5EF4-FFF2-40B4-BE49-F238E27FC236}">
              <a16:creationId xmlns:a16="http://schemas.microsoft.com/office/drawing/2014/main" id="{2B901755-8442-42C2-B26A-8BEDB3763276}"/>
            </a:ext>
          </a:extLst>
        </xdr:cNvPr>
        <xdr:cNvSpPr txBox="1"/>
      </xdr:nvSpPr>
      <xdr:spPr>
        <a:xfrm>
          <a:off x="8515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152961</xdr:rowOff>
    </xdr:from>
    <xdr:ext cx="469744" cy="259045"/>
    <xdr:sp macro="" textlink="">
      <xdr:nvSpPr>
        <xdr:cNvPr id="255" name="n_3mainValue【体育館・プール】&#10;一人当たり面積">
          <a:extLst>
            <a:ext uri="{FF2B5EF4-FFF2-40B4-BE49-F238E27FC236}">
              <a16:creationId xmlns:a16="http://schemas.microsoft.com/office/drawing/2014/main" id="{86EE1530-2BAD-4217-80BD-D20D84E8E695}"/>
            </a:ext>
          </a:extLst>
        </xdr:cNvPr>
        <xdr:cNvSpPr txBox="1"/>
      </xdr:nvSpPr>
      <xdr:spPr>
        <a:xfrm>
          <a:off x="7626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481C903E-80A3-441A-BACF-DAC6E8D741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C94C4F41-085C-402E-9199-B740A72730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E275445E-FB80-45E1-83C2-E0CFE7B454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C6344A11-7031-4E62-8B23-218872C7E3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18435DB6-1435-4B3E-A609-92C4FAAE0A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5274D82C-E4AF-4601-81CD-4AFD5C5F91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24D139EA-E03F-43A5-AFB4-9F4B30A19A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32CEDF42-AC3A-4CD2-88FF-BDCF06D627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1EC193C9-2B2E-4AD1-8E0F-585E415782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59F9C8C0-DDDF-4D63-AD45-40AB146E6E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B07F71C6-D4D4-4A4A-80B8-B9C9782158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B8021515-93A5-4303-92E2-27C270F39B6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D25DB508-39A6-45E6-84B4-4468197131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830C96BD-AFB8-4C2C-B6D1-84F2114E332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915F2ACF-F13B-4916-9AF9-67A23E7828A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E2852FB7-0DB6-4D6F-914C-FCE236FCB62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3553AC19-55E4-40F0-878A-D35561E075E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D7D1D7FA-18C4-44B0-A1E9-2B247B539AE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C84BAA7F-F790-4C07-9C88-3D6966ECA93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8961B927-D565-4352-9BF3-976724A7F7D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13627B19-46FF-40FB-842A-75CFCB8879D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8DE4C3A5-B4C5-4AD8-AC92-A9AF98A0A9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3C345509-6B44-46CC-9285-9B0AC4D341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DFF3C778-E24B-4B02-9953-75A9C45C7D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a:extLst>
            <a:ext uri="{FF2B5EF4-FFF2-40B4-BE49-F238E27FC236}">
              <a16:creationId xmlns:a16="http://schemas.microsoft.com/office/drawing/2014/main" id="{83D8BE1B-AB21-46E5-BEDF-70C18C08726C}"/>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75EDF50B-92B4-4032-9BCD-03B40BD07647}"/>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a:extLst>
            <a:ext uri="{FF2B5EF4-FFF2-40B4-BE49-F238E27FC236}">
              <a16:creationId xmlns:a16="http://schemas.microsoft.com/office/drawing/2014/main" id="{4A0E665B-4184-497C-A2E9-056DB4049157}"/>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474913AB-8134-4DEE-B47D-8335B7959D81}"/>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a:extLst>
            <a:ext uri="{FF2B5EF4-FFF2-40B4-BE49-F238E27FC236}">
              <a16:creationId xmlns:a16="http://schemas.microsoft.com/office/drawing/2014/main" id="{5416A808-4404-447A-BA07-5853E89F3897}"/>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CF55546A-1A42-4826-AAFC-F96B0171B2E4}"/>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a:extLst>
            <a:ext uri="{FF2B5EF4-FFF2-40B4-BE49-F238E27FC236}">
              <a16:creationId xmlns:a16="http://schemas.microsoft.com/office/drawing/2014/main" id="{A56F2706-2358-4702-81AB-1265B75BF3BA}"/>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a:extLst>
            <a:ext uri="{FF2B5EF4-FFF2-40B4-BE49-F238E27FC236}">
              <a16:creationId xmlns:a16="http://schemas.microsoft.com/office/drawing/2014/main" id="{706E2615-288D-4C1C-AA6C-34FFEDEC1D72}"/>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a:extLst>
            <a:ext uri="{FF2B5EF4-FFF2-40B4-BE49-F238E27FC236}">
              <a16:creationId xmlns:a16="http://schemas.microsoft.com/office/drawing/2014/main" id="{E0BBE048-D98E-4D59-AF14-D360F7D168C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a:extLst>
            <a:ext uri="{FF2B5EF4-FFF2-40B4-BE49-F238E27FC236}">
              <a16:creationId xmlns:a16="http://schemas.microsoft.com/office/drawing/2014/main" id="{A60C3941-44E6-4AF4-ABCF-B41C6482ADEE}"/>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a:extLst>
            <a:ext uri="{FF2B5EF4-FFF2-40B4-BE49-F238E27FC236}">
              <a16:creationId xmlns:a16="http://schemas.microsoft.com/office/drawing/2014/main" id="{68D748F4-B07C-42C8-918D-5FB10778C0FA}"/>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DF2C96C-A355-40F4-9116-79E034153B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DA391BC-0D88-42CA-ADA6-4A142C4BE8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DBDB7D72-44C1-4A42-8041-1A0DE37E71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59E35A7-729D-4B5B-8C84-CD9A756432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D12938F-AAF4-426D-B9A4-7B904965CC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296" name="楕円 295">
          <a:extLst>
            <a:ext uri="{FF2B5EF4-FFF2-40B4-BE49-F238E27FC236}">
              <a16:creationId xmlns:a16="http://schemas.microsoft.com/office/drawing/2014/main" id="{02A58B70-3FDA-465B-83C2-9C1927673E59}"/>
            </a:ext>
          </a:extLst>
        </xdr:cNvPr>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867202C4-8171-4FA6-BF03-901FC7DC5C3A}"/>
            </a:ext>
          </a:extLst>
        </xdr:cNvPr>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164464</xdr:rowOff>
    </xdr:from>
    <xdr:to>
      <xdr:col>20</xdr:col>
      <xdr:colOff>38100</xdr:colOff>
      <xdr:row>84</xdr:row>
      <xdr:rowOff>94614</xdr:rowOff>
    </xdr:to>
    <xdr:sp macro="" textlink="">
      <xdr:nvSpPr>
        <xdr:cNvPr id="298" name="楕円 297">
          <a:extLst>
            <a:ext uri="{FF2B5EF4-FFF2-40B4-BE49-F238E27FC236}">
              <a16:creationId xmlns:a16="http://schemas.microsoft.com/office/drawing/2014/main" id="{B6B4C494-6B74-4CE0-9D27-15515D8B7607}"/>
            </a:ext>
          </a:extLst>
        </xdr:cNvPr>
        <xdr:cNvSpPr/>
      </xdr:nvSpPr>
      <xdr:spPr>
        <a:xfrm>
          <a:off x="3746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83820</xdr:rowOff>
    </xdr:to>
    <xdr:cxnSp macro="">
      <xdr:nvCxnSpPr>
        <xdr:cNvPr id="299" name="直線コネクタ 298">
          <a:extLst>
            <a:ext uri="{FF2B5EF4-FFF2-40B4-BE49-F238E27FC236}">
              <a16:creationId xmlns:a16="http://schemas.microsoft.com/office/drawing/2014/main" id="{77974E96-94D3-4093-84EA-8518102BB6A8}"/>
            </a:ext>
          </a:extLst>
        </xdr:cNvPr>
        <xdr:cNvCxnSpPr/>
      </xdr:nvCxnSpPr>
      <xdr:spPr>
        <a:xfrm>
          <a:off x="3797300" y="14445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300" name="楕円 299">
          <a:extLst>
            <a:ext uri="{FF2B5EF4-FFF2-40B4-BE49-F238E27FC236}">
              <a16:creationId xmlns:a16="http://schemas.microsoft.com/office/drawing/2014/main" id="{6D56CD01-26B8-4FF4-9058-762B9543E695}"/>
            </a:ext>
          </a:extLst>
        </xdr:cNvPr>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169545</xdr:rowOff>
    </xdr:from>
    <xdr:to>
      <xdr:col>19</xdr:col>
      <xdr:colOff>177800</xdr:colOff>
      <xdr:row>84</xdr:row>
      <xdr:rowOff>43814</xdr:rowOff>
    </xdr:to>
    <xdr:cxnSp macro="">
      <xdr:nvCxnSpPr>
        <xdr:cNvPr id="301" name="直線コネクタ 300">
          <a:extLst>
            <a:ext uri="{FF2B5EF4-FFF2-40B4-BE49-F238E27FC236}">
              <a16:creationId xmlns:a16="http://schemas.microsoft.com/office/drawing/2014/main" id="{8EF32620-44EF-4FA4-956C-428D68281FE6}"/>
            </a:ext>
          </a:extLst>
        </xdr:cNvPr>
        <xdr:cNvCxnSpPr/>
      </xdr:nvCxnSpPr>
      <xdr:spPr>
        <a:xfrm>
          <a:off x="2908300" y="143998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2" name="n_1aveValue【福祉施設】&#10;有形固定資産減価償却率">
          <a:extLst>
            <a:ext uri="{FF2B5EF4-FFF2-40B4-BE49-F238E27FC236}">
              <a16:creationId xmlns:a16="http://schemas.microsoft.com/office/drawing/2014/main" id="{7D5CD4C3-12FE-434A-A44F-2164CB458C1C}"/>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3" name="n_2aveValue【福祉施設】&#10;有形固定資産減価償却率">
          <a:extLst>
            <a:ext uri="{FF2B5EF4-FFF2-40B4-BE49-F238E27FC236}">
              <a16:creationId xmlns:a16="http://schemas.microsoft.com/office/drawing/2014/main" id="{A42C5663-EE0A-4926-9BA5-B017DEC918FA}"/>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4" name="n_3aveValue【福祉施設】&#10;有形固定資産減価償却率">
          <a:extLst>
            <a:ext uri="{FF2B5EF4-FFF2-40B4-BE49-F238E27FC236}">
              <a16:creationId xmlns:a16="http://schemas.microsoft.com/office/drawing/2014/main" id="{949D2045-3007-4B54-9DFE-3D2C8FC0BEDB}"/>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5" name="n_4aveValue【福祉施設】&#10;有形固定資産減価償却率">
          <a:extLst>
            <a:ext uri="{FF2B5EF4-FFF2-40B4-BE49-F238E27FC236}">
              <a16:creationId xmlns:a16="http://schemas.microsoft.com/office/drawing/2014/main" id="{A6077865-D02D-4652-BE28-5550A54C579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85741</xdr:rowOff>
    </xdr:from>
    <xdr:ext cx="405111" cy="259045"/>
    <xdr:sp macro="" textlink="">
      <xdr:nvSpPr>
        <xdr:cNvPr id="306" name="n_1mainValue【福祉施設】&#10;有形固定資産減価償却率">
          <a:extLst>
            <a:ext uri="{FF2B5EF4-FFF2-40B4-BE49-F238E27FC236}">
              <a16:creationId xmlns:a16="http://schemas.microsoft.com/office/drawing/2014/main" id="{E218836A-A625-4DA9-A998-5A3C856CFE65}"/>
            </a:ext>
          </a:extLst>
        </xdr:cNvPr>
        <xdr:cNvSpPr txBox="1"/>
      </xdr:nvSpPr>
      <xdr:spPr>
        <a:xfrm>
          <a:off x="3582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307" name="n_2mainValue【福祉施設】&#10;有形固定資産減価償却率">
          <a:extLst>
            <a:ext uri="{FF2B5EF4-FFF2-40B4-BE49-F238E27FC236}">
              <a16:creationId xmlns:a16="http://schemas.microsoft.com/office/drawing/2014/main" id="{54BFB20F-2AD0-4FE8-8210-ABC5206DEDA6}"/>
            </a:ext>
          </a:extLst>
        </xdr:cNvPr>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2231C1D1-A54B-473E-B07A-DDD6AC0DDE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14DE009-360C-4538-92C9-A1846FC9AD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89D9E227-A94C-4DA5-B8C5-709C6994BC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D002739F-1E57-496E-8D83-04BFBF4C7F7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95063043-6077-4D5A-942B-C4AD6001CB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51E20C72-7890-4EB9-A6A2-EA09F3FFA3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C95D8536-68CA-4BD1-A0A9-A9EDD36178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17090DC3-9DE2-45AA-83D5-89812C3122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268C3F7B-2BDE-4271-8510-3EF080347D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A4D7C88E-4708-4FA6-BAB8-0577BC27BF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EBC45891-5098-486E-9C8F-7AB8F0017D8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81B76947-2D51-4335-987B-3DCC0A819A6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74594BE1-823E-493E-BCB6-4A9CB8F0C73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52B7A282-0DB0-4774-B1C5-3FBE6FB90DC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317E22FB-F06E-472D-8C48-7EDBE298A3A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EBCB0DB4-962C-421E-BA24-4074D4734A4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79709839-0055-4D81-A519-9B41A5310C9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A4AF4069-C091-4B1F-A423-7520CE67C7B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7932D09E-BAC8-4B78-AC52-A6B5EEBF872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5FADBF2E-2BC2-47BD-BEA8-A23AA092AD5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EEB8F9AE-E10A-4490-B17A-A8E28AA02E1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C3A231AB-185C-4A4B-9FFF-7442A6C42BF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68E83D37-D22E-4561-821E-5CE2F663B7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41FC00A1-29D2-483B-99BC-7D5A1E2E3F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4A43A4AF-F87A-4A23-B264-F7E3BBC1B4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16767998-9DEA-44FE-A12C-B2FECDC43215}"/>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31973266-B59A-420E-9108-B724F85E9749}"/>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C5BDFD1C-4F35-4B0E-9EBF-4978406F461D}"/>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6" name="【福祉施設】&#10;一人当たり面積最大値テキスト">
          <a:extLst>
            <a:ext uri="{FF2B5EF4-FFF2-40B4-BE49-F238E27FC236}">
              <a16:creationId xmlns:a16="http://schemas.microsoft.com/office/drawing/2014/main" id="{9B8FB21D-B014-4169-A280-59840287FA9B}"/>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37" name="直線コネクタ 336">
          <a:extLst>
            <a:ext uri="{FF2B5EF4-FFF2-40B4-BE49-F238E27FC236}">
              <a16:creationId xmlns:a16="http://schemas.microsoft.com/office/drawing/2014/main" id="{7E6F3286-4877-4FEE-A82D-183422444677}"/>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38" name="【福祉施設】&#10;一人当たり面積平均値テキスト">
          <a:extLst>
            <a:ext uri="{FF2B5EF4-FFF2-40B4-BE49-F238E27FC236}">
              <a16:creationId xmlns:a16="http://schemas.microsoft.com/office/drawing/2014/main" id="{E586C418-1D69-44C1-BBB3-6C74A7CDE4B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39" name="フローチャート: 判断 338">
          <a:extLst>
            <a:ext uri="{FF2B5EF4-FFF2-40B4-BE49-F238E27FC236}">
              <a16:creationId xmlns:a16="http://schemas.microsoft.com/office/drawing/2014/main" id="{815ED2AC-FDCD-42CF-92DB-645025E969DD}"/>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0" name="フローチャート: 判断 339">
          <a:extLst>
            <a:ext uri="{FF2B5EF4-FFF2-40B4-BE49-F238E27FC236}">
              <a16:creationId xmlns:a16="http://schemas.microsoft.com/office/drawing/2014/main" id="{49712D82-C6D1-4DEE-ABC9-945E5CEEC16D}"/>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1" name="フローチャート: 判断 340">
          <a:extLst>
            <a:ext uri="{FF2B5EF4-FFF2-40B4-BE49-F238E27FC236}">
              <a16:creationId xmlns:a16="http://schemas.microsoft.com/office/drawing/2014/main" id="{5D70824D-6FC1-46B6-883C-3BC31A72AF83}"/>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2" name="フローチャート: 判断 341">
          <a:extLst>
            <a:ext uri="{FF2B5EF4-FFF2-40B4-BE49-F238E27FC236}">
              <a16:creationId xmlns:a16="http://schemas.microsoft.com/office/drawing/2014/main" id="{9CDF43FD-640E-4696-A6DA-1CE44530A403}"/>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3" name="フローチャート: 判断 342">
          <a:extLst>
            <a:ext uri="{FF2B5EF4-FFF2-40B4-BE49-F238E27FC236}">
              <a16:creationId xmlns:a16="http://schemas.microsoft.com/office/drawing/2014/main" id="{22C37F33-B88C-4E14-A3E4-8EA64C9D74D8}"/>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CC36270-BB86-4B4D-85A8-33820F54BE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46B9C88-E0AC-4E8D-A0D1-14643ACE298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33148EC0-1450-4382-8F3C-2EBCA553831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3D5A2E97-A819-4044-9C15-6C66B97756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D756587-D1BC-4F39-88E0-C28858EB21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68943</xdr:rowOff>
    </xdr:from>
    <xdr:to>
      <xdr:col>55</xdr:col>
      <xdr:colOff>50800</xdr:colOff>
      <xdr:row>86</xdr:row>
      <xdr:rowOff>170543</xdr:rowOff>
    </xdr:to>
    <xdr:sp macro="" textlink="">
      <xdr:nvSpPr>
        <xdr:cNvPr id="349" name="楕円 348">
          <a:extLst>
            <a:ext uri="{FF2B5EF4-FFF2-40B4-BE49-F238E27FC236}">
              <a16:creationId xmlns:a16="http://schemas.microsoft.com/office/drawing/2014/main" id="{6C24FB46-6EEA-4EEA-9EB3-FED361CBAC8E}"/>
            </a:ext>
          </a:extLst>
        </xdr:cNvPr>
        <xdr:cNvSpPr/>
      </xdr:nvSpPr>
      <xdr:spPr>
        <a:xfrm>
          <a:off x="104267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155320</xdr:rowOff>
    </xdr:from>
    <xdr:ext cx="469744" cy="259045"/>
    <xdr:sp macro="" textlink="">
      <xdr:nvSpPr>
        <xdr:cNvPr id="350" name="【福祉施設】&#10;一人当たり面積該当値テキスト">
          <a:extLst>
            <a:ext uri="{FF2B5EF4-FFF2-40B4-BE49-F238E27FC236}">
              <a16:creationId xmlns:a16="http://schemas.microsoft.com/office/drawing/2014/main" id="{7D1F3116-6EE7-4467-B1CF-0F925CDA1878}"/>
            </a:ext>
          </a:extLst>
        </xdr:cNvPr>
        <xdr:cNvSpPr txBox="1"/>
      </xdr:nvSpPr>
      <xdr:spPr>
        <a:xfrm>
          <a:off x="10515600" y="147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68943</xdr:rowOff>
    </xdr:from>
    <xdr:to>
      <xdr:col>50</xdr:col>
      <xdr:colOff>165100</xdr:colOff>
      <xdr:row>86</xdr:row>
      <xdr:rowOff>170543</xdr:rowOff>
    </xdr:to>
    <xdr:sp macro="" textlink="">
      <xdr:nvSpPr>
        <xdr:cNvPr id="351" name="楕円 350">
          <a:extLst>
            <a:ext uri="{FF2B5EF4-FFF2-40B4-BE49-F238E27FC236}">
              <a16:creationId xmlns:a16="http://schemas.microsoft.com/office/drawing/2014/main" id="{0979EC56-C656-4107-8CD6-54EFBF0A3E06}"/>
            </a:ext>
          </a:extLst>
        </xdr:cNvPr>
        <xdr:cNvSpPr/>
      </xdr:nvSpPr>
      <xdr:spPr>
        <a:xfrm>
          <a:off x="9588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119743</xdr:rowOff>
    </xdr:from>
    <xdr:to>
      <xdr:col>55</xdr:col>
      <xdr:colOff>0</xdr:colOff>
      <xdr:row>86</xdr:row>
      <xdr:rowOff>119743</xdr:rowOff>
    </xdr:to>
    <xdr:cxnSp macro="">
      <xdr:nvCxnSpPr>
        <xdr:cNvPr id="352" name="直線コネクタ 351">
          <a:extLst>
            <a:ext uri="{FF2B5EF4-FFF2-40B4-BE49-F238E27FC236}">
              <a16:creationId xmlns:a16="http://schemas.microsoft.com/office/drawing/2014/main" id="{41E487D3-39AB-42FB-AAD0-FAD9FE97F229}"/>
            </a:ext>
          </a:extLst>
        </xdr:cNvPr>
        <xdr:cNvCxnSpPr/>
      </xdr:nvCxnSpPr>
      <xdr:spPr>
        <a:xfrm>
          <a:off x="9639300" y="14864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68943</xdr:rowOff>
    </xdr:from>
    <xdr:to>
      <xdr:col>46</xdr:col>
      <xdr:colOff>38100</xdr:colOff>
      <xdr:row>86</xdr:row>
      <xdr:rowOff>170543</xdr:rowOff>
    </xdr:to>
    <xdr:sp macro="" textlink="">
      <xdr:nvSpPr>
        <xdr:cNvPr id="353" name="楕円 352">
          <a:extLst>
            <a:ext uri="{FF2B5EF4-FFF2-40B4-BE49-F238E27FC236}">
              <a16:creationId xmlns:a16="http://schemas.microsoft.com/office/drawing/2014/main" id="{9D415AD6-C591-4F17-946A-8A45B83DE190}"/>
            </a:ext>
          </a:extLst>
        </xdr:cNvPr>
        <xdr:cNvSpPr/>
      </xdr:nvSpPr>
      <xdr:spPr>
        <a:xfrm>
          <a:off x="8699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119743</xdr:rowOff>
    </xdr:from>
    <xdr:to>
      <xdr:col>50</xdr:col>
      <xdr:colOff>114300</xdr:colOff>
      <xdr:row>86</xdr:row>
      <xdr:rowOff>119743</xdr:rowOff>
    </xdr:to>
    <xdr:cxnSp macro="">
      <xdr:nvCxnSpPr>
        <xdr:cNvPr id="354" name="直線コネクタ 353">
          <a:extLst>
            <a:ext uri="{FF2B5EF4-FFF2-40B4-BE49-F238E27FC236}">
              <a16:creationId xmlns:a16="http://schemas.microsoft.com/office/drawing/2014/main" id="{603BC182-0B84-41E2-B5F1-1FAE00BBBC3C}"/>
            </a:ext>
          </a:extLst>
        </xdr:cNvPr>
        <xdr:cNvCxnSpPr/>
      </xdr:nvCxnSpPr>
      <xdr:spPr>
        <a:xfrm>
          <a:off x="8750300" y="1486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5" name="n_1aveValue【福祉施設】&#10;一人当たり面積">
          <a:extLst>
            <a:ext uri="{FF2B5EF4-FFF2-40B4-BE49-F238E27FC236}">
              <a16:creationId xmlns:a16="http://schemas.microsoft.com/office/drawing/2014/main" id="{90B225C3-8235-4C74-9E81-83F81127F499}"/>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56" name="n_2aveValue【福祉施設】&#10;一人当たり面積">
          <a:extLst>
            <a:ext uri="{FF2B5EF4-FFF2-40B4-BE49-F238E27FC236}">
              <a16:creationId xmlns:a16="http://schemas.microsoft.com/office/drawing/2014/main" id="{2183A73F-1931-4266-8AF6-18149ABE03AF}"/>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57" name="n_3aveValue【福祉施設】&#10;一人当たり面積">
          <a:extLst>
            <a:ext uri="{FF2B5EF4-FFF2-40B4-BE49-F238E27FC236}">
              <a16:creationId xmlns:a16="http://schemas.microsoft.com/office/drawing/2014/main" id="{956FDFC1-2156-4383-8CEA-F452E9439BAE}"/>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58" name="n_4aveValue【福祉施設】&#10;一人当たり面積">
          <a:extLst>
            <a:ext uri="{FF2B5EF4-FFF2-40B4-BE49-F238E27FC236}">
              <a16:creationId xmlns:a16="http://schemas.microsoft.com/office/drawing/2014/main" id="{1B0FF9B6-272A-4A32-BB9F-0B54D092DD39}"/>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161670</xdr:rowOff>
    </xdr:from>
    <xdr:ext cx="469744" cy="259045"/>
    <xdr:sp macro="" textlink="">
      <xdr:nvSpPr>
        <xdr:cNvPr id="359" name="n_1mainValue【福祉施設】&#10;一人当たり面積">
          <a:extLst>
            <a:ext uri="{FF2B5EF4-FFF2-40B4-BE49-F238E27FC236}">
              <a16:creationId xmlns:a16="http://schemas.microsoft.com/office/drawing/2014/main" id="{6F1CB90D-FE44-4C01-9765-6F5E8A8A3DB7}"/>
            </a:ext>
          </a:extLst>
        </xdr:cNvPr>
        <xdr:cNvSpPr txBox="1"/>
      </xdr:nvSpPr>
      <xdr:spPr>
        <a:xfrm>
          <a:off x="93917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161670</xdr:rowOff>
    </xdr:from>
    <xdr:ext cx="469744" cy="259045"/>
    <xdr:sp macro="" textlink="">
      <xdr:nvSpPr>
        <xdr:cNvPr id="360" name="n_2mainValue【福祉施設】&#10;一人当たり面積">
          <a:extLst>
            <a:ext uri="{FF2B5EF4-FFF2-40B4-BE49-F238E27FC236}">
              <a16:creationId xmlns:a16="http://schemas.microsoft.com/office/drawing/2014/main" id="{93591417-0710-4860-97B2-94ED0DEE1597}"/>
            </a:ext>
          </a:extLst>
        </xdr:cNvPr>
        <xdr:cNvSpPr txBox="1"/>
      </xdr:nvSpPr>
      <xdr:spPr>
        <a:xfrm>
          <a:off x="8515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074B5464-72E9-47E5-9F40-D6E2A7F9B0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BF814369-A16D-46D3-A889-CC5D3BF8D3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F7870C7-EDCD-421E-8AF9-7158C69C9D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FE4656C1-B8F0-4480-91A7-0F402DEB8D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F55AF5C2-8150-451B-B319-DBC1EBE1EB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C98C2851-85B6-4DDB-A400-52C5D270A6A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E17483C7-9175-4B78-ABC4-30A5113C64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789DB34D-59EB-497E-8952-91CCEE8AD21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6C9D2002-7528-448E-8A78-BAC92AAE50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E6691D38-6007-4121-AB9D-CE8B6BA74CF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777D675A-221B-45FA-9776-1C3BD484259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6306A6FD-956E-4F2E-9764-DA789FD3DC1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94F5E2AF-611C-4350-8201-B05CAC4BF88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D05F22A4-26C0-4F19-B681-203165F7166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FFA882DB-9464-489B-92D7-090173E8EA1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14E3012B-0A57-4BEC-B4F1-8683882B48F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7934F7B3-F05A-4D8F-A6F7-0E63E0F15AF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5F08A2DB-587B-4A31-8A07-6642DACC44A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69E7FDE0-B35C-4231-BAF8-3FE96E79DB0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E44889FB-5133-4481-B26B-54B61CF74D0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E86CA4E0-BC51-4F04-B9C0-E7E14E43466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4847A8F5-FF9C-47AE-BFDD-F71CC227AA1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E26A68C9-26E0-4BCA-BA58-B18673E3AD4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2281D9C7-4487-4EFA-A9CB-1200A23E4CF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2818176B-A56B-4D6F-A99D-DB4056FFC94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86" name="直線コネクタ 385">
          <a:extLst>
            <a:ext uri="{FF2B5EF4-FFF2-40B4-BE49-F238E27FC236}">
              <a16:creationId xmlns:a16="http://schemas.microsoft.com/office/drawing/2014/main" id="{19A97922-5E48-4787-8C27-9EF4B5F844E1}"/>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4B84B860-1D21-41B7-A861-3F652EB37D72}"/>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88" name="直線コネクタ 387">
          <a:extLst>
            <a:ext uri="{FF2B5EF4-FFF2-40B4-BE49-F238E27FC236}">
              <a16:creationId xmlns:a16="http://schemas.microsoft.com/office/drawing/2014/main" id="{B9242EF4-E147-4259-A611-5796FF6954F1}"/>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89" name="【市民会館】&#10;有形固定資産減価償却率最大値テキスト">
          <a:extLst>
            <a:ext uri="{FF2B5EF4-FFF2-40B4-BE49-F238E27FC236}">
              <a16:creationId xmlns:a16="http://schemas.microsoft.com/office/drawing/2014/main" id="{8F637690-3F37-452A-ABD6-7BB5D3259D86}"/>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0" name="直線コネクタ 389">
          <a:extLst>
            <a:ext uri="{FF2B5EF4-FFF2-40B4-BE49-F238E27FC236}">
              <a16:creationId xmlns:a16="http://schemas.microsoft.com/office/drawing/2014/main" id="{33CF771A-482F-4F05-BF7A-814CAC441A0A}"/>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12F74D4B-3110-4629-9F8F-44FE90619E1E}"/>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2" name="フローチャート: 判断 391">
          <a:extLst>
            <a:ext uri="{FF2B5EF4-FFF2-40B4-BE49-F238E27FC236}">
              <a16:creationId xmlns:a16="http://schemas.microsoft.com/office/drawing/2014/main" id="{92336EE7-2BF1-4785-8757-AA618FD9A354}"/>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3" name="フローチャート: 判断 392">
          <a:extLst>
            <a:ext uri="{FF2B5EF4-FFF2-40B4-BE49-F238E27FC236}">
              <a16:creationId xmlns:a16="http://schemas.microsoft.com/office/drawing/2014/main" id="{A997373D-91A2-4E39-A401-22AACE5A2D61}"/>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4" name="フローチャート: 判断 393">
          <a:extLst>
            <a:ext uri="{FF2B5EF4-FFF2-40B4-BE49-F238E27FC236}">
              <a16:creationId xmlns:a16="http://schemas.microsoft.com/office/drawing/2014/main" id="{B8B7CD99-CEE0-4287-9149-807C74A234E7}"/>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95" name="フローチャート: 判断 394">
          <a:extLst>
            <a:ext uri="{FF2B5EF4-FFF2-40B4-BE49-F238E27FC236}">
              <a16:creationId xmlns:a16="http://schemas.microsoft.com/office/drawing/2014/main" id="{3C1B77CA-C362-4480-8358-284A06AD229A}"/>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96" name="フローチャート: 判断 395">
          <a:extLst>
            <a:ext uri="{FF2B5EF4-FFF2-40B4-BE49-F238E27FC236}">
              <a16:creationId xmlns:a16="http://schemas.microsoft.com/office/drawing/2014/main" id="{FB7DB208-CF2E-484E-A9A1-E235C061F04F}"/>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A9306D4-DF1E-4557-AD16-CEE0B3F72F7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A2CCF0CF-ECBC-4319-BE08-DB737E9F4F5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7699D77-D068-4C1A-AD95-9510F8B8D19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2ADF637-065B-47CA-B421-F3974EC05B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209129B-D9A6-4C8D-A55F-35326F78E24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2" name="楕円 401">
          <a:extLst>
            <a:ext uri="{FF2B5EF4-FFF2-40B4-BE49-F238E27FC236}">
              <a16:creationId xmlns:a16="http://schemas.microsoft.com/office/drawing/2014/main" id="{5879EADC-0B97-46EA-AB2A-DB8A1B29BF2C}"/>
            </a:ext>
          </a:extLst>
        </xdr:cNvPr>
        <xdr:cNvSpPr/>
      </xdr:nvSpPr>
      <xdr:spPr>
        <a:xfrm>
          <a:off x="45847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121756</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5108B130-9526-422C-9F60-DB6B0B365B51}"/>
            </a:ext>
          </a:extLst>
        </xdr:cNvPr>
        <xdr:cNvSpPr txBox="1"/>
      </xdr:nvSpPr>
      <xdr:spPr>
        <a:xfrm>
          <a:off x="4673600" y="1778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62956</xdr:rowOff>
    </xdr:from>
    <xdr:to>
      <xdr:col>20</xdr:col>
      <xdr:colOff>38100</xdr:colOff>
      <xdr:row>104</xdr:row>
      <xdr:rowOff>164556</xdr:rowOff>
    </xdr:to>
    <xdr:sp macro="" textlink="">
      <xdr:nvSpPr>
        <xdr:cNvPr id="404" name="楕円 403">
          <a:extLst>
            <a:ext uri="{FF2B5EF4-FFF2-40B4-BE49-F238E27FC236}">
              <a16:creationId xmlns:a16="http://schemas.microsoft.com/office/drawing/2014/main" id="{3300196F-091C-4634-B088-6F5DF1BDDBDC}"/>
            </a:ext>
          </a:extLst>
        </xdr:cNvPr>
        <xdr:cNvSpPr/>
      </xdr:nvSpPr>
      <xdr:spPr>
        <a:xfrm>
          <a:off x="3746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113756</xdr:rowOff>
    </xdr:from>
    <xdr:to>
      <xdr:col>24</xdr:col>
      <xdr:colOff>63500</xdr:colOff>
      <xdr:row>104</xdr:row>
      <xdr:rowOff>149679</xdr:rowOff>
    </xdr:to>
    <xdr:cxnSp macro="">
      <xdr:nvCxnSpPr>
        <xdr:cNvPr id="405" name="直線コネクタ 404">
          <a:extLst>
            <a:ext uri="{FF2B5EF4-FFF2-40B4-BE49-F238E27FC236}">
              <a16:creationId xmlns:a16="http://schemas.microsoft.com/office/drawing/2014/main" id="{914EDA97-690E-42F7-AEC0-92EFA1C2357D}"/>
            </a:ext>
          </a:extLst>
        </xdr:cNvPr>
        <xdr:cNvCxnSpPr/>
      </xdr:nvCxnSpPr>
      <xdr:spPr>
        <a:xfrm>
          <a:off x="3797300" y="179445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27032</xdr:rowOff>
    </xdr:from>
    <xdr:to>
      <xdr:col>15</xdr:col>
      <xdr:colOff>101600</xdr:colOff>
      <xdr:row>104</xdr:row>
      <xdr:rowOff>128632</xdr:rowOff>
    </xdr:to>
    <xdr:sp macro="" textlink="">
      <xdr:nvSpPr>
        <xdr:cNvPr id="406" name="楕円 405">
          <a:extLst>
            <a:ext uri="{FF2B5EF4-FFF2-40B4-BE49-F238E27FC236}">
              <a16:creationId xmlns:a16="http://schemas.microsoft.com/office/drawing/2014/main" id="{339B3405-51D7-4BA8-B2EB-459B80F0DD92}"/>
            </a:ext>
          </a:extLst>
        </xdr:cNvPr>
        <xdr:cNvSpPr/>
      </xdr:nvSpPr>
      <xdr:spPr>
        <a:xfrm>
          <a:off x="2857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77832</xdr:rowOff>
    </xdr:from>
    <xdr:to>
      <xdr:col>19</xdr:col>
      <xdr:colOff>177800</xdr:colOff>
      <xdr:row>104</xdr:row>
      <xdr:rowOff>113756</xdr:rowOff>
    </xdr:to>
    <xdr:cxnSp macro="">
      <xdr:nvCxnSpPr>
        <xdr:cNvPr id="407" name="直線コネクタ 406">
          <a:extLst>
            <a:ext uri="{FF2B5EF4-FFF2-40B4-BE49-F238E27FC236}">
              <a16:creationId xmlns:a16="http://schemas.microsoft.com/office/drawing/2014/main" id="{9A43B6C0-BA3D-4006-A3BB-370A617BD7E5}"/>
            </a:ext>
          </a:extLst>
        </xdr:cNvPr>
        <xdr:cNvCxnSpPr/>
      </xdr:nvCxnSpPr>
      <xdr:spPr>
        <a:xfrm>
          <a:off x="2908300" y="179086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169092</xdr:rowOff>
    </xdr:from>
    <xdr:to>
      <xdr:col>10</xdr:col>
      <xdr:colOff>165100</xdr:colOff>
      <xdr:row>104</xdr:row>
      <xdr:rowOff>99242</xdr:rowOff>
    </xdr:to>
    <xdr:sp macro="" textlink="">
      <xdr:nvSpPr>
        <xdr:cNvPr id="408" name="楕円 407">
          <a:extLst>
            <a:ext uri="{FF2B5EF4-FFF2-40B4-BE49-F238E27FC236}">
              <a16:creationId xmlns:a16="http://schemas.microsoft.com/office/drawing/2014/main" id="{6B8F03EA-7F60-4D63-9186-BE0FD33752C8}"/>
            </a:ext>
          </a:extLst>
        </xdr:cNvPr>
        <xdr:cNvSpPr/>
      </xdr:nvSpPr>
      <xdr:spPr>
        <a:xfrm>
          <a:off x="1968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48442</xdr:rowOff>
    </xdr:from>
    <xdr:to>
      <xdr:col>15</xdr:col>
      <xdr:colOff>50800</xdr:colOff>
      <xdr:row>104</xdr:row>
      <xdr:rowOff>77832</xdr:rowOff>
    </xdr:to>
    <xdr:cxnSp macro="">
      <xdr:nvCxnSpPr>
        <xdr:cNvPr id="409" name="直線コネクタ 408">
          <a:extLst>
            <a:ext uri="{FF2B5EF4-FFF2-40B4-BE49-F238E27FC236}">
              <a16:creationId xmlns:a16="http://schemas.microsoft.com/office/drawing/2014/main" id="{9608113A-25DD-479B-A650-F43BFCD51052}"/>
            </a:ext>
          </a:extLst>
        </xdr:cNvPr>
        <xdr:cNvCxnSpPr/>
      </xdr:nvCxnSpPr>
      <xdr:spPr>
        <a:xfrm>
          <a:off x="2019300" y="178792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0" name="n_1aveValue【市民会館】&#10;有形固定資産減価償却率">
          <a:extLst>
            <a:ext uri="{FF2B5EF4-FFF2-40B4-BE49-F238E27FC236}">
              <a16:creationId xmlns:a16="http://schemas.microsoft.com/office/drawing/2014/main" id="{1F7D096F-F0F2-4043-B525-D2DE501E40E8}"/>
            </a:ext>
          </a:extLst>
        </xdr:cNvPr>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1" name="n_2aveValue【市民会館】&#10;有形固定資産減価償却率">
          <a:extLst>
            <a:ext uri="{FF2B5EF4-FFF2-40B4-BE49-F238E27FC236}">
              <a16:creationId xmlns:a16="http://schemas.microsoft.com/office/drawing/2014/main" id="{2510703C-2F01-4A16-A359-CC14978C1145}"/>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12" name="n_3aveValue【市民会館】&#10;有形固定資産減価償却率">
          <a:extLst>
            <a:ext uri="{FF2B5EF4-FFF2-40B4-BE49-F238E27FC236}">
              <a16:creationId xmlns:a16="http://schemas.microsoft.com/office/drawing/2014/main" id="{B573D526-4C5F-443A-B8FE-A13E026D08DE}"/>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3" name="n_4aveValue【市民会館】&#10;有形固定資産減価償却率">
          <a:extLst>
            <a:ext uri="{FF2B5EF4-FFF2-40B4-BE49-F238E27FC236}">
              <a16:creationId xmlns:a16="http://schemas.microsoft.com/office/drawing/2014/main" id="{3B328686-F64E-4E8A-8C2F-3903C023BF4C}"/>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155683</xdr:rowOff>
    </xdr:from>
    <xdr:ext cx="405111" cy="259045"/>
    <xdr:sp macro="" textlink="">
      <xdr:nvSpPr>
        <xdr:cNvPr id="414" name="n_1mainValue【市民会館】&#10;有形固定資産減価償却率">
          <a:extLst>
            <a:ext uri="{FF2B5EF4-FFF2-40B4-BE49-F238E27FC236}">
              <a16:creationId xmlns:a16="http://schemas.microsoft.com/office/drawing/2014/main" id="{8F0AEA9F-72CA-4973-B34C-B6A8A008215D}"/>
            </a:ext>
          </a:extLst>
        </xdr:cNvPr>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15" name="n_2mainValue【市民会館】&#10;有形固定資産減価償却率">
          <a:extLst>
            <a:ext uri="{FF2B5EF4-FFF2-40B4-BE49-F238E27FC236}">
              <a16:creationId xmlns:a16="http://schemas.microsoft.com/office/drawing/2014/main" id="{D918B457-1F8A-4620-B62E-4620D4B44BB4}"/>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115769</xdr:rowOff>
    </xdr:from>
    <xdr:ext cx="405111" cy="259045"/>
    <xdr:sp macro="" textlink="">
      <xdr:nvSpPr>
        <xdr:cNvPr id="416" name="n_3mainValue【市民会館】&#10;有形固定資産減価償却率">
          <a:extLst>
            <a:ext uri="{FF2B5EF4-FFF2-40B4-BE49-F238E27FC236}">
              <a16:creationId xmlns:a16="http://schemas.microsoft.com/office/drawing/2014/main" id="{5D0C112B-8694-4F05-BFC5-53E2AD999169}"/>
            </a:ext>
          </a:extLst>
        </xdr:cNvPr>
        <xdr:cNvSpPr txBox="1"/>
      </xdr:nvSpPr>
      <xdr:spPr>
        <a:xfrm>
          <a:off x="1816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D7B05B80-7E99-4F98-854A-4BE77D53DC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DE9F820E-46DB-4312-80B9-93D1760D6F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B1D535FE-3296-41B2-85B6-1BA7191D2A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8AC39406-841F-483A-BC82-0C81554BCFB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D2F62D2A-DAF4-4288-8DBA-7DD0938D89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03D3058D-66E7-4DFD-9608-515734E69D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81C60831-9509-475A-90CE-15FEA96478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E0F6EB62-DD13-4E86-889E-391A674F14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B6964021-9F8E-43F7-8425-ABF74CD4777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7192A571-30E4-4FD5-88E6-3304E9B760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C7AB2667-848A-4D0B-85D8-D6210E49F90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C3DA0468-D3E5-4100-A6BF-D266F23BCA8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12FF8682-AC9D-45A7-B623-021CB22CFF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37610244-7A3D-48EE-A327-2A65BB057B7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6695A6D7-12C2-47B0-A8B5-6E4AD2B75D0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1C4352D7-1B44-418A-BA09-93E310F64AE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3D2AFFB5-056A-4F8D-9EC0-91B61C7AB96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69F13491-0A7F-433E-A3BE-F99CF465A58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ABF7C5FA-A35A-478A-B4EB-9D3B3095D5C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F2D14F6F-838A-446C-90B0-6AAABAC3028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F640513B-6666-4EA9-9D30-5500269627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DF80A3E7-7354-4D0A-8095-70A28A2305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7B3FB5F0-2DF6-42C7-871F-9E45C7045B8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0" name="直線コネクタ 439">
          <a:extLst>
            <a:ext uri="{FF2B5EF4-FFF2-40B4-BE49-F238E27FC236}">
              <a16:creationId xmlns:a16="http://schemas.microsoft.com/office/drawing/2014/main" id="{6F4F409C-5EAA-4C97-9FBD-D042A7A06035}"/>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1" name="【市民会館】&#10;一人当たり面積最小値テキスト">
          <a:extLst>
            <a:ext uri="{FF2B5EF4-FFF2-40B4-BE49-F238E27FC236}">
              <a16:creationId xmlns:a16="http://schemas.microsoft.com/office/drawing/2014/main" id="{81760B65-631B-4E8B-B701-E0746462F04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2" name="直線コネクタ 441">
          <a:extLst>
            <a:ext uri="{FF2B5EF4-FFF2-40B4-BE49-F238E27FC236}">
              <a16:creationId xmlns:a16="http://schemas.microsoft.com/office/drawing/2014/main" id="{76B17381-B294-43A0-B979-9291D35C48AA}"/>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3" name="【市民会館】&#10;一人当たり面積最大値テキスト">
          <a:extLst>
            <a:ext uri="{FF2B5EF4-FFF2-40B4-BE49-F238E27FC236}">
              <a16:creationId xmlns:a16="http://schemas.microsoft.com/office/drawing/2014/main" id="{AACA89F8-85E0-4EAA-A28B-CED20583CF26}"/>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44" name="直線コネクタ 443">
          <a:extLst>
            <a:ext uri="{FF2B5EF4-FFF2-40B4-BE49-F238E27FC236}">
              <a16:creationId xmlns:a16="http://schemas.microsoft.com/office/drawing/2014/main" id="{47AACA43-7B24-4466-8D41-4FE31F241F96}"/>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45" name="【市民会館】&#10;一人当たり面積平均値テキスト">
          <a:extLst>
            <a:ext uri="{FF2B5EF4-FFF2-40B4-BE49-F238E27FC236}">
              <a16:creationId xmlns:a16="http://schemas.microsoft.com/office/drawing/2014/main" id="{F8B6F8F9-1EA4-4589-AC48-A6BC8BDC0F6A}"/>
            </a:ext>
          </a:extLst>
        </xdr:cNvPr>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46" name="フローチャート: 判断 445">
          <a:extLst>
            <a:ext uri="{FF2B5EF4-FFF2-40B4-BE49-F238E27FC236}">
              <a16:creationId xmlns:a16="http://schemas.microsoft.com/office/drawing/2014/main" id="{DAD200AD-5B5B-4963-93C3-3D06D9EC4D1A}"/>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47" name="フローチャート: 判断 446">
          <a:extLst>
            <a:ext uri="{FF2B5EF4-FFF2-40B4-BE49-F238E27FC236}">
              <a16:creationId xmlns:a16="http://schemas.microsoft.com/office/drawing/2014/main" id="{256D7CFA-33F0-4F95-BC81-BAC3698F9504}"/>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48" name="フローチャート: 判断 447">
          <a:extLst>
            <a:ext uri="{FF2B5EF4-FFF2-40B4-BE49-F238E27FC236}">
              <a16:creationId xmlns:a16="http://schemas.microsoft.com/office/drawing/2014/main" id="{D9B517A6-6ABF-41AC-9DB3-4216AA8F4ED9}"/>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49" name="フローチャート: 判断 448">
          <a:extLst>
            <a:ext uri="{FF2B5EF4-FFF2-40B4-BE49-F238E27FC236}">
              <a16:creationId xmlns:a16="http://schemas.microsoft.com/office/drawing/2014/main" id="{B94D5882-6A5E-43A3-BBC8-081E7A6FB958}"/>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0" name="フローチャート: 判断 449">
          <a:extLst>
            <a:ext uri="{FF2B5EF4-FFF2-40B4-BE49-F238E27FC236}">
              <a16:creationId xmlns:a16="http://schemas.microsoft.com/office/drawing/2014/main" id="{576D461C-7842-4325-9AD9-9A4B5C2D3A51}"/>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C089BB3D-5327-4F6C-998E-4B503B461EA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C7F7CCB-9E1A-4EB7-9C76-119D8239006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87862AF6-A0FF-400C-8830-7E4A26B5A07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59865651-4EF5-4F4B-A0F0-ECD7B8C462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C0D83573-2A77-44F6-A1C7-9E9D5CE9A3D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59689</xdr:rowOff>
    </xdr:from>
    <xdr:to>
      <xdr:col>55</xdr:col>
      <xdr:colOff>50800</xdr:colOff>
      <xdr:row>103</xdr:row>
      <xdr:rowOff>161289</xdr:rowOff>
    </xdr:to>
    <xdr:sp macro="" textlink="">
      <xdr:nvSpPr>
        <xdr:cNvPr id="456" name="楕円 455">
          <a:extLst>
            <a:ext uri="{FF2B5EF4-FFF2-40B4-BE49-F238E27FC236}">
              <a16:creationId xmlns:a16="http://schemas.microsoft.com/office/drawing/2014/main" id="{52C0B418-8155-4AB7-8EB5-F6E077A58307}"/>
            </a:ext>
          </a:extLst>
        </xdr:cNvPr>
        <xdr:cNvSpPr/>
      </xdr:nvSpPr>
      <xdr:spPr>
        <a:xfrm>
          <a:off x="10426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82566</xdr:rowOff>
    </xdr:from>
    <xdr:ext cx="469744" cy="259045"/>
    <xdr:sp macro="" textlink="">
      <xdr:nvSpPr>
        <xdr:cNvPr id="457" name="【市民会館】&#10;一人当たり面積該当値テキスト">
          <a:extLst>
            <a:ext uri="{FF2B5EF4-FFF2-40B4-BE49-F238E27FC236}">
              <a16:creationId xmlns:a16="http://schemas.microsoft.com/office/drawing/2014/main" id="{8C6ECEDF-F383-42EA-9B7B-DC77D96B125D}"/>
            </a:ext>
          </a:extLst>
        </xdr:cNvPr>
        <xdr:cNvSpPr txBox="1"/>
      </xdr:nvSpPr>
      <xdr:spPr>
        <a:xfrm>
          <a:off x="10515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63500</xdr:rowOff>
    </xdr:from>
    <xdr:to>
      <xdr:col>50</xdr:col>
      <xdr:colOff>165100</xdr:colOff>
      <xdr:row>103</xdr:row>
      <xdr:rowOff>165100</xdr:rowOff>
    </xdr:to>
    <xdr:sp macro="" textlink="">
      <xdr:nvSpPr>
        <xdr:cNvPr id="458" name="楕円 457">
          <a:extLst>
            <a:ext uri="{FF2B5EF4-FFF2-40B4-BE49-F238E27FC236}">
              <a16:creationId xmlns:a16="http://schemas.microsoft.com/office/drawing/2014/main" id="{20C6F2BC-05A9-466B-AC17-66AE50583F9D}"/>
            </a:ext>
          </a:extLst>
        </xdr:cNvPr>
        <xdr:cNvSpPr/>
      </xdr:nvSpPr>
      <xdr:spPr>
        <a:xfrm>
          <a:off x="958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110489</xdr:rowOff>
    </xdr:from>
    <xdr:to>
      <xdr:col>55</xdr:col>
      <xdr:colOff>0</xdr:colOff>
      <xdr:row>103</xdr:row>
      <xdr:rowOff>114300</xdr:rowOff>
    </xdr:to>
    <xdr:cxnSp macro="">
      <xdr:nvCxnSpPr>
        <xdr:cNvPr id="459" name="直線コネクタ 458">
          <a:extLst>
            <a:ext uri="{FF2B5EF4-FFF2-40B4-BE49-F238E27FC236}">
              <a16:creationId xmlns:a16="http://schemas.microsoft.com/office/drawing/2014/main" id="{96C73A0D-5D01-4522-8F3C-AD0109218893}"/>
            </a:ext>
          </a:extLst>
        </xdr:cNvPr>
        <xdr:cNvCxnSpPr/>
      </xdr:nvCxnSpPr>
      <xdr:spPr>
        <a:xfrm flipV="1">
          <a:off x="9639300" y="17769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67311</xdr:rowOff>
    </xdr:from>
    <xdr:to>
      <xdr:col>46</xdr:col>
      <xdr:colOff>38100</xdr:colOff>
      <xdr:row>103</xdr:row>
      <xdr:rowOff>168911</xdr:rowOff>
    </xdr:to>
    <xdr:sp macro="" textlink="">
      <xdr:nvSpPr>
        <xdr:cNvPr id="460" name="楕円 459">
          <a:extLst>
            <a:ext uri="{FF2B5EF4-FFF2-40B4-BE49-F238E27FC236}">
              <a16:creationId xmlns:a16="http://schemas.microsoft.com/office/drawing/2014/main" id="{64D503DD-8AE5-41C4-8B8C-EFDBCDD6579B}"/>
            </a:ext>
          </a:extLst>
        </xdr:cNvPr>
        <xdr:cNvSpPr/>
      </xdr:nvSpPr>
      <xdr:spPr>
        <a:xfrm>
          <a:off x="8699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103</xdr:row>
      <xdr:rowOff>118111</xdr:rowOff>
    </xdr:to>
    <xdr:cxnSp macro="">
      <xdr:nvCxnSpPr>
        <xdr:cNvPr id="461" name="直線コネクタ 460">
          <a:extLst>
            <a:ext uri="{FF2B5EF4-FFF2-40B4-BE49-F238E27FC236}">
              <a16:creationId xmlns:a16="http://schemas.microsoft.com/office/drawing/2014/main" id="{D9A01F1A-C76C-471E-A008-55655404E2D1}"/>
            </a:ext>
          </a:extLst>
        </xdr:cNvPr>
        <xdr:cNvCxnSpPr/>
      </xdr:nvCxnSpPr>
      <xdr:spPr>
        <a:xfrm flipV="1">
          <a:off x="8750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52070</xdr:rowOff>
    </xdr:from>
    <xdr:to>
      <xdr:col>41</xdr:col>
      <xdr:colOff>101600</xdr:colOff>
      <xdr:row>102</xdr:row>
      <xdr:rowOff>153670</xdr:rowOff>
    </xdr:to>
    <xdr:sp macro="" textlink="">
      <xdr:nvSpPr>
        <xdr:cNvPr id="462" name="楕円 461">
          <a:extLst>
            <a:ext uri="{FF2B5EF4-FFF2-40B4-BE49-F238E27FC236}">
              <a16:creationId xmlns:a16="http://schemas.microsoft.com/office/drawing/2014/main" id="{56B49C19-7C31-4463-81D4-F8C9E1661305}"/>
            </a:ext>
          </a:extLst>
        </xdr:cNvPr>
        <xdr:cNvSpPr/>
      </xdr:nvSpPr>
      <xdr:spPr>
        <a:xfrm>
          <a:off x="781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102870</xdr:rowOff>
    </xdr:from>
    <xdr:to>
      <xdr:col>45</xdr:col>
      <xdr:colOff>177800</xdr:colOff>
      <xdr:row>103</xdr:row>
      <xdr:rowOff>118111</xdr:rowOff>
    </xdr:to>
    <xdr:cxnSp macro="">
      <xdr:nvCxnSpPr>
        <xdr:cNvPr id="463" name="直線コネクタ 462">
          <a:extLst>
            <a:ext uri="{FF2B5EF4-FFF2-40B4-BE49-F238E27FC236}">
              <a16:creationId xmlns:a16="http://schemas.microsoft.com/office/drawing/2014/main" id="{A30DB71B-A7A1-4182-A2BB-A6E2A7C033C5}"/>
            </a:ext>
          </a:extLst>
        </xdr:cNvPr>
        <xdr:cNvCxnSpPr/>
      </xdr:nvCxnSpPr>
      <xdr:spPr>
        <a:xfrm>
          <a:off x="7861300" y="175907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64" name="n_1aveValue【市民会館】&#10;一人当たり面積">
          <a:extLst>
            <a:ext uri="{FF2B5EF4-FFF2-40B4-BE49-F238E27FC236}">
              <a16:creationId xmlns:a16="http://schemas.microsoft.com/office/drawing/2014/main" id="{CC737283-D603-4657-B11E-E982BFFF8E37}"/>
            </a:ext>
          </a:extLst>
        </xdr:cNvPr>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65" name="n_2aveValue【市民会館】&#10;一人当たり面積">
          <a:extLst>
            <a:ext uri="{FF2B5EF4-FFF2-40B4-BE49-F238E27FC236}">
              <a16:creationId xmlns:a16="http://schemas.microsoft.com/office/drawing/2014/main" id="{734CF26F-7863-4E38-99EE-6A53EE151814}"/>
            </a:ext>
          </a:extLst>
        </xdr:cNvPr>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66" name="n_3aveValue【市民会館】&#10;一人当たり面積">
          <a:extLst>
            <a:ext uri="{FF2B5EF4-FFF2-40B4-BE49-F238E27FC236}">
              <a16:creationId xmlns:a16="http://schemas.microsoft.com/office/drawing/2014/main" id="{7208887B-81CD-4528-91FC-9E3496234C8A}"/>
            </a:ext>
          </a:extLst>
        </xdr:cNvPr>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7" name="n_4aveValue【市民会館】&#10;一人当たり面積">
          <a:extLst>
            <a:ext uri="{FF2B5EF4-FFF2-40B4-BE49-F238E27FC236}">
              <a16:creationId xmlns:a16="http://schemas.microsoft.com/office/drawing/2014/main" id="{1032DC60-20E4-490D-A603-48F3E70EA181}"/>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10177</xdr:rowOff>
    </xdr:from>
    <xdr:ext cx="469744" cy="259045"/>
    <xdr:sp macro="" textlink="">
      <xdr:nvSpPr>
        <xdr:cNvPr id="468" name="n_1mainValue【市民会館】&#10;一人当たり面積">
          <a:extLst>
            <a:ext uri="{FF2B5EF4-FFF2-40B4-BE49-F238E27FC236}">
              <a16:creationId xmlns:a16="http://schemas.microsoft.com/office/drawing/2014/main" id="{8C857EB6-3AC8-4B8D-AE2D-46A27455F7B7}"/>
            </a:ext>
          </a:extLst>
        </xdr:cNvPr>
        <xdr:cNvSpPr txBox="1"/>
      </xdr:nvSpPr>
      <xdr:spPr>
        <a:xfrm>
          <a:off x="9391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13988</xdr:rowOff>
    </xdr:from>
    <xdr:ext cx="469744" cy="259045"/>
    <xdr:sp macro="" textlink="">
      <xdr:nvSpPr>
        <xdr:cNvPr id="469" name="n_2mainValue【市民会館】&#10;一人当たり面積">
          <a:extLst>
            <a:ext uri="{FF2B5EF4-FFF2-40B4-BE49-F238E27FC236}">
              <a16:creationId xmlns:a16="http://schemas.microsoft.com/office/drawing/2014/main" id="{0FAD434B-0586-47AC-BF00-B441CB91A0E4}"/>
            </a:ext>
          </a:extLst>
        </xdr:cNvPr>
        <xdr:cNvSpPr txBox="1"/>
      </xdr:nvSpPr>
      <xdr:spPr>
        <a:xfrm>
          <a:off x="8515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170197</xdr:rowOff>
    </xdr:from>
    <xdr:ext cx="469744" cy="259045"/>
    <xdr:sp macro="" textlink="">
      <xdr:nvSpPr>
        <xdr:cNvPr id="470" name="n_3mainValue【市民会館】&#10;一人当たり面積">
          <a:extLst>
            <a:ext uri="{FF2B5EF4-FFF2-40B4-BE49-F238E27FC236}">
              <a16:creationId xmlns:a16="http://schemas.microsoft.com/office/drawing/2014/main" id="{ADC7C08B-C20D-49C3-A91C-05AB448824A9}"/>
            </a:ext>
          </a:extLst>
        </xdr:cNvPr>
        <xdr:cNvSpPr txBox="1"/>
      </xdr:nvSpPr>
      <xdr:spPr>
        <a:xfrm>
          <a:off x="76264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D6D0BA7E-C9BD-4F6E-8BE9-6262C38E3E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ACDC36B4-F377-4A7E-845F-B72D7DA2B6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46A5341D-B35A-4F35-8E40-7FCD9556783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D532D87F-BD93-4FF1-90F0-6853FB87A9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086306D7-1848-4E49-ADC3-63EBA1BAEA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8693ECF8-F1FC-40DE-8D4B-D22BBF06C3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DBDBB675-A396-4D7F-B5D9-8667791527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8327CFDB-EF0F-4428-9902-1FF11001539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C0B419E6-58DB-49DE-8380-BE775069A0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CF814D82-F3B7-44CA-9EDB-B2D48F3800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AD731474-E90A-42EA-875E-0EA8683C97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81565B8D-0D3C-48FF-8F33-AD33C9E1BF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17474F46-23A5-4DD9-A81A-C704056402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2AA74BD2-692B-4948-9789-7FE26DD9C8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02BDB144-8CF3-42DA-976B-227ADBABB0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6C2AF5A6-4699-485B-B34C-0B1CC7EA865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0144BA44-57A2-4984-AABD-62DAFCED4F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a:extLst>
            <a:ext uri="{FF2B5EF4-FFF2-40B4-BE49-F238E27FC236}">
              <a16:creationId xmlns:a16="http://schemas.microsoft.com/office/drawing/2014/main" id="{BA6388EE-FC69-4046-A798-47784A868B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a:extLst>
            <a:ext uri="{FF2B5EF4-FFF2-40B4-BE49-F238E27FC236}">
              <a16:creationId xmlns:a16="http://schemas.microsoft.com/office/drawing/2014/main" id="{5953CEC7-854E-47A0-9A6D-DA91B33830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a:extLst>
            <a:ext uri="{FF2B5EF4-FFF2-40B4-BE49-F238E27FC236}">
              <a16:creationId xmlns:a16="http://schemas.microsoft.com/office/drawing/2014/main" id="{A15D0C28-EE7B-4599-A1FF-B2A1D2422F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a:extLst>
            <a:ext uri="{FF2B5EF4-FFF2-40B4-BE49-F238E27FC236}">
              <a16:creationId xmlns:a16="http://schemas.microsoft.com/office/drawing/2014/main" id="{C1856B68-EA76-4952-9398-206B519F26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a:extLst>
            <a:ext uri="{FF2B5EF4-FFF2-40B4-BE49-F238E27FC236}">
              <a16:creationId xmlns:a16="http://schemas.microsoft.com/office/drawing/2014/main" id="{1CBFA1D7-A3A6-4515-9F92-BDB6E804D02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a:extLst>
            <a:ext uri="{FF2B5EF4-FFF2-40B4-BE49-F238E27FC236}">
              <a16:creationId xmlns:a16="http://schemas.microsoft.com/office/drawing/2014/main" id="{40F99DE0-8763-43CD-A24F-17BFA69695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a:extLst>
            <a:ext uri="{FF2B5EF4-FFF2-40B4-BE49-F238E27FC236}">
              <a16:creationId xmlns:a16="http://schemas.microsoft.com/office/drawing/2014/main" id="{CA992ACD-9D15-49FD-A33F-35A8C63F06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a:extLst>
            <a:ext uri="{FF2B5EF4-FFF2-40B4-BE49-F238E27FC236}">
              <a16:creationId xmlns:a16="http://schemas.microsoft.com/office/drawing/2014/main" id="{BBEA231D-3F9E-411F-BAAA-BC938B2E00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a:extLst>
            <a:ext uri="{FF2B5EF4-FFF2-40B4-BE49-F238E27FC236}">
              <a16:creationId xmlns:a16="http://schemas.microsoft.com/office/drawing/2014/main" id="{1F2337D0-B50F-449B-A7AF-73C71475E9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88544EEC-9BC8-4838-BA86-68424E7E55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a:extLst>
            <a:ext uri="{FF2B5EF4-FFF2-40B4-BE49-F238E27FC236}">
              <a16:creationId xmlns:a16="http://schemas.microsoft.com/office/drawing/2014/main" id="{6C5BB37D-EE94-4468-87CA-6FA5E8349EC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78950297-C783-4D04-8B33-B52D3949D28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a:extLst>
            <a:ext uri="{FF2B5EF4-FFF2-40B4-BE49-F238E27FC236}">
              <a16:creationId xmlns:a16="http://schemas.microsoft.com/office/drawing/2014/main" id="{D2B1E359-47DA-48BB-9B4A-8195BCC1446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a:extLst>
            <a:ext uri="{FF2B5EF4-FFF2-40B4-BE49-F238E27FC236}">
              <a16:creationId xmlns:a16="http://schemas.microsoft.com/office/drawing/2014/main" id="{D1CE38BA-A86C-4CBF-90C6-06FA11AD3E2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a:extLst>
            <a:ext uri="{FF2B5EF4-FFF2-40B4-BE49-F238E27FC236}">
              <a16:creationId xmlns:a16="http://schemas.microsoft.com/office/drawing/2014/main" id="{684F082D-CF97-48C6-A030-4ACD47EC9FE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a:extLst>
            <a:ext uri="{FF2B5EF4-FFF2-40B4-BE49-F238E27FC236}">
              <a16:creationId xmlns:a16="http://schemas.microsoft.com/office/drawing/2014/main" id="{07354015-0802-4578-8017-60CC191311C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a:extLst>
            <a:ext uri="{FF2B5EF4-FFF2-40B4-BE49-F238E27FC236}">
              <a16:creationId xmlns:a16="http://schemas.microsoft.com/office/drawing/2014/main" id="{DA3861C1-AC90-4655-8633-B0BE64EC96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a:extLst>
            <a:ext uri="{FF2B5EF4-FFF2-40B4-BE49-F238E27FC236}">
              <a16:creationId xmlns:a16="http://schemas.microsoft.com/office/drawing/2014/main" id="{D02CC836-E4A2-41A8-920E-3DC03A53A6B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a:extLst>
            <a:ext uri="{FF2B5EF4-FFF2-40B4-BE49-F238E27FC236}">
              <a16:creationId xmlns:a16="http://schemas.microsoft.com/office/drawing/2014/main" id="{89E50FE2-A9D7-44AB-8BDB-D5AB8B56309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a:extLst>
            <a:ext uri="{FF2B5EF4-FFF2-40B4-BE49-F238E27FC236}">
              <a16:creationId xmlns:a16="http://schemas.microsoft.com/office/drawing/2014/main" id="{DE729B13-4C51-44B7-BC10-8A654C211E5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a:extLst>
            <a:ext uri="{FF2B5EF4-FFF2-40B4-BE49-F238E27FC236}">
              <a16:creationId xmlns:a16="http://schemas.microsoft.com/office/drawing/2014/main" id="{D950D5D0-BB26-4790-AD0F-A3DAF59AEBD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a:extLst>
            <a:ext uri="{FF2B5EF4-FFF2-40B4-BE49-F238E27FC236}">
              <a16:creationId xmlns:a16="http://schemas.microsoft.com/office/drawing/2014/main" id="{51CB7AC5-B7C0-4079-BE94-B73FC275BA8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a:extLst>
            <a:ext uri="{FF2B5EF4-FFF2-40B4-BE49-F238E27FC236}">
              <a16:creationId xmlns:a16="http://schemas.microsoft.com/office/drawing/2014/main" id="{414072C8-78AF-4E45-B904-36241DD65B2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2F647BDD-7836-4D38-A08B-72657F9983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12" name="直線コネクタ 511">
          <a:extLst>
            <a:ext uri="{FF2B5EF4-FFF2-40B4-BE49-F238E27FC236}">
              <a16:creationId xmlns:a16="http://schemas.microsoft.com/office/drawing/2014/main" id="{70297043-7A22-42A9-B68A-EB9CA5A817B1}"/>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EABAD647-C2BE-4432-8CFF-5D2FD610DF7A}"/>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14" name="直線コネクタ 513">
          <a:extLst>
            <a:ext uri="{FF2B5EF4-FFF2-40B4-BE49-F238E27FC236}">
              <a16:creationId xmlns:a16="http://schemas.microsoft.com/office/drawing/2014/main" id="{2935E89A-34E4-4ED4-9FD2-9A43C9CD9717}"/>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5" name="【保健センター・保健所】&#10;有形固定資産減価償却率最大値テキスト">
          <a:extLst>
            <a:ext uri="{FF2B5EF4-FFF2-40B4-BE49-F238E27FC236}">
              <a16:creationId xmlns:a16="http://schemas.microsoft.com/office/drawing/2014/main" id="{5CC55376-0433-4169-8809-2BFA9D4C9FBC}"/>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6" name="直線コネクタ 515">
          <a:extLst>
            <a:ext uri="{FF2B5EF4-FFF2-40B4-BE49-F238E27FC236}">
              <a16:creationId xmlns:a16="http://schemas.microsoft.com/office/drawing/2014/main" id="{7A2E13B0-6103-47C6-9D31-58C1648ACEB5}"/>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30E0D8F4-F498-4ACF-8571-AA2ED2A98829}"/>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18" name="フローチャート: 判断 517">
          <a:extLst>
            <a:ext uri="{FF2B5EF4-FFF2-40B4-BE49-F238E27FC236}">
              <a16:creationId xmlns:a16="http://schemas.microsoft.com/office/drawing/2014/main" id="{10342C41-12FF-4204-B15A-F2C50616C701}"/>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9" name="フローチャート: 判断 518">
          <a:extLst>
            <a:ext uri="{FF2B5EF4-FFF2-40B4-BE49-F238E27FC236}">
              <a16:creationId xmlns:a16="http://schemas.microsoft.com/office/drawing/2014/main" id="{74299AC3-5E2B-46EE-A89E-054CECF0C7EB}"/>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20" name="フローチャート: 判断 519">
          <a:extLst>
            <a:ext uri="{FF2B5EF4-FFF2-40B4-BE49-F238E27FC236}">
              <a16:creationId xmlns:a16="http://schemas.microsoft.com/office/drawing/2014/main" id="{04317594-CF89-4CCC-BD88-C3E657D0226E}"/>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21" name="フローチャート: 判断 520">
          <a:extLst>
            <a:ext uri="{FF2B5EF4-FFF2-40B4-BE49-F238E27FC236}">
              <a16:creationId xmlns:a16="http://schemas.microsoft.com/office/drawing/2014/main" id="{3C480373-7DFD-47FE-8831-BD3BE806E523}"/>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22" name="フローチャート: 判断 521">
          <a:extLst>
            <a:ext uri="{FF2B5EF4-FFF2-40B4-BE49-F238E27FC236}">
              <a16:creationId xmlns:a16="http://schemas.microsoft.com/office/drawing/2014/main" id="{E6E3167D-629E-41C4-930B-A8D00029F4D8}"/>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41B3478-6DC9-4819-B580-B2F9273C70F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D559851A-C670-4275-BEFC-9C7250BFFA2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9253A94-07D7-4062-A1A2-228353CDB2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44665D8-815F-4110-8DFC-DF0A997C19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4E99638E-8356-43EF-AD8A-FB47457DB6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28" name="楕円 527">
          <a:extLst>
            <a:ext uri="{FF2B5EF4-FFF2-40B4-BE49-F238E27FC236}">
              <a16:creationId xmlns:a16="http://schemas.microsoft.com/office/drawing/2014/main" id="{0607461E-6BE2-4043-9EEF-2828E9BB2993}"/>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29" name="【保健センター・保健所】&#10;有形固定資産減価償却率該当値テキスト">
          <a:extLst>
            <a:ext uri="{FF2B5EF4-FFF2-40B4-BE49-F238E27FC236}">
              <a16:creationId xmlns:a16="http://schemas.microsoft.com/office/drawing/2014/main" id="{5C0E4092-FA10-4631-9308-3C79BDD68607}"/>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30" name="楕円 529">
          <a:extLst>
            <a:ext uri="{FF2B5EF4-FFF2-40B4-BE49-F238E27FC236}">
              <a16:creationId xmlns:a16="http://schemas.microsoft.com/office/drawing/2014/main" id="{DB72DF1B-0AC8-4AF1-8668-5027DFBA9147}"/>
            </a:ext>
          </a:extLst>
        </xdr:cNvPr>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160020</xdr:rowOff>
    </xdr:to>
    <xdr:cxnSp macro="">
      <xdr:nvCxnSpPr>
        <xdr:cNvPr id="531" name="直線コネクタ 530">
          <a:extLst>
            <a:ext uri="{FF2B5EF4-FFF2-40B4-BE49-F238E27FC236}">
              <a16:creationId xmlns:a16="http://schemas.microsoft.com/office/drawing/2014/main" id="{64B81BBE-E0E6-405E-8217-2D6EFBB96AC9}"/>
            </a:ext>
          </a:extLst>
        </xdr:cNvPr>
        <xdr:cNvCxnSpPr/>
      </xdr:nvCxnSpPr>
      <xdr:spPr>
        <a:xfrm>
          <a:off x="15481300" y="104143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532" name="楕円 531">
          <a:extLst>
            <a:ext uri="{FF2B5EF4-FFF2-40B4-BE49-F238E27FC236}">
              <a16:creationId xmlns:a16="http://schemas.microsoft.com/office/drawing/2014/main" id="{862E2C6E-1A34-4FFA-8572-6401EC960B84}"/>
            </a:ext>
          </a:extLst>
        </xdr:cNvPr>
        <xdr:cNvSpPr/>
      </xdr:nvSpPr>
      <xdr:spPr>
        <a:xfrm>
          <a:off x="14541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127363</xdr:rowOff>
    </xdr:to>
    <xdr:cxnSp macro="">
      <xdr:nvCxnSpPr>
        <xdr:cNvPr id="533" name="直線コネクタ 532">
          <a:extLst>
            <a:ext uri="{FF2B5EF4-FFF2-40B4-BE49-F238E27FC236}">
              <a16:creationId xmlns:a16="http://schemas.microsoft.com/office/drawing/2014/main" id="{7F268196-B426-4C10-8121-CCD4FB499D26}"/>
            </a:ext>
          </a:extLst>
        </xdr:cNvPr>
        <xdr:cNvCxnSpPr/>
      </xdr:nvCxnSpPr>
      <xdr:spPr>
        <a:xfrm>
          <a:off x="14592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534" name="楕円 533">
          <a:extLst>
            <a:ext uri="{FF2B5EF4-FFF2-40B4-BE49-F238E27FC236}">
              <a16:creationId xmlns:a16="http://schemas.microsoft.com/office/drawing/2014/main" id="{CEE48A8D-7B69-4E77-97FC-77194605AFB3}"/>
            </a:ext>
          </a:extLst>
        </xdr:cNvPr>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94706</xdr:rowOff>
    </xdr:to>
    <xdr:cxnSp macro="">
      <xdr:nvCxnSpPr>
        <xdr:cNvPr id="535" name="直線コネクタ 534">
          <a:extLst>
            <a:ext uri="{FF2B5EF4-FFF2-40B4-BE49-F238E27FC236}">
              <a16:creationId xmlns:a16="http://schemas.microsoft.com/office/drawing/2014/main" id="{211B3FE9-ED5F-4FEF-B9B2-657B30385B32}"/>
            </a:ext>
          </a:extLst>
        </xdr:cNvPr>
        <xdr:cNvCxnSpPr/>
      </xdr:nvCxnSpPr>
      <xdr:spPr>
        <a:xfrm>
          <a:off x="13703300" y="1034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6" name="n_1aveValue【保健センター・保健所】&#10;有形固定資産減価償却率">
          <a:extLst>
            <a:ext uri="{FF2B5EF4-FFF2-40B4-BE49-F238E27FC236}">
              <a16:creationId xmlns:a16="http://schemas.microsoft.com/office/drawing/2014/main" id="{AD8E5FDD-407B-44D8-9409-B2052E9615F1}"/>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D65C349B-9FB8-4306-A941-6FFBEEE2FE48}"/>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8" name="n_3aveValue【保健センター・保健所】&#10;有形固定資産減価償却率">
          <a:extLst>
            <a:ext uri="{FF2B5EF4-FFF2-40B4-BE49-F238E27FC236}">
              <a16:creationId xmlns:a16="http://schemas.microsoft.com/office/drawing/2014/main" id="{AE54BA9D-1AE8-4CAC-9F05-08EF4C3154CB}"/>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39" name="n_4aveValue【保健センター・保健所】&#10;有形固定資産減価償却率">
          <a:extLst>
            <a:ext uri="{FF2B5EF4-FFF2-40B4-BE49-F238E27FC236}">
              <a16:creationId xmlns:a16="http://schemas.microsoft.com/office/drawing/2014/main" id="{907A2EC7-710D-42B1-8350-CC82BBAA4626}"/>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7C37ECE7-836D-46C9-A9A9-517D6A52F42D}"/>
            </a:ext>
          </a:extLst>
        </xdr:cNvPr>
        <xdr:cNvSpPr txBox="1"/>
      </xdr:nvSpPr>
      <xdr:spPr>
        <a:xfrm>
          <a:off x="15266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0536AE99-9248-422D-BE30-7974EF892898}"/>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542" name="n_3mainValue【保健センター・保健所】&#10;有形固定資産減価償却率">
          <a:extLst>
            <a:ext uri="{FF2B5EF4-FFF2-40B4-BE49-F238E27FC236}">
              <a16:creationId xmlns:a16="http://schemas.microsoft.com/office/drawing/2014/main" id="{86B1D1DC-39CC-4FC3-B6BC-01D0A9B43FEC}"/>
            </a:ext>
          </a:extLst>
        </xdr:cNvPr>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3DE4C7A9-8D2C-40B1-BC5D-0CB77583E0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BE81C9D6-DFE0-49DD-942F-ECE05B236F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753D02C9-3021-48DC-9560-738DD3F635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52F5FA99-B8D1-45E6-963D-091A32C1D1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2EAC42D9-1455-4135-8955-F017A2BA70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83FE0FBB-8A4C-44B5-AD49-2FF6EF514C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2300C4C2-4E31-42F4-9087-A861D8A74B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186ABB1A-F206-4EE7-B24C-57E3DC85DE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EB61046D-B7CC-4A10-8C0D-844020D770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F7E81213-1DDD-41A3-9173-C05D2A11DA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B92F38AB-030D-40A2-9DDC-D6C0CA3436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A1B9A897-5700-46F4-8544-76E149D327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42EB1444-AC57-47DD-800E-B2B68729CF6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EFFAB075-438B-45D6-849C-EFD4E1BC588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10D28A26-300D-468D-B412-1A9F4DB8935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42616401-6148-4FF1-A545-871D0912DFB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77099937-02BD-4DE3-89A5-B0EDDE3DCCF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69A1300A-BF5A-4DBA-9192-08F4B811C79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AEF5AEFE-7EEE-4BAA-A31F-2052D01107C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E81BD807-4C22-4436-A013-601C0A0E9E7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1775ED95-A86F-47EB-8A65-831DCB5891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3EAF139E-96A0-49FC-A1DD-C1544B4D2D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1B083B9D-4B37-444D-9FD3-3081F306CF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566" name="直線コネクタ 565">
          <a:extLst>
            <a:ext uri="{FF2B5EF4-FFF2-40B4-BE49-F238E27FC236}">
              <a16:creationId xmlns:a16="http://schemas.microsoft.com/office/drawing/2014/main" id="{4CCA63BB-3A01-44EA-B73D-851E2232007C}"/>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EA431317-9A6E-4169-A322-17C52C5432BE}"/>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68" name="直線コネクタ 567">
          <a:extLst>
            <a:ext uri="{FF2B5EF4-FFF2-40B4-BE49-F238E27FC236}">
              <a16:creationId xmlns:a16="http://schemas.microsoft.com/office/drawing/2014/main" id="{BC37AAD9-954B-4224-84EB-807C3E249A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7954730A-3395-409F-82E6-2B01F7473538}"/>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570" name="直線コネクタ 569">
          <a:extLst>
            <a:ext uri="{FF2B5EF4-FFF2-40B4-BE49-F238E27FC236}">
              <a16:creationId xmlns:a16="http://schemas.microsoft.com/office/drawing/2014/main" id="{D7D70B99-1434-49E6-A5C3-2B9394529727}"/>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36D8EB4C-FD79-4D0C-930B-64CF0795C4D7}"/>
            </a:ext>
          </a:extLst>
        </xdr:cNvPr>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572" name="フローチャート: 判断 571">
          <a:extLst>
            <a:ext uri="{FF2B5EF4-FFF2-40B4-BE49-F238E27FC236}">
              <a16:creationId xmlns:a16="http://schemas.microsoft.com/office/drawing/2014/main" id="{68B5E615-EA3A-43E4-AB57-241962FADAE9}"/>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573" name="フローチャート: 判断 572">
          <a:extLst>
            <a:ext uri="{FF2B5EF4-FFF2-40B4-BE49-F238E27FC236}">
              <a16:creationId xmlns:a16="http://schemas.microsoft.com/office/drawing/2014/main" id="{2FC432B7-7D3E-4971-A67C-FAEA3199BF76}"/>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74" name="フローチャート: 判断 573">
          <a:extLst>
            <a:ext uri="{FF2B5EF4-FFF2-40B4-BE49-F238E27FC236}">
              <a16:creationId xmlns:a16="http://schemas.microsoft.com/office/drawing/2014/main" id="{94B16FC4-86F7-4617-8310-BE1154323C34}"/>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575" name="フローチャート: 判断 574">
          <a:extLst>
            <a:ext uri="{FF2B5EF4-FFF2-40B4-BE49-F238E27FC236}">
              <a16:creationId xmlns:a16="http://schemas.microsoft.com/office/drawing/2014/main" id="{723CC321-B0CB-43FF-8352-D89684F8BFFD}"/>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576" name="フローチャート: 判断 575">
          <a:extLst>
            <a:ext uri="{FF2B5EF4-FFF2-40B4-BE49-F238E27FC236}">
              <a16:creationId xmlns:a16="http://schemas.microsoft.com/office/drawing/2014/main" id="{834A043A-F33C-4EEB-8541-7909086B1517}"/>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E6F688B-1569-458E-8A0E-551AD5C9EB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E117336C-704A-4E40-9AD2-162C5CCE719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A379F5F-D7E8-44A1-9AF6-CB9E4BACF0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1B0B0E65-8F06-4C91-95B6-8CA5EE1FDE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A314196-20D4-4BA7-9593-9E23579F77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582" name="楕円 581">
          <a:extLst>
            <a:ext uri="{FF2B5EF4-FFF2-40B4-BE49-F238E27FC236}">
              <a16:creationId xmlns:a16="http://schemas.microsoft.com/office/drawing/2014/main" id="{A33BB909-FD6C-4CBB-AB02-EBA97E3CAF8A}"/>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4C18D389-9942-4CD1-BD19-CDF82546DC13}"/>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84" name="楕円 583">
          <a:extLst>
            <a:ext uri="{FF2B5EF4-FFF2-40B4-BE49-F238E27FC236}">
              <a16:creationId xmlns:a16="http://schemas.microsoft.com/office/drawing/2014/main" id="{02EAEFA0-75A3-41CB-AC35-FC5FE7F4FEE5}"/>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585" name="直線コネクタ 584">
          <a:extLst>
            <a:ext uri="{FF2B5EF4-FFF2-40B4-BE49-F238E27FC236}">
              <a16:creationId xmlns:a16="http://schemas.microsoft.com/office/drawing/2014/main" id="{421012E1-BAF7-48C1-A7A4-EC997EE5EE38}"/>
            </a:ext>
          </a:extLst>
        </xdr:cNvPr>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586" name="楕円 585">
          <a:extLst>
            <a:ext uri="{FF2B5EF4-FFF2-40B4-BE49-F238E27FC236}">
              <a16:creationId xmlns:a16="http://schemas.microsoft.com/office/drawing/2014/main" id="{76A2BFA1-27B9-40E5-B65F-DF2D64F3A70E}"/>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587" name="直線コネクタ 586">
          <a:extLst>
            <a:ext uri="{FF2B5EF4-FFF2-40B4-BE49-F238E27FC236}">
              <a16:creationId xmlns:a16="http://schemas.microsoft.com/office/drawing/2014/main" id="{902A1AAA-62B4-4F30-9894-791C87A2EA72}"/>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588" name="楕円 587">
          <a:extLst>
            <a:ext uri="{FF2B5EF4-FFF2-40B4-BE49-F238E27FC236}">
              <a16:creationId xmlns:a16="http://schemas.microsoft.com/office/drawing/2014/main" id="{D191DF87-A09E-4C11-B416-2FB866360396}"/>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589" name="直線コネクタ 588">
          <a:extLst>
            <a:ext uri="{FF2B5EF4-FFF2-40B4-BE49-F238E27FC236}">
              <a16:creationId xmlns:a16="http://schemas.microsoft.com/office/drawing/2014/main" id="{C9C847F8-F23C-4B26-8462-98E8C214A4F8}"/>
            </a:ext>
          </a:extLst>
        </xdr:cNvPr>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590" name="n_1aveValue【保健センター・保健所】&#10;一人当たり面積">
          <a:extLst>
            <a:ext uri="{FF2B5EF4-FFF2-40B4-BE49-F238E27FC236}">
              <a16:creationId xmlns:a16="http://schemas.microsoft.com/office/drawing/2014/main" id="{D66459CC-C12F-4F5C-B4D3-A4E9BD562430}"/>
            </a:ext>
          </a:extLst>
        </xdr:cNvPr>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91" name="n_2aveValue【保健センター・保健所】&#10;一人当たり面積">
          <a:extLst>
            <a:ext uri="{FF2B5EF4-FFF2-40B4-BE49-F238E27FC236}">
              <a16:creationId xmlns:a16="http://schemas.microsoft.com/office/drawing/2014/main" id="{5989CEFC-8D5B-429E-AE91-DB7533C3BF19}"/>
            </a:ext>
          </a:extLst>
        </xdr:cNvPr>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592" name="n_3aveValue【保健センター・保健所】&#10;一人当たり面積">
          <a:extLst>
            <a:ext uri="{FF2B5EF4-FFF2-40B4-BE49-F238E27FC236}">
              <a16:creationId xmlns:a16="http://schemas.microsoft.com/office/drawing/2014/main" id="{9E9F442D-D2D4-4F2E-A9FF-EC2266AB2E73}"/>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593" name="n_4aveValue【保健センター・保健所】&#10;一人当たり面積">
          <a:extLst>
            <a:ext uri="{FF2B5EF4-FFF2-40B4-BE49-F238E27FC236}">
              <a16:creationId xmlns:a16="http://schemas.microsoft.com/office/drawing/2014/main" id="{E563EE60-84B4-4DA4-B15B-CEE0740EC2A4}"/>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594" name="n_1mainValue【保健センター・保健所】&#10;一人当たり面積">
          <a:extLst>
            <a:ext uri="{FF2B5EF4-FFF2-40B4-BE49-F238E27FC236}">
              <a16:creationId xmlns:a16="http://schemas.microsoft.com/office/drawing/2014/main" id="{4A4F33F8-6737-47AB-B699-0412B5F347FC}"/>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95" name="n_2mainValue【保健センター・保健所】&#10;一人当たり面積">
          <a:extLst>
            <a:ext uri="{FF2B5EF4-FFF2-40B4-BE49-F238E27FC236}">
              <a16:creationId xmlns:a16="http://schemas.microsoft.com/office/drawing/2014/main" id="{1EEF5B52-014E-409A-9AD8-BB52ED16B5F8}"/>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596" name="n_3mainValue【保健センター・保健所】&#10;一人当たり面積">
          <a:extLst>
            <a:ext uri="{FF2B5EF4-FFF2-40B4-BE49-F238E27FC236}">
              <a16:creationId xmlns:a16="http://schemas.microsoft.com/office/drawing/2014/main" id="{292B8127-2DAA-4AFF-B21D-E99428B2C52A}"/>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E8AF181B-4B58-4E8C-9444-F549DF2D18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4ECE3E16-DC9F-4AEF-B79A-6E066D0AA8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BB7CBBAB-B7A5-42A5-BF69-B86040546C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F3F7D1FB-2394-46AF-99E0-B57D493E2C8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5C87E47D-43DC-4CB4-BCCA-A645EB97E5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592E7FD8-A3BC-4CDA-8B13-6E24783045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F022DDCC-B2A7-40D9-8CDC-33F6411468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0557D8CA-3499-4066-AB08-CEA5D7E7516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C34881BD-BC87-4CB6-85D1-0EE73378715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8E53B251-6F4B-4BF0-9A9C-B879D7D17D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5FFAAF0C-6511-432B-89B3-6F554EFFA0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a:extLst>
            <a:ext uri="{FF2B5EF4-FFF2-40B4-BE49-F238E27FC236}">
              <a16:creationId xmlns:a16="http://schemas.microsoft.com/office/drawing/2014/main" id="{6EACC386-E2E8-4F16-8EC0-F46DB4BE8DB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47162CB0-DF4E-4CE1-8572-D7D62B9C39D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a:extLst>
            <a:ext uri="{FF2B5EF4-FFF2-40B4-BE49-F238E27FC236}">
              <a16:creationId xmlns:a16="http://schemas.microsoft.com/office/drawing/2014/main" id="{30E29759-AA94-4D92-9AC1-4E2CEE3741C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a:extLst>
            <a:ext uri="{FF2B5EF4-FFF2-40B4-BE49-F238E27FC236}">
              <a16:creationId xmlns:a16="http://schemas.microsoft.com/office/drawing/2014/main" id="{7D9AA7BD-A831-4254-960B-2872A9053B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a:extLst>
            <a:ext uri="{FF2B5EF4-FFF2-40B4-BE49-F238E27FC236}">
              <a16:creationId xmlns:a16="http://schemas.microsoft.com/office/drawing/2014/main" id="{579CF654-4882-4A27-BD28-64C48DC7EE5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a:extLst>
            <a:ext uri="{FF2B5EF4-FFF2-40B4-BE49-F238E27FC236}">
              <a16:creationId xmlns:a16="http://schemas.microsoft.com/office/drawing/2014/main" id="{FCB5A674-0665-46E7-9921-F3BA2FC70C5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a:extLst>
            <a:ext uri="{FF2B5EF4-FFF2-40B4-BE49-F238E27FC236}">
              <a16:creationId xmlns:a16="http://schemas.microsoft.com/office/drawing/2014/main" id="{02495359-FC5A-4278-9728-1F0F4BDA1B1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a:extLst>
            <a:ext uri="{FF2B5EF4-FFF2-40B4-BE49-F238E27FC236}">
              <a16:creationId xmlns:a16="http://schemas.microsoft.com/office/drawing/2014/main" id="{C393605D-6EFB-4FDA-BD88-AC6E8EAD96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a:extLst>
            <a:ext uri="{FF2B5EF4-FFF2-40B4-BE49-F238E27FC236}">
              <a16:creationId xmlns:a16="http://schemas.microsoft.com/office/drawing/2014/main" id="{18E9C2CF-2537-4204-8A70-F19BE20F7F5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7" name="テキスト ボックス 616">
          <a:extLst>
            <a:ext uri="{FF2B5EF4-FFF2-40B4-BE49-F238E27FC236}">
              <a16:creationId xmlns:a16="http://schemas.microsoft.com/office/drawing/2014/main" id="{A7584B6A-3929-4805-834F-518869CC295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786C8E4A-A003-4778-A4A9-F80FC18A14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9" name="テキスト ボックス 618">
          <a:extLst>
            <a:ext uri="{FF2B5EF4-FFF2-40B4-BE49-F238E27FC236}">
              <a16:creationId xmlns:a16="http://schemas.microsoft.com/office/drawing/2014/main" id="{7EC144C7-FC29-4EFB-903B-51D1A376FCD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a:extLst>
            <a:ext uri="{FF2B5EF4-FFF2-40B4-BE49-F238E27FC236}">
              <a16:creationId xmlns:a16="http://schemas.microsoft.com/office/drawing/2014/main" id="{80E08AEC-F4FC-4A4D-8AB7-B8CE6B5D5F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21" name="直線コネクタ 620">
          <a:extLst>
            <a:ext uri="{FF2B5EF4-FFF2-40B4-BE49-F238E27FC236}">
              <a16:creationId xmlns:a16="http://schemas.microsoft.com/office/drawing/2014/main" id="{11A0172B-07B2-426B-95F9-30B670216685}"/>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22" name="【消防施設】&#10;有形固定資産減価償却率最小値テキスト">
          <a:extLst>
            <a:ext uri="{FF2B5EF4-FFF2-40B4-BE49-F238E27FC236}">
              <a16:creationId xmlns:a16="http://schemas.microsoft.com/office/drawing/2014/main" id="{52741B89-DA25-4765-B003-91D30750AAEF}"/>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23" name="直線コネクタ 622">
          <a:extLst>
            <a:ext uri="{FF2B5EF4-FFF2-40B4-BE49-F238E27FC236}">
              <a16:creationId xmlns:a16="http://schemas.microsoft.com/office/drawing/2014/main" id="{ED587431-AB38-49EF-8F4C-9F60BED754D3}"/>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24" name="【消防施設】&#10;有形固定資産減価償却率最大値テキスト">
          <a:extLst>
            <a:ext uri="{FF2B5EF4-FFF2-40B4-BE49-F238E27FC236}">
              <a16:creationId xmlns:a16="http://schemas.microsoft.com/office/drawing/2014/main" id="{B2AB8CC6-D060-4BC3-97FD-4F38AD52AD15}"/>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25" name="直線コネクタ 624">
          <a:extLst>
            <a:ext uri="{FF2B5EF4-FFF2-40B4-BE49-F238E27FC236}">
              <a16:creationId xmlns:a16="http://schemas.microsoft.com/office/drawing/2014/main" id="{570FE56F-8569-4371-9B93-7468FDBF03BD}"/>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26" name="【消防施設】&#10;有形固定資産減価償却率平均値テキスト">
          <a:extLst>
            <a:ext uri="{FF2B5EF4-FFF2-40B4-BE49-F238E27FC236}">
              <a16:creationId xmlns:a16="http://schemas.microsoft.com/office/drawing/2014/main" id="{C53C80F4-66A0-4232-B016-3541741D5C15}"/>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27" name="フローチャート: 判断 626">
          <a:extLst>
            <a:ext uri="{FF2B5EF4-FFF2-40B4-BE49-F238E27FC236}">
              <a16:creationId xmlns:a16="http://schemas.microsoft.com/office/drawing/2014/main" id="{DC2B53BA-AA2E-4210-A205-CDB0C128D2E6}"/>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28" name="フローチャート: 判断 627">
          <a:extLst>
            <a:ext uri="{FF2B5EF4-FFF2-40B4-BE49-F238E27FC236}">
              <a16:creationId xmlns:a16="http://schemas.microsoft.com/office/drawing/2014/main" id="{53CD7F20-5B67-450B-90DC-10CD9CB53AA3}"/>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9" name="フローチャート: 判断 628">
          <a:extLst>
            <a:ext uri="{FF2B5EF4-FFF2-40B4-BE49-F238E27FC236}">
              <a16:creationId xmlns:a16="http://schemas.microsoft.com/office/drawing/2014/main" id="{88456998-B170-4D84-9D2F-A2E43B6E77DC}"/>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30" name="フローチャート: 判断 629">
          <a:extLst>
            <a:ext uri="{FF2B5EF4-FFF2-40B4-BE49-F238E27FC236}">
              <a16:creationId xmlns:a16="http://schemas.microsoft.com/office/drawing/2014/main" id="{4A3289C2-77EF-4312-B953-189C46036B82}"/>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31" name="フローチャート: 判断 630">
          <a:extLst>
            <a:ext uri="{FF2B5EF4-FFF2-40B4-BE49-F238E27FC236}">
              <a16:creationId xmlns:a16="http://schemas.microsoft.com/office/drawing/2014/main" id="{FB6E7538-67F7-4B82-8001-181548CB082D}"/>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CA0A4D0C-4AD1-49A0-8803-E08B66668D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73E833C-0DFA-4E7B-8711-0D27873E41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4AE6133-2F7B-4E42-A9B7-692BCCD818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E4D6B2D-63F7-4B9C-A131-CD86CB6AA40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A1FCAB1C-A6FF-4D09-A847-36A69F3A16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637" name="楕円 636">
          <a:extLst>
            <a:ext uri="{FF2B5EF4-FFF2-40B4-BE49-F238E27FC236}">
              <a16:creationId xmlns:a16="http://schemas.microsoft.com/office/drawing/2014/main" id="{ED66CC01-D6DD-47C9-8128-09D11B9C5FA9}"/>
            </a:ext>
          </a:extLst>
        </xdr:cNvPr>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638" name="【消防施設】&#10;有形固定資産減価償却率該当値テキスト">
          <a:extLst>
            <a:ext uri="{FF2B5EF4-FFF2-40B4-BE49-F238E27FC236}">
              <a16:creationId xmlns:a16="http://schemas.microsoft.com/office/drawing/2014/main" id="{332A939B-AFCC-4681-B2D3-C2369C43D4F7}"/>
            </a:ext>
          </a:extLst>
        </xdr:cNvPr>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143511</xdr:rowOff>
    </xdr:from>
    <xdr:to>
      <xdr:col>81</xdr:col>
      <xdr:colOff>101600</xdr:colOff>
      <xdr:row>80</xdr:row>
      <xdr:rowOff>73661</xdr:rowOff>
    </xdr:to>
    <xdr:sp macro="" textlink="">
      <xdr:nvSpPr>
        <xdr:cNvPr id="639" name="楕円 638">
          <a:extLst>
            <a:ext uri="{FF2B5EF4-FFF2-40B4-BE49-F238E27FC236}">
              <a16:creationId xmlns:a16="http://schemas.microsoft.com/office/drawing/2014/main" id="{41489171-6A10-49F6-9CC0-4619C6D80F03}"/>
            </a:ext>
          </a:extLst>
        </xdr:cNvPr>
        <xdr:cNvSpPr/>
      </xdr:nvSpPr>
      <xdr:spPr>
        <a:xfrm>
          <a:off x="15430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87630</xdr:rowOff>
    </xdr:from>
    <xdr:to>
      <xdr:col>85</xdr:col>
      <xdr:colOff>127000</xdr:colOff>
      <xdr:row>80</xdr:row>
      <xdr:rowOff>22861</xdr:rowOff>
    </xdr:to>
    <xdr:cxnSp macro="">
      <xdr:nvCxnSpPr>
        <xdr:cNvPr id="640" name="直線コネクタ 639">
          <a:extLst>
            <a:ext uri="{FF2B5EF4-FFF2-40B4-BE49-F238E27FC236}">
              <a16:creationId xmlns:a16="http://schemas.microsoft.com/office/drawing/2014/main" id="{7FE219C5-C14B-4FBD-B068-BFDE230DDD7B}"/>
            </a:ext>
          </a:extLst>
        </xdr:cNvPr>
        <xdr:cNvCxnSpPr/>
      </xdr:nvCxnSpPr>
      <xdr:spPr>
        <a:xfrm flipV="1">
          <a:off x="15481300" y="136321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97789</xdr:rowOff>
    </xdr:from>
    <xdr:to>
      <xdr:col>76</xdr:col>
      <xdr:colOff>165100</xdr:colOff>
      <xdr:row>80</xdr:row>
      <xdr:rowOff>27939</xdr:rowOff>
    </xdr:to>
    <xdr:sp macro="" textlink="">
      <xdr:nvSpPr>
        <xdr:cNvPr id="641" name="楕円 640">
          <a:extLst>
            <a:ext uri="{FF2B5EF4-FFF2-40B4-BE49-F238E27FC236}">
              <a16:creationId xmlns:a16="http://schemas.microsoft.com/office/drawing/2014/main" id="{59408454-CC7B-4274-9350-FC4D4E259353}"/>
            </a:ext>
          </a:extLst>
        </xdr:cNvPr>
        <xdr:cNvSpPr/>
      </xdr:nvSpPr>
      <xdr:spPr>
        <a:xfrm>
          <a:off x="14541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148589</xdr:rowOff>
    </xdr:from>
    <xdr:to>
      <xdr:col>81</xdr:col>
      <xdr:colOff>50800</xdr:colOff>
      <xdr:row>80</xdr:row>
      <xdr:rowOff>22861</xdr:rowOff>
    </xdr:to>
    <xdr:cxnSp macro="">
      <xdr:nvCxnSpPr>
        <xdr:cNvPr id="642" name="直線コネクタ 641">
          <a:extLst>
            <a:ext uri="{FF2B5EF4-FFF2-40B4-BE49-F238E27FC236}">
              <a16:creationId xmlns:a16="http://schemas.microsoft.com/office/drawing/2014/main" id="{9401782C-6685-4960-A85A-D743DFF45C18}"/>
            </a:ext>
          </a:extLst>
        </xdr:cNvPr>
        <xdr:cNvCxnSpPr/>
      </xdr:nvCxnSpPr>
      <xdr:spPr>
        <a:xfrm>
          <a:off x="14592300" y="13693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643" name="楕円 642">
          <a:extLst>
            <a:ext uri="{FF2B5EF4-FFF2-40B4-BE49-F238E27FC236}">
              <a16:creationId xmlns:a16="http://schemas.microsoft.com/office/drawing/2014/main" id="{C33743D2-1EE4-4132-A971-25E78704B0A8}"/>
            </a:ext>
          </a:extLst>
        </xdr:cNvPr>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148589</xdr:rowOff>
    </xdr:from>
    <xdr:to>
      <xdr:col>76</xdr:col>
      <xdr:colOff>114300</xdr:colOff>
      <xdr:row>81</xdr:row>
      <xdr:rowOff>125730</xdr:rowOff>
    </xdr:to>
    <xdr:cxnSp macro="">
      <xdr:nvCxnSpPr>
        <xdr:cNvPr id="644" name="直線コネクタ 643">
          <a:extLst>
            <a:ext uri="{FF2B5EF4-FFF2-40B4-BE49-F238E27FC236}">
              <a16:creationId xmlns:a16="http://schemas.microsoft.com/office/drawing/2014/main" id="{E54EA0B1-3F55-4A4D-9E48-3B57F9CE2927}"/>
            </a:ext>
          </a:extLst>
        </xdr:cNvPr>
        <xdr:cNvCxnSpPr/>
      </xdr:nvCxnSpPr>
      <xdr:spPr>
        <a:xfrm flipV="1">
          <a:off x="13703300" y="136931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45" name="n_1aveValue【消防施設】&#10;有形固定資産減価償却率">
          <a:extLst>
            <a:ext uri="{FF2B5EF4-FFF2-40B4-BE49-F238E27FC236}">
              <a16:creationId xmlns:a16="http://schemas.microsoft.com/office/drawing/2014/main" id="{829ED0A0-3CB6-466C-B362-0653B5CCF64D}"/>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46" name="n_2aveValue【消防施設】&#10;有形固定資産減価償却率">
          <a:extLst>
            <a:ext uri="{FF2B5EF4-FFF2-40B4-BE49-F238E27FC236}">
              <a16:creationId xmlns:a16="http://schemas.microsoft.com/office/drawing/2014/main" id="{BFD74119-3789-4A08-B8B7-2371B9CD9951}"/>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47" name="n_3aveValue【消防施設】&#10;有形固定資産減価償却率">
          <a:extLst>
            <a:ext uri="{FF2B5EF4-FFF2-40B4-BE49-F238E27FC236}">
              <a16:creationId xmlns:a16="http://schemas.microsoft.com/office/drawing/2014/main" id="{8EAE8E34-5454-48FE-97CB-D5C4047AB753}"/>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648" name="n_4aveValue【消防施設】&#10;有形固定資産減価償却率">
          <a:extLst>
            <a:ext uri="{FF2B5EF4-FFF2-40B4-BE49-F238E27FC236}">
              <a16:creationId xmlns:a16="http://schemas.microsoft.com/office/drawing/2014/main" id="{55BADBCD-8966-476E-BFD8-95EDF4D583BE}"/>
            </a:ext>
          </a:extLst>
        </xdr:cNvPr>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90188</xdr:rowOff>
    </xdr:from>
    <xdr:ext cx="405111" cy="259045"/>
    <xdr:sp macro="" textlink="">
      <xdr:nvSpPr>
        <xdr:cNvPr id="649" name="n_1mainValue【消防施設】&#10;有形固定資産減価償却率">
          <a:extLst>
            <a:ext uri="{FF2B5EF4-FFF2-40B4-BE49-F238E27FC236}">
              <a16:creationId xmlns:a16="http://schemas.microsoft.com/office/drawing/2014/main" id="{D63DA707-76C5-4E0B-9DB0-12956172264E}"/>
            </a:ext>
          </a:extLst>
        </xdr:cNvPr>
        <xdr:cNvSpPr txBox="1"/>
      </xdr:nvSpPr>
      <xdr:spPr>
        <a:xfrm>
          <a:off x="152660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44466</xdr:rowOff>
    </xdr:from>
    <xdr:ext cx="405111" cy="259045"/>
    <xdr:sp macro="" textlink="">
      <xdr:nvSpPr>
        <xdr:cNvPr id="650" name="n_2mainValue【消防施設】&#10;有形固定資産減価償却率">
          <a:extLst>
            <a:ext uri="{FF2B5EF4-FFF2-40B4-BE49-F238E27FC236}">
              <a16:creationId xmlns:a16="http://schemas.microsoft.com/office/drawing/2014/main" id="{CCFD5E98-FA4C-4EDC-8BB8-2E4DE40622C8}"/>
            </a:ext>
          </a:extLst>
        </xdr:cNvPr>
        <xdr:cNvSpPr txBox="1"/>
      </xdr:nvSpPr>
      <xdr:spPr>
        <a:xfrm>
          <a:off x="14389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651" name="n_3mainValue【消防施設】&#10;有形固定資産減価償却率">
          <a:extLst>
            <a:ext uri="{FF2B5EF4-FFF2-40B4-BE49-F238E27FC236}">
              <a16:creationId xmlns:a16="http://schemas.microsoft.com/office/drawing/2014/main" id="{08968859-FA67-4C67-B189-35F9E99D56FF}"/>
            </a:ext>
          </a:extLst>
        </xdr:cNvPr>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a:extLst>
            <a:ext uri="{FF2B5EF4-FFF2-40B4-BE49-F238E27FC236}">
              <a16:creationId xmlns:a16="http://schemas.microsoft.com/office/drawing/2014/main" id="{879095AE-000D-4728-931E-3DC5824819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a:extLst>
            <a:ext uri="{FF2B5EF4-FFF2-40B4-BE49-F238E27FC236}">
              <a16:creationId xmlns:a16="http://schemas.microsoft.com/office/drawing/2014/main" id="{9B1A79DC-2061-4CA1-847E-B5FCBD5D62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a:extLst>
            <a:ext uri="{FF2B5EF4-FFF2-40B4-BE49-F238E27FC236}">
              <a16:creationId xmlns:a16="http://schemas.microsoft.com/office/drawing/2014/main" id="{6116DC0B-2F61-4430-AF36-6549501346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a:extLst>
            <a:ext uri="{FF2B5EF4-FFF2-40B4-BE49-F238E27FC236}">
              <a16:creationId xmlns:a16="http://schemas.microsoft.com/office/drawing/2014/main" id="{FFA82F65-FBF7-4710-AB93-0CF6463436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a:extLst>
            <a:ext uri="{FF2B5EF4-FFF2-40B4-BE49-F238E27FC236}">
              <a16:creationId xmlns:a16="http://schemas.microsoft.com/office/drawing/2014/main" id="{6F93DD43-1E23-4C2C-8C2B-B7C6BEA169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a:extLst>
            <a:ext uri="{FF2B5EF4-FFF2-40B4-BE49-F238E27FC236}">
              <a16:creationId xmlns:a16="http://schemas.microsoft.com/office/drawing/2014/main" id="{E9F8F7F6-0E1B-44F7-A6B8-592CC7597E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a:extLst>
            <a:ext uri="{FF2B5EF4-FFF2-40B4-BE49-F238E27FC236}">
              <a16:creationId xmlns:a16="http://schemas.microsoft.com/office/drawing/2014/main" id="{9E4D26BB-5F0C-487E-BDD7-56DFB807C7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a:extLst>
            <a:ext uri="{FF2B5EF4-FFF2-40B4-BE49-F238E27FC236}">
              <a16:creationId xmlns:a16="http://schemas.microsoft.com/office/drawing/2014/main" id="{01B3B3E1-0DC4-46C9-8B58-0D8A03528C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a:extLst>
            <a:ext uri="{FF2B5EF4-FFF2-40B4-BE49-F238E27FC236}">
              <a16:creationId xmlns:a16="http://schemas.microsoft.com/office/drawing/2014/main" id="{3D254B0D-30A3-4EC7-BABA-86B25091BC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a:extLst>
            <a:ext uri="{FF2B5EF4-FFF2-40B4-BE49-F238E27FC236}">
              <a16:creationId xmlns:a16="http://schemas.microsoft.com/office/drawing/2014/main" id="{75153F56-3ACB-438B-BD1A-5D36F6B8DD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2" name="直線コネクタ 661">
          <a:extLst>
            <a:ext uri="{FF2B5EF4-FFF2-40B4-BE49-F238E27FC236}">
              <a16:creationId xmlns:a16="http://schemas.microsoft.com/office/drawing/2014/main" id="{2C8B508D-9BD2-4FDD-AF73-AEC280823D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3" name="テキスト ボックス 662">
          <a:extLst>
            <a:ext uri="{FF2B5EF4-FFF2-40B4-BE49-F238E27FC236}">
              <a16:creationId xmlns:a16="http://schemas.microsoft.com/office/drawing/2014/main" id="{2C30E6EF-5B48-45BA-B7B9-94C281B533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4" name="直線コネクタ 663">
          <a:extLst>
            <a:ext uri="{FF2B5EF4-FFF2-40B4-BE49-F238E27FC236}">
              <a16:creationId xmlns:a16="http://schemas.microsoft.com/office/drawing/2014/main" id="{C7A3F336-E4A4-4ED7-92F4-80CF13DD7FE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5" name="テキスト ボックス 664">
          <a:extLst>
            <a:ext uri="{FF2B5EF4-FFF2-40B4-BE49-F238E27FC236}">
              <a16:creationId xmlns:a16="http://schemas.microsoft.com/office/drawing/2014/main" id="{603E91EF-C5FE-4691-B545-1C344B5C67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6" name="直線コネクタ 665">
          <a:extLst>
            <a:ext uri="{FF2B5EF4-FFF2-40B4-BE49-F238E27FC236}">
              <a16:creationId xmlns:a16="http://schemas.microsoft.com/office/drawing/2014/main" id="{E2418C99-C5B7-4609-8E86-4E9D502522A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7" name="テキスト ボックス 666">
          <a:extLst>
            <a:ext uri="{FF2B5EF4-FFF2-40B4-BE49-F238E27FC236}">
              <a16:creationId xmlns:a16="http://schemas.microsoft.com/office/drawing/2014/main" id="{925DEDEE-4242-4EBB-845C-190408286B1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8" name="直線コネクタ 667">
          <a:extLst>
            <a:ext uri="{FF2B5EF4-FFF2-40B4-BE49-F238E27FC236}">
              <a16:creationId xmlns:a16="http://schemas.microsoft.com/office/drawing/2014/main" id="{7E20DAB3-7BE6-49A3-B10C-09575322AE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9" name="テキスト ボックス 668">
          <a:extLst>
            <a:ext uri="{FF2B5EF4-FFF2-40B4-BE49-F238E27FC236}">
              <a16:creationId xmlns:a16="http://schemas.microsoft.com/office/drawing/2014/main" id="{2FA3ED39-A317-4AC3-B2F0-0D8841015FC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0" name="直線コネクタ 669">
          <a:extLst>
            <a:ext uri="{FF2B5EF4-FFF2-40B4-BE49-F238E27FC236}">
              <a16:creationId xmlns:a16="http://schemas.microsoft.com/office/drawing/2014/main" id="{2E1522D7-C771-4362-BFD5-8AFD3594723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1" name="テキスト ボックス 670">
          <a:extLst>
            <a:ext uri="{FF2B5EF4-FFF2-40B4-BE49-F238E27FC236}">
              <a16:creationId xmlns:a16="http://schemas.microsoft.com/office/drawing/2014/main" id="{26325320-06CE-4372-8D09-904B9E6341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a:extLst>
            <a:ext uri="{FF2B5EF4-FFF2-40B4-BE49-F238E27FC236}">
              <a16:creationId xmlns:a16="http://schemas.microsoft.com/office/drawing/2014/main" id="{7964A16F-458A-4DA0-9681-E5D2522F6D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BD70F23F-5C8E-4DDC-B8EF-1BC0CE40500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a:extLst>
            <a:ext uri="{FF2B5EF4-FFF2-40B4-BE49-F238E27FC236}">
              <a16:creationId xmlns:a16="http://schemas.microsoft.com/office/drawing/2014/main" id="{2D339680-75AA-4616-83EA-4733D25977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675" name="直線コネクタ 674">
          <a:extLst>
            <a:ext uri="{FF2B5EF4-FFF2-40B4-BE49-F238E27FC236}">
              <a16:creationId xmlns:a16="http://schemas.microsoft.com/office/drawing/2014/main" id="{3F78A22F-1A70-4909-AD1F-0AAF00280A02}"/>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76" name="【消防施設】&#10;一人当たり面積最小値テキスト">
          <a:extLst>
            <a:ext uri="{FF2B5EF4-FFF2-40B4-BE49-F238E27FC236}">
              <a16:creationId xmlns:a16="http://schemas.microsoft.com/office/drawing/2014/main" id="{3508CD35-1DA0-4515-BCA0-D645EAC9F67A}"/>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77" name="直線コネクタ 676">
          <a:extLst>
            <a:ext uri="{FF2B5EF4-FFF2-40B4-BE49-F238E27FC236}">
              <a16:creationId xmlns:a16="http://schemas.microsoft.com/office/drawing/2014/main" id="{31F6EA62-B935-4407-955A-811C0C90E39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678" name="【消防施設】&#10;一人当たり面積最大値テキスト">
          <a:extLst>
            <a:ext uri="{FF2B5EF4-FFF2-40B4-BE49-F238E27FC236}">
              <a16:creationId xmlns:a16="http://schemas.microsoft.com/office/drawing/2014/main" id="{BCB682E1-6653-4D09-BF08-F1CB4700E943}"/>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679" name="直線コネクタ 678">
          <a:extLst>
            <a:ext uri="{FF2B5EF4-FFF2-40B4-BE49-F238E27FC236}">
              <a16:creationId xmlns:a16="http://schemas.microsoft.com/office/drawing/2014/main" id="{116E62AD-25A5-43B2-A19B-91FDBF5050B8}"/>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80" name="【消防施設】&#10;一人当たり面積平均値テキスト">
          <a:extLst>
            <a:ext uri="{FF2B5EF4-FFF2-40B4-BE49-F238E27FC236}">
              <a16:creationId xmlns:a16="http://schemas.microsoft.com/office/drawing/2014/main" id="{0F18854B-12D4-4C94-94E6-56610702E5FB}"/>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81" name="フローチャート: 判断 680">
          <a:extLst>
            <a:ext uri="{FF2B5EF4-FFF2-40B4-BE49-F238E27FC236}">
              <a16:creationId xmlns:a16="http://schemas.microsoft.com/office/drawing/2014/main" id="{2D62008E-5730-497B-9CA5-E6F6C41CB045}"/>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682" name="フローチャート: 判断 681">
          <a:extLst>
            <a:ext uri="{FF2B5EF4-FFF2-40B4-BE49-F238E27FC236}">
              <a16:creationId xmlns:a16="http://schemas.microsoft.com/office/drawing/2014/main" id="{FD076C6A-D128-4F61-9042-CD44B128CF0E}"/>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683" name="フローチャート: 判断 682">
          <a:extLst>
            <a:ext uri="{FF2B5EF4-FFF2-40B4-BE49-F238E27FC236}">
              <a16:creationId xmlns:a16="http://schemas.microsoft.com/office/drawing/2014/main" id="{E509CE1B-384B-441C-A65F-217CD791D676}"/>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84" name="フローチャート: 判断 683">
          <a:extLst>
            <a:ext uri="{FF2B5EF4-FFF2-40B4-BE49-F238E27FC236}">
              <a16:creationId xmlns:a16="http://schemas.microsoft.com/office/drawing/2014/main" id="{8518D48D-E1EA-47C2-A38B-C5F76476E4CB}"/>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685" name="フローチャート: 判断 684">
          <a:extLst>
            <a:ext uri="{FF2B5EF4-FFF2-40B4-BE49-F238E27FC236}">
              <a16:creationId xmlns:a16="http://schemas.microsoft.com/office/drawing/2014/main" id="{0B82BE97-872C-4C74-BA74-A086B40882D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5D76E32F-D63D-4AFD-B185-F3067D406B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1D17E4EA-68F7-42C0-92DE-519C2AFCEA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996B57C3-9B17-453E-B5CD-0B5D0E5E9E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F8E2936B-D193-4F0C-8A2B-BDAF00D7C5F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7E66BEB0-1FCF-4522-95AA-C21926298C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16511</xdr:rowOff>
    </xdr:from>
    <xdr:to>
      <xdr:col>116</xdr:col>
      <xdr:colOff>114300</xdr:colOff>
      <xdr:row>86</xdr:row>
      <xdr:rowOff>118111</xdr:rowOff>
    </xdr:to>
    <xdr:sp macro="" textlink="">
      <xdr:nvSpPr>
        <xdr:cNvPr id="691" name="楕円 690">
          <a:extLst>
            <a:ext uri="{FF2B5EF4-FFF2-40B4-BE49-F238E27FC236}">
              <a16:creationId xmlns:a16="http://schemas.microsoft.com/office/drawing/2014/main" id="{F12D4CE4-DBE5-4B98-B58A-352ABD4BFAFF}"/>
            </a:ext>
          </a:extLst>
        </xdr:cNvPr>
        <xdr:cNvSpPr/>
      </xdr:nvSpPr>
      <xdr:spPr>
        <a:xfrm>
          <a:off x="221107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102888</xdr:rowOff>
    </xdr:from>
    <xdr:ext cx="469744" cy="259045"/>
    <xdr:sp macro="" textlink="">
      <xdr:nvSpPr>
        <xdr:cNvPr id="692" name="【消防施設】&#10;一人当たり面積該当値テキスト">
          <a:extLst>
            <a:ext uri="{FF2B5EF4-FFF2-40B4-BE49-F238E27FC236}">
              <a16:creationId xmlns:a16="http://schemas.microsoft.com/office/drawing/2014/main" id="{932419FC-1B6A-488D-ACA0-3E144448A6F0}"/>
            </a:ext>
          </a:extLst>
        </xdr:cNvPr>
        <xdr:cNvSpPr txBox="1"/>
      </xdr:nvSpPr>
      <xdr:spPr>
        <a:xfrm>
          <a:off x="221996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16511</xdr:rowOff>
    </xdr:from>
    <xdr:to>
      <xdr:col>112</xdr:col>
      <xdr:colOff>38100</xdr:colOff>
      <xdr:row>86</xdr:row>
      <xdr:rowOff>118111</xdr:rowOff>
    </xdr:to>
    <xdr:sp macro="" textlink="">
      <xdr:nvSpPr>
        <xdr:cNvPr id="693" name="楕円 692">
          <a:extLst>
            <a:ext uri="{FF2B5EF4-FFF2-40B4-BE49-F238E27FC236}">
              <a16:creationId xmlns:a16="http://schemas.microsoft.com/office/drawing/2014/main" id="{491CCA2A-14A6-42FD-9C85-51ECB8978145}"/>
            </a:ext>
          </a:extLst>
        </xdr:cNvPr>
        <xdr:cNvSpPr/>
      </xdr:nvSpPr>
      <xdr:spPr>
        <a:xfrm>
          <a:off x="21272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67311</xdr:rowOff>
    </xdr:from>
    <xdr:to>
      <xdr:col>116</xdr:col>
      <xdr:colOff>63500</xdr:colOff>
      <xdr:row>86</xdr:row>
      <xdr:rowOff>67311</xdr:rowOff>
    </xdr:to>
    <xdr:cxnSp macro="">
      <xdr:nvCxnSpPr>
        <xdr:cNvPr id="694" name="直線コネクタ 693">
          <a:extLst>
            <a:ext uri="{FF2B5EF4-FFF2-40B4-BE49-F238E27FC236}">
              <a16:creationId xmlns:a16="http://schemas.microsoft.com/office/drawing/2014/main" id="{8031446A-53B0-4E72-9848-F43C4E18FF20}"/>
            </a:ext>
          </a:extLst>
        </xdr:cNvPr>
        <xdr:cNvCxnSpPr/>
      </xdr:nvCxnSpPr>
      <xdr:spPr>
        <a:xfrm>
          <a:off x="21323300" y="14812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16511</xdr:rowOff>
    </xdr:from>
    <xdr:to>
      <xdr:col>107</xdr:col>
      <xdr:colOff>101600</xdr:colOff>
      <xdr:row>86</xdr:row>
      <xdr:rowOff>118111</xdr:rowOff>
    </xdr:to>
    <xdr:sp macro="" textlink="">
      <xdr:nvSpPr>
        <xdr:cNvPr id="695" name="楕円 694">
          <a:extLst>
            <a:ext uri="{FF2B5EF4-FFF2-40B4-BE49-F238E27FC236}">
              <a16:creationId xmlns:a16="http://schemas.microsoft.com/office/drawing/2014/main" id="{F8E43AF7-1483-4D35-BB6F-967C4EE4F8D4}"/>
            </a:ext>
          </a:extLst>
        </xdr:cNvPr>
        <xdr:cNvSpPr/>
      </xdr:nvSpPr>
      <xdr:spPr>
        <a:xfrm>
          <a:off x="20383500" y="147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67311</xdr:rowOff>
    </xdr:from>
    <xdr:to>
      <xdr:col>111</xdr:col>
      <xdr:colOff>177800</xdr:colOff>
      <xdr:row>86</xdr:row>
      <xdr:rowOff>67311</xdr:rowOff>
    </xdr:to>
    <xdr:cxnSp macro="">
      <xdr:nvCxnSpPr>
        <xdr:cNvPr id="696" name="直線コネクタ 695">
          <a:extLst>
            <a:ext uri="{FF2B5EF4-FFF2-40B4-BE49-F238E27FC236}">
              <a16:creationId xmlns:a16="http://schemas.microsoft.com/office/drawing/2014/main" id="{83605A63-0B99-4E0C-B986-83CAAF4DFAE3}"/>
            </a:ext>
          </a:extLst>
        </xdr:cNvPr>
        <xdr:cNvCxnSpPr/>
      </xdr:nvCxnSpPr>
      <xdr:spPr>
        <a:xfrm>
          <a:off x="20434300" y="14812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697" name="楕円 696">
          <a:extLst>
            <a:ext uri="{FF2B5EF4-FFF2-40B4-BE49-F238E27FC236}">
              <a16:creationId xmlns:a16="http://schemas.microsoft.com/office/drawing/2014/main" id="{25B2214B-A1F7-4F25-AA8B-391C65C90BD9}"/>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67311</xdr:rowOff>
    </xdr:from>
    <xdr:to>
      <xdr:col>107</xdr:col>
      <xdr:colOff>50800</xdr:colOff>
      <xdr:row>86</xdr:row>
      <xdr:rowOff>76200</xdr:rowOff>
    </xdr:to>
    <xdr:cxnSp macro="">
      <xdr:nvCxnSpPr>
        <xdr:cNvPr id="698" name="直線コネクタ 697">
          <a:extLst>
            <a:ext uri="{FF2B5EF4-FFF2-40B4-BE49-F238E27FC236}">
              <a16:creationId xmlns:a16="http://schemas.microsoft.com/office/drawing/2014/main" id="{72062900-C69E-4A1C-85A5-8CF4AF810B3C}"/>
            </a:ext>
          </a:extLst>
        </xdr:cNvPr>
        <xdr:cNvCxnSpPr/>
      </xdr:nvCxnSpPr>
      <xdr:spPr>
        <a:xfrm flipV="1">
          <a:off x="19545300" y="148120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99" name="n_1aveValue【消防施設】&#10;一人当たり面積">
          <a:extLst>
            <a:ext uri="{FF2B5EF4-FFF2-40B4-BE49-F238E27FC236}">
              <a16:creationId xmlns:a16="http://schemas.microsoft.com/office/drawing/2014/main" id="{779CF4E5-EA6B-4F29-94D8-C23B9BD53E35}"/>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00" name="n_2aveValue【消防施設】&#10;一人当たり面積">
          <a:extLst>
            <a:ext uri="{FF2B5EF4-FFF2-40B4-BE49-F238E27FC236}">
              <a16:creationId xmlns:a16="http://schemas.microsoft.com/office/drawing/2014/main" id="{382E4E61-65CF-4A21-9188-7C0E00B93916}"/>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01" name="n_3aveValue【消防施設】&#10;一人当たり面積">
          <a:extLst>
            <a:ext uri="{FF2B5EF4-FFF2-40B4-BE49-F238E27FC236}">
              <a16:creationId xmlns:a16="http://schemas.microsoft.com/office/drawing/2014/main" id="{A977C5F0-D8AA-474E-ACD0-4FAC252EA0A6}"/>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02" name="n_4aveValue【消防施設】&#10;一人当たり面積">
          <a:extLst>
            <a:ext uri="{FF2B5EF4-FFF2-40B4-BE49-F238E27FC236}">
              <a16:creationId xmlns:a16="http://schemas.microsoft.com/office/drawing/2014/main" id="{6B4B0BE3-17FD-4742-8385-CC4EA00C2777}"/>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109238</xdr:rowOff>
    </xdr:from>
    <xdr:ext cx="469744" cy="259045"/>
    <xdr:sp macro="" textlink="">
      <xdr:nvSpPr>
        <xdr:cNvPr id="703" name="n_1mainValue【消防施設】&#10;一人当たり面積">
          <a:extLst>
            <a:ext uri="{FF2B5EF4-FFF2-40B4-BE49-F238E27FC236}">
              <a16:creationId xmlns:a16="http://schemas.microsoft.com/office/drawing/2014/main" id="{14A7AA06-C6D3-47F9-9946-656226F688AC}"/>
            </a:ext>
          </a:extLst>
        </xdr:cNvPr>
        <xdr:cNvSpPr txBox="1"/>
      </xdr:nvSpPr>
      <xdr:spPr>
        <a:xfrm>
          <a:off x="210757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109238</xdr:rowOff>
    </xdr:from>
    <xdr:ext cx="469744" cy="259045"/>
    <xdr:sp macro="" textlink="">
      <xdr:nvSpPr>
        <xdr:cNvPr id="704" name="n_2mainValue【消防施設】&#10;一人当たり面積">
          <a:extLst>
            <a:ext uri="{FF2B5EF4-FFF2-40B4-BE49-F238E27FC236}">
              <a16:creationId xmlns:a16="http://schemas.microsoft.com/office/drawing/2014/main" id="{2A663BDD-189B-406D-BBF9-B141C2693B75}"/>
            </a:ext>
          </a:extLst>
        </xdr:cNvPr>
        <xdr:cNvSpPr txBox="1"/>
      </xdr:nvSpPr>
      <xdr:spPr>
        <a:xfrm>
          <a:off x="20199427" y="1485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05" name="n_3mainValue【消防施設】&#10;一人当たり面積">
          <a:extLst>
            <a:ext uri="{FF2B5EF4-FFF2-40B4-BE49-F238E27FC236}">
              <a16:creationId xmlns:a16="http://schemas.microsoft.com/office/drawing/2014/main" id="{2D0D8AD3-ACA8-43C5-84D7-9977BBDF7114}"/>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a:extLst>
            <a:ext uri="{FF2B5EF4-FFF2-40B4-BE49-F238E27FC236}">
              <a16:creationId xmlns:a16="http://schemas.microsoft.com/office/drawing/2014/main" id="{CEBA32BE-E028-48E4-9421-3D137C5A87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a:extLst>
            <a:ext uri="{FF2B5EF4-FFF2-40B4-BE49-F238E27FC236}">
              <a16:creationId xmlns:a16="http://schemas.microsoft.com/office/drawing/2014/main" id="{18570C2A-70BA-4974-A827-409D8B6EF7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a:extLst>
            <a:ext uri="{FF2B5EF4-FFF2-40B4-BE49-F238E27FC236}">
              <a16:creationId xmlns:a16="http://schemas.microsoft.com/office/drawing/2014/main" id="{2E4C022D-6AAD-463E-BDE5-8C7C7655AD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a:extLst>
            <a:ext uri="{FF2B5EF4-FFF2-40B4-BE49-F238E27FC236}">
              <a16:creationId xmlns:a16="http://schemas.microsoft.com/office/drawing/2014/main" id="{05968A1A-BF54-4F65-8F8E-FE194FBAF5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a:extLst>
            <a:ext uri="{FF2B5EF4-FFF2-40B4-BE49-F238E27FC236}">
              <a16:creationId xmlns:a16="http://schemas.microsoft.com/office/drawing/2014/main" id="{C594711F-4437-4824-912D-F5C26A442DC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a:extLst>
            <a:ext uri="{FF2B5EF4-FFF2-40B4-BE49-F238E27FC236}">
              <a16:creationId xmlns:a16="http://schemas.microsoft.com/office/drawing/2014/main" id="{2FD7FC48-AA72-4FDF-8A62-E8D7AB5F19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a:extLst>
            <a:ext uri="{FF2B5EF4-FFF2-40B4-BE49-F238E27FC236}">
              <a16:creationId xmlns:a16="http://schemas.microsoft.com/office/drawing/2014/main" id="{B1CDB037-C042-4CBF-8ED1-98ED2A1C1D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a:extLst>
            <a:ext uri="{FF2B5EF4-FFF2-40B4-BE49-F238E27FC236}">
              <a16:creationId xmlns:a16="http://schemas.microsoft.com/office/drawing/2014/main" id="{17DDC97A-5059-4BBC-A0AE-218364795C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a:extLst>
            <a:ext uri="{FF2B5EF4-FFF2-40B4-BE49-F238E27FC236}">
              <a16:creationId xmlns:a16="http://schemas.microsoft.com/office/drawing/2014/main" id="{CF518F15-5E9A-48C0-8818-68D8C587DB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a:extLst>
            <a:ext uri="{FF2B5EF4-FFF2-40B4-BE49-F238E27FC236}">
              <a16:creationId xmlns:a16="http://schemas.microsoft.com/office/drawing/2014/main" id="{67F7666E-EFA2-4F70-8C50-38A1A78F0A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ED50D598-F195-454D-9572-ABE950A810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a:extLst>
            <a:ext uri="{FF2B5EF4-FFF2-40B4-BE49-F238E27FC236}">
              <a16:creationId xmlns:a16="http://schemas.microsoft.com/office/drawing/2014/main" id="{8559AD25-E724-46EA-8414-5698BD8A811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8" name="テキスト ボックス 717">
          <a:extLst>
            <a:ext uri="{FF2B5EF4-FFF2-40B4-BE49-F238E27FC236}">
              <a16:creationId xmlns:a16="http://schemas.microsoft.com/office/drawing/2014/main" id="{E7E22EB2-2587-4193-8780-E08FCFED51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a:extLst>
            <a:ext uri="{FF2B5EF4-FFF2-40B4-BE49-F238E27FC236}">
              <a16:creationId xmlns:a16="http://schemas.microsoft.com/office/drawing/2014/main" id="{898B9638-EF97-4720-9D1F-EF7D7EF1A9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a:extLst>
            <a:ext uri="{FF2B5EF4-FFF2-40B4-BE49-F238E27FC236}">
              <a16:creationId xmlns:a16="http://schemas.microsoft.com/office/drawing/2014/main" id="{2B0F1666-473D-4249-B440-E92C8AAB333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a:extLst>
            <a:ext uri="{FF2B5EF4-FFF2-40B4-BE49-F238E27FC236}">
              <a16:creationId xmlns:a16="http://schemas.microsoft.com/office/drawing/2014/main" id="{FC6AFB99-EA99-44DA-B668-B419CA27D8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a:extLst>
            <a:ext uri="{FF2B5EF4-FFF2-40B4-BE49-F238E27FC236}">
              <a16:creationId xmlns:a16="http://schemas.microsoft.com/office/drawing/2014/main" id="{37A62A65-FED2-4D0B-859D-712F485BFFF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a:extLst>
            <a:ext uri="{FF2B5EF4-FFF2-40B4-BE49-F238E27FC236}">
              <a16:creationId xmlns:a16="http://schemas.microsoft.com/office/drawing/2014/main" id="{F5A42BAE-067A-43BC-A5AA-349F4105E1B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a:extLst>
            <a:ext uri="{FF2B5EF4-FFF2-40B4-BE49-F238E27FC236}">
              <a16:creationId xmlns:a16="http://schemas.microsoft.com/office/drawing/2014/main" id="{FF121124-5EAB-42BD-891C-AE78856B37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a:extLst>
            <a:ext uri="{FF2B5EF4-FFF2-40B4-BE49-F238E27FC236}">
              <a16:creationId xmlns:a16="http://schemas.microsoft.com/office/drawing/2014/main" id="{F9A1C8D6-3973-4795-9023-2BF12D68F24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a:extLst>
            <a:ext uri="{FF2B5EF4-FFF2-40B4-BE49-F238E27FC236}">
              <a16:creationId xmlns:a16="http://schemas.microsoft.com/office/drawing/2014/main" id="{38536234-433D-49F4-ADA3-74993CBF99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a:extLst>
            <a:ext uri="{FF2B5EF4-FFF2-40B4-BE49-F238E27FC236}">
              <a16:creationId xmlns:a16="http://schemas.microsoft.com/office/drawing/2014/main" id="{793F152D-E2B7-4D7F-A45F-B1835B1460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8" name="テキスト ボックス 727">
          <a:extLst>
            <a:ext uri="{FF2B5EF4-FFF2-40B4-BE49-F238E27FC236}">
              <a16:creationId xmlns:a16="http://schemas.microsoft.com/office/drawing/2014/main" id="{0CAEDCFB-385B-4F52-8430-3973F85E38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F566FFA4-2058-4168-9A86-8EC685B601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E0FC1B4F-57F3-4BDF-9DAE-00C5ACF8AD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31" name="直線コネクタ 730">
          <a:extLst>
            <a:ext uri="{FF2B5EF4-FFF2-40B4-BE49-F238E27FC236}">
              <a16:creationId xmlns:a16="http://schemas.microsoft.com/office/drawing/2014/main" id="{CC8EA43C-C845-49F1-9058-E300F55E56D9}"/>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32" name="【庁舎】&#10;有形固定資産減価償却率最小値テキスト">
          <a:extLst>
            <a:ext uri="{FF2B5EF4-FFF2-40B4-BE49-F238E27FC236}">
              <a16:creationId xmlns:a16="http://schemas.microsoft.com/office/drawing/2014/main" id="{0296B6F5-9FD9-49C1-BD5F-6D6ED57A369A}"/>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33" name="直線コネクタ 732">
          <a:extLst>
            <a:ext uri="{FF2B5EF4-FFF2-40B4-BE49-F238E27FC236}">
              <a16:creationId xmlns:a16="http://schemas.microsoft.com/office/drawing/2014/main" id="{D393B8B9-1E5E-401B-A72D-64A60CCC7EB3}"/>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34" name="【庁舎】&#10;有形固定資産減価償却率最大値テキスト">
          <a:extLst>
            <a:ext uri="{FF2B5EF4-FFF2-40B4-BE49-F238E27FC236}">
              <a16:creationId xmlns:a16="http://schemas.microsoft.com/office/drawing/2014/main" id="{2025D519-D20F-4CF4-830B-D860D600BAC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35" name="直線コネクタ 734">
          <a:extLst>
            <a:ext uri="{FF2B5EF4-FFF2-40B4-BE49-F238E27FC236}">
              <a16:creationId xmlns:a16="http://schemas.microsoft.com/office/drawing/2014/main" id="{E6A9F471-1EC1-4F51-84A2-E15804DD095B}"/>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36" name="【庁舎】&#10;有形固定資産減価償却率平均値テキスト">
          <a:extLst>
            <a:ext uri="{FF2B5EF4-FFF2-40B4-BE49-F238E27FC236}">
              <a16:creationId xmlns:a16="http://schemas.microsoft.com/office/drawing/2014/main" id="{20A828C9-8E50-4DEC-8750-1F0DFE28C78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37" name="フローチャート: 判断 736">
          <a:extLst>
            <a:ext uri="{FF2B5EF4-FFF2-40B4-BE49-F238E27FC236}">
              <a16:creationId xmlns:a16="http://schemas.microsoft.com/office/drawing/2014/main" id="{4FB80ED1-91A3-441F-AEBA-F9E11A30AF52}"/>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38" name="フローチャート: 判断 737">
          <a:extLst>
            <a:ext uri="{FF2B5EF4-FFF2-40B4-BE49-F238E27FC236}">
              <a16:creationId xmlns:a16="http://schemas.microsoft.com/office/drawing/2014/main" id="{D2B35C1D-6AFA-4370-B426-98DEA2EB6B8F}"/>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39" name="フローチャート: 判断 738">
          <a:extLst>
            <a:ext uri="{FF2B5EF4-FFF2-40B4-BE49-F238E27FC236}">
              <a16:creationId xmlns:a16="http://schemas.microsoft.com/office/drawing/2014/main" id="{72D186EB-C82F-45FC-8E55-BF3CCA8EC678}"/>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40" name="フローチャート: 判断 739">
          <a:extLst>
            <a:ext uri="{FF2B5EF4-FFF2-40B4-BE49-F238E27FC236}">
              <a16:creationId xmlns:a16="http://schemas.microsoft.com/office/drawing/2014/main" id="{30276353-4054-4611-9FDD-FA0A4B4F0613}"/>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41" name="フローチャート: 判断 740">
          <a:extLst>
            <a:ext uri="{FF2B5EF4-FFF2-40B4-BE49-F238E27FC236}">
              <a16:creationId xmlns:a16="http://schemas.microsoft.com/office/drawing/2014/main" id="{95C0B28C-D3F3-4B06-8651-A8BD3636F2B8}"/>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4E7E60EF-3DA1-48D6-B14A-9DD81095D8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E6F20BA-45E7-4252-A8A1-F52143AF100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FBF840BC-58B7-40AD-80A3-AD7A77D6354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45F99B67-A8C0-4776-BCAA-898EFEACE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264DA178-7684-43DA-A17B-5374AC0E1B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747" name="楕円 746">
          <a:extLst>
            <a:ext uri="{FF2B5EF4-FFF2-40B4-BE49-F238E27FC236}">
              <a16:creationId xmlns:a16="http://schemas.microsoft.com/office/drawing/2014/main" id="{F95764E9-93A5-4B12-BB8A-5A807542EDBD}"/>
            </a:ext>
          </a:extLst>
        </xdr:cNvPr>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48277</xdr:rowOff>
    </xdr:from>
    <xdr:ext cx="405111" cy="259045"/>
    <xdr:sp macro="" textlink="">
      <xdr:nvSpPr>
        <xdr:cNvPr id="748" name="【庁舎】&#10;有形固定資産減価償却率該当値テキスト">
          <a:extLst>
            <a:ext uri="{FF2B5EF4-FFF2-40B4-BE49-F238E27FC236}">
              <a16:creationId xmlns:a16="http://schemas.microsoft.com/office/drawing/2014/main" id="{405ECAA3-4150-405A-B13C-484DD229F39D}"/>
            </a:ext>
          </a:extLst>
        </xdr:cNvPr>
        <xdr:cNvSpPr txBox="1"/>
      </xdr:nvSpPr>
      <xdr:spPr>
        <a:xfrm>
          <a:off x="16357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66221</xdr:rowOff>
    </xdr:from>
    <xdr:to>
      <xdr:col>81</xdr:col>
      <xdr:colOff>101600</xdr:colOff>
      <xdr:row>107</xdr:row>
      <xdr:rowOff>167821</xdr:rowOff>
    </xdr:to>
    <xdr:sp macro="" textlink="">
      <xdr:nvSpPr>
        <xdr:cNvPr id="749" name="楕円 748">
          <a:extLst>
            <a:ext uri="{FF2B5EF4-FFF2-40B4-BE49-F238E27FC236}">
              <a16:creationId xmlns:a16="http://schemas.microsoft.com/office/drawing/2014/main" id="{0FFA6ECD-9B01-4C17-B556-36D889169BBE}"/>
            </a:ext>
          </a:extLst>
        </xdr:cNvPr>
        <xdr:cNvSpPr/>
      </xdr:nvSpPr>
      <xdr:spPr>
        <a:xfrm>
          <a:off x="15430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107</xdr:row>
      <xdr:rowOff>117021</xdr:rowOff>
    </xdr:to>
    <xdr:cxnSp macro="">
      <xdr:nvCxnSpPr>
        <xdr:cNvPr id="750" name="直線コネクタ 749">
          <a:extLst>
            <a:ext uri="{FF2B5EF4-FFF2-40B4-BE49-F238E27FC236}">
              <a16:creationId xmlns:a16="http://schemas.microsoft.com/office/drawing/2014/main" id="{49DC1177-CD7A-42EC-8AFA-B4A9538FF56E}"/>
            </a:ext>
          </a:extLst>
        </xdr:cNvPr>
        <xdr:cNvCxnSpPr/>
      </xdr:nvCxnSpPr>
      <xdr:spPr>
        <a:xfrm flipV="1">
          <a:off x="15481300" y="17392650"/>
          <a:ext cx="838200" cy="106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751" name="楕円 750">
          <a:extLst>
            <a:ext uri="{FF2B5EF4-FFF2-40B4-BE49-F238E27FC236}">
              <a16:creationId xmlns:a16="http://schemas.microsoft.com/office/drawing/2014/main" id="{45806B63-F4AD-4367-9CCA-0897D00BD463}"/>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117021</xdr:rowOff>
    </xdr:to>
    <xdr:cxnSp macro="">
      <xdr:nvCxnSpPr>
        <xdr:cNvPr id="752" name="直線コネクタ 751">
          <a:extLst>
            <a:ext uri="{FF2B5EF4-FFF2-40B4-BE49-F238E27FC236}">
              <a16:creationId xmlns:a16="http://schemas.microsoft.com/office/drawing/2014/main" id="{9942BF29-5AE0-435D-972D-560FD2FAE512}"/>
            </a:ext>
          </a:extLst>
        </xdr:cNvPr>
        <xdr:cNvCxnSpPr/>
      </xdr:nvCxnSpPr>
      <xdr:spPr>
        <a:xfrm>
          <a:off x="14592300" y="184409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753" name="楕円 752">
          <a:extLst>
            <a:ext uri="{FF2B5EF4-FFF2-40B4-BE49-F238E27FC236}">
              <a16:creationId xmlns:a16="http://schemas.microsoft.com/office/drawing/2014/main" id="{1ED49135-F967-40BE-BF3C-E21F2A64590B}"/>
            </a:ext>
          </a:extLst>
        </xdr:cNvPr>
        <xdr:cNvSpPr/>
      </xdr:nvSpPr>
      <xdr:spPr>
        <a:xfrm>
          <a:off x="1365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146413</xdr:rowOff>
    </xdr:to>
    <xdr:cxnSp macro="">
      <xdr:nvCxnSpPr>
        <xdr:cNvPr id="754" name="直線コネクタ 753">
          <a:extLst>
            <a:ext uri="{FF2B5EF4-FFF2-40B4-BE49-F238E27FC236}">
              <a16:creationId xmlns:a16="http://schemas.microsoft.com/office/drawing/2014/main" id="{237762BA-9C56-4937-B660-F5EE0B9B9F2D}"/>
            </a:ext>
          </a:extLst>
        </xdr:cNvPr>
        <xdr:cNvCxnSpPr/>
      </xdr:nvCxnSpPr>
      <xdr:spPr>
        <a:xfrm flipV="1">
          <a:off x="13703300" y="184409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755" name="n_1aveValue【庁舎】&#10;有形固定資産減価償却率">
          <a:extLst>
            <a:ext uri="{FF2B5EF4-FFF2-40B4-BE49-F238E27FC236}">
              <a16:creationId xmlns:a16="http://schemas.microsoft.com/office/drawing/2014/main" id="{511C4412-4645-4BB7-AA3B-10FA49AC52CC}"/>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756" name="n_2aveValue【庁舎】&#10;有形固定資産減価償却率">
          <a:extLst>
            <a:ext uri="{FF2B5EF4-FFF2-40B4-BE49-F238E27FC236}">
              <a16:creationId xmlns:a16="http://schemas.microsoft.com/office/drawing/2014/main" id="{16CC4811-E94A-45FB-9995-A14E4A91BB9B}"/>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757" name="n_3aveValue【庁舎】&#10;有形固定資産減価償却率">
          <a:extLst>
            <a:ext uri="{FF2B5EF4-FFF2-40B4-BE49-F238E27FC236}">
              <a16:creationId xmlns:a16="http://schemas.microsoft.com/office/drawing/2014/main" id="{C88A43D4-7F9C-4949-9B1E-78101F056408}"/>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758" name="n_4aveValue【庁舎】&#10;有形固定資産減価償却率">
          <a:extLst>
            <a:ext uri="{FF2B5EF4-FFF2-40B4-BE49-F238E27FC236}">
              <a16:creationId xmlns:a16="http://schemas.microsoft.com/office/drawing/2014/main" id="{FB27D857-2DD7-4C7C-AC55-137922213B56}"/>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158948</xdr:rowOff>
    </xdr:from>
    <xdr:ext cx="405111" cy="259045"/>
    <xdr:sp macro="" textlink="">
      <xdr:nvSpPr>
        <xdr:cNvPr id="759" name="n_1mainValue【庁舎】&#10;有形固定資産減価償却率">
          <a:extLst>
            <a:ext uri="{FF2B5EF4-FFF2-40B4-BE49-F238E27FC236}">
              <a16:creationId xmlns:a16="http://schemas.microsoft.com/office/drawing/2014/main" id="{2E4781BF-976B-4254-AA60-C0871C4B5DD4}"/>
            </a:ext>
          </a:extLst>
        </xdr:cNvPr>
        <xdr:cNvSpPr txBox="1"/>
      </xdr:nvSpPr>
      <xdr:spPr>
        <a:xfrm>
          <a:off x="152660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760" name="n_2mainValue【庁舎】&#10;有形固定資産減価償却率">
          <a:extLst>
            <a:ext uri="{FF2B5EF4-FFF2-40B4-BE49-F238E27FC236}">
              <a16:creationId xmlns:a16="http://schemas.microsoft.com/office/drawing/2014/main" id="{A51785BE-6893-4020-B696-EB07E93D4B21}"/>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761" name="n_3mainValue【庁舎】&#10;有形固定資産減価償却率">
          <a:extLst>
            <a:ext uri="{FF2B5EF4-FFF2-40B4-BE49-F238E27FC236}">
              <a16:creationId xmlns:a16="http://schemas.microsoft.com/office/drawing/2014/main" id="{5F3766A6-6BC5-4D9A-96E4-330E5311C838}"/>
            </a:ext>
          </a:extLst>
        </xdr:cNvPr>
        <xdr:cNvSpPr txBox="1"/>
      </xdr:nvSpPr>
      <xdr:spPr>
        <a:xfrm>
          <a:off x="13500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B1A0F628-A1C5-44C4-A53E-841034C0E9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9871ED37-E86C-4240-BF83-12BE76FF2D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D7A87B51-F935-46B2-A9E5-7C39F73C6A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87CA0932-B7F1-4E11-A79C-07A54297DB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87D77A7C-1B04-45C4-9B31-407DFC3A11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8D7D66F1-A8D7-48FD-A9B5-E96D9D323C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A1468509-5C1A-411F-9F68-CA4621F177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8D6171D1-747C-4C16-9F8F-6384B7A163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13C5221A-0455-40A1-BF84-60D5EF3C655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1F1ADB85-DFF1-4EC5-94CC-3DD468C2A11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a:extLst>
            <a:ext uri="{FF2B5EF4-FFF2-40B4-BE49-F238E27FC236}">
              <a16:creationId xmlns:a16="http://schemas.microsoft.com/office/drawing/2014/main" id="{ACE2AFAA-12DF-4943-821B-C22BEB59995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a:extLst>
            <a:ext uri="{FF2B5EF4-FFF2-40B4-BE49-F238E27FC236}">
              <a16:creationId xmlns:a16="http://schemas.microsoft.com/office/drawing/2014/main" id="{E06B2755-54D5-42F8-B083-39EE1601CC7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a:extLst>
            <a:ext uri="{FF2B5EF4-FFF2-40B4-BE49-F238E27FC236}">
              <a16:creationId xmlns:a16="http://schemas.microsoft.com/office/drawing/2014/main" id="{EA2BD590-BCFF-4929-93EC-DBAFD22415E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a:extLst>
            <a:ext uri="{FF2B5EF4-FFF2-40B4-BE49-F238E27FC236}">
              <a16:creationId xmlns:a16="http://schemas.microsoft.com/office/drawing/2014/main" id="{D6DCB68A-ED8E-469A-9342-470C4A699AF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a:extLst>
            <a:ext uri="{FF2B5EF4-FFF2-40B4-BE49-F238E27FC236}">
              <a16:creationId xmlns:a16="http://schemas.microsoft.com/office/drawing/2014/main" id="{F5E026A3-0CBF-4E4C-BB43-4000515B504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a:extLst>
            <a:ext uri="{FF2B5EF4-FFF2-40B4-BE49-F238E27FC236}">
              <a16:creationId xmlns:a16="http://schemas.microsoft.com/office/drawing/2014/main" id="{E36FED58-89FF-4C93-84E4-CF8B374E55E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a:extLst>
            <a:ext uri="{FF2B5EF4-FFF2-40B4-BE49-F238E27FC236}">
              <a16:creationId xmlns:a16="http://schemas.microsoft.com/office/drawing/2014/main" id="{361FB9B9-EE85-436E-86A0-4DCDC59544C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a:extLst>
            <a:ext uri="{FF2B5EF4-FFF2-40B4-BE49-F238E27FC236}">
              <a16:creationId xmlns:a16="http://schemas.microsoft.com/office/drawing/2014/main" id="{92550705-83F7-4456-98C6-1C8468F6CC4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25824BDB-62F8-49C1-9B12-2661081970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506C2C68-EFF1-4DAC-A89A-43B9B6FB3BF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a:extLst>
            <a:ext uri="{FF2B5EF4-FFF2-40B4-BE49-F238E27FC236}">
              <a16:creationId xmlns:a16="http://schemas.microsoft.com/office/drawing/2014/main" id="{45A38D20-873D-49EB-8D66-2A6FBA03C4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783" name="直線コネクタ 782">
          <a:extLst>
            <a:ext uri="{FF2B5EF4-FFF2-40B4-BE49-F238E27FC236}">
              <a16:creationId xmlns:a16="http://schemas.microsoft.com/office/drawing/2014/main" id="{12CED556-D20D-418B-9F05-D617BD430EEC}"/>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784" name="【庁舎】&#10;一人当たり面積最小値テキスト">
          <a:extLst>
            <a:ext uri="{FF2B5EF4-FFF2-40B4-BE49-F238E27FC236}">
              <a16:creationId xmlns:a16="http://schemas.microsoft.com/office/drawing/2014/main" id="{7301CF44-6BCE-4B3E-B69F-500F7F46275A}"/>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785" name="直線コネクタ 784">
          <a:extLst>
            <a:ext uri="{FF2B5EF4-FFF2-40B4-BE49-F238E27FC236}">
              <a16:creationId xmlns:a16="http://schemas.microsoft.com/office/drawing/2014/main" id="{12C3774E-795D-4F3E-914D-CDB760F70032}"/>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786" name="【庁舎】&#10;一人当たり面積最大値テキスト">
          <a:extLst>
            <a:ext uri="{FF2B5EF4-FFF2-40B4-BE49-F238E27FC236}">
              <a16:creationId xmlns:a16="http://schemas.microsoft.com/office/drawing/2014/main" id="{C5C885F1-C41C-456E-9746-2B9DF3E7AA0E}"/>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787" name="直線コネクタ 786">
          <a:extLst>
            <a:ext uri="{FF2B5EF4-FFF2-40B4-BE49-F238E27FC236}">
              <a16:creationId xmlns:a16="http://schemas.microsoft.com/office/drawing/2014/main" id="{DD25BD12-F2A7-4828-9643-92055DEA07D9}"/>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788" name="【庁舎】&#10;一人当たり面積平均値テキスト">
          <a:extLst>
            <a:ext uri="{FF2B5EF4-FFF2-40B4-BE49-F238E27FC236}">
              <a16:creationId xmlns:a16="http://schemas.microsoft.com/office/drawing/2014/main" id="{3127F1CF-8EA4-422C-9C16-88DD0C061D8E}"/>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789" name="フローチャート: 判断 788">
          <a:extLst>
            <a:ext uri="{FF2B5EF4-FFF2-40B4-BE49-F238E27FC236}">
              <a16:creationId xmlns:a16="http://schemas.microsoft.com/office/drawing/2014/main" id="{ADE082E9-77FC-4CC4-BDE5-C82E31570601}"/>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790" name="フローチャート: 判断 789">
          <a:extLst>
            <a:ext uri="{FF2B5EF4-FFF2-40B4-BE49-F238E27FC236}">
              <a16:creationId xmlns:a16="http://schemas.microsoft.com/office/drawing/2014/main" id="{CF05982D-9FF2-4D1C-8717-52A58B70BF12}"/>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791" name="フローチャート: 判断 790">
          <a:extLst>
            <a:ext uri="{FF2B5EF4-FFF2-40B4-BE49-F238E27FC236}">
              <a16:creationId xmlns:a16="http://schemas.microsoft.com/office/drawing/2014/main" id="{D871C9EA-FE41-4B4C-B18B-AA8393FC4FFC}"/>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792" name="フローチャート: 判断 791">
          <a:extLst>
            <a:ext uri="{FF2B5EF4-FFF2-40B4-BE49-F238E27FC236}">
              <a16:creationId xmlns:a16="http://schemas.microsoft.com/office/drawing/2014/main" id="{CC25C945-B078-47C0-8D70-F786C3AC8096}"/>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793" name="フローチャート: 判断 792">
          <a:extLst>
            <a:ext uri="{FF2B5EF4-FFF2-40B4-BE49-F238E27FC236}">
              <a16:creationId xmlns:a16="http://schemas.microsoft.com/office/drawing/2014/main" id="{7E967CEC-12C4-4722-B49B-C1E2F3AD8E95}"/>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AD51469F-3CCF-4A3D-B6E8-97BFA098AE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DB6D9312-4763-43D2-A71E-D325CF32A36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7E87C0DC-F1C5-4DEF-9FE1-75614AD713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B0F817C-AC38-4CDA-BC88-AB17E2DEEC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46082A5-421B-4B6A-A64A-A8A6561EA6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68835</xdr:rowOff>
    </xdr:from>
    <xdr:to>
      <xdr:col>116</xdr:col>
      <xdr:colOff>114300</xdr:colOff>
      <xdr:row>102</xdr:row>
      <xdr:rowOff>170435</xdr:rowOff>
    </xdr:to>
    <xdr:sp macro="" textlink="">
      <xdr:nvSpPr>
        <xdr:cNvPr id="799" name="楕円 798">
          <a:extLst>
            <a:ext uri="{FF2B5EF4-FFF2-40B4-BE49-F238E27FC236}">
              <a16:creationId xmlns:a16="http://schemas.microsoft.com/office/drawing/2014/main" id="{433870EE-FA7F-462D-9557-A6EC0EEE9D24}"/>
            </a:ext>
          </a:extLst>
        </xdr:cNvPr>
        <xdr:cNvSpPr/>
      </xdr:nvSpPr>
      <xdr:spPr>
        <a:xfrm>
          <a:off x="221107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91712</xdr:rowOff>
    </xdr:from>
    <xdr:ext cx="469744" cy="259045"/>
    <xdr:sp macro="" textlink="">
      <xdr:nvSpPr>
        <xdr:cNvPr id="800" name="【庁舎】&#10;一人当たり面積該当値テキスト">
          <a:extLst>
            <a:ext uri="{FF2B5EF4-FFF2-40B4-BE49-F238E27FC236}">
              <a16:creationId xmlns:a16="http://schemas.microsoft.com/office/drawing/2014/main" id="{7CE4D772-D61D-447F-B63B-87EB02B7AC50}"/>
            </a:ext>
          </a:extLst>
        </xdr:cNvPr>
        <xdr:cNvSpPr txBox="1"/>
      </xdr:nvSpPr>
      <xdr:spPr>
        <a:xfrm>
          <a:off x="22199600" y="1740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01" name="楕円 800">
          <a:extLst>
            <a:ext uri="{FF2B5EF4-FFF2-40B4-BE49-F238E27FC236}">
              <a16:creationId xmlns:a16="http://schemas.microsoft.com/office/drawing/2014/main" id="{3BF1B9EF-3A9C-42A3-A422-26C6DBCCDA84}"/>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119635</xdr:rowOff>
    </xdr:from>
    <xdr:to>
      <xdr:col>116</xdr:col>
      <xdr:colOff>63500</xdr:colOff>
      <xdr:row>106</xdr:row>
      <xdr:rowOff>30480</xdr:rowOff>
    </xdr:to>
    <xdr:cxnSp macro="">
      <xdr:nvCxnSpPr>
        <xdr:cNvPr id="802" name="直線コネクタ 801">
          <a:extLst>
            <a:ext uri="{FF2B5EF4-FFF2-40B4-BE49-F238E27FC236}">
              <a16:creationId xmlns:a16="http://schemas.microsoft.com/office/drawing/2014/main" id="{8025C0CA-459C-4FFF-9A34-52215F168B93}"/>
            </a:ext>
          </a:extLst>
        </xdr:cNvPr>
        <xdr:cNvCxnSpPr/>
      </xdr:nvCxnSpPr>
      <xdr:spPr>
        <a:xfrm flipV="1">
          <a:off x="21323300" y="17607535"/>
          <a:ext cx="838200" cy="59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153415</xdr:rowOff>
    </xdr:from>
    <xdr:to>
      <xdr:col>107</xdr:col>
      <xdr:colOff>101600</xdr:colOff>
      <xdr:row>106</xdr:row>
      <xdr:rowOff>83565</xdr:rowOff>
    </xdr:to>
    <xdr:sp macro="" textlink="">
      <xdr:nvSpPr>
        <xdr:cNvPr id="803" name="楕円 802">
          <a:extLst>
            <a:ext uri="{FF2B5EF4-FFF2-40B4-BE49-F238E27FC236}">
              <a16:creationId xmlns:a16="http://schemas.microsoft.com/office/drawing/2014/main" id="{65F9089B-4818-4161-9052-6B9661945930}"/>
            </a:ext>
          </a:extLst>
        </xdr:cNvPr>
        <xdr:cNvSpPr/>
      </xdr:nvSpPr>
      <xdr:spPr>
        <a:xfrm>
          <a:off x="20383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32765</xdr:rowOff>
    </xdr:to>
    <xdr:cxnSp macro="">
      <xdr:nvCxnSpPr>
        <xdr:cNvPr id="804" name="直線コネクタ 803">
          <a:extLst>
            <a:ext uri="{FF2B5EF4-FFF2-40B4-BE49-F238E27FC236}">
              <a16:creationId xmlns:a16="http://schemas.microsoft.com/office/drawing/2014/main" id="{428220BD-9369-4DE8-A5E6-67FB0649F66A}"/>
            </a:ext>
          </a:extLst>
        </xdr:cNvPr>
        <xdr:cNvCxnSpPr/>
      </xdr:nvCxnSpPr>
      <xdr:spPr>
        <a:xfrm flipV="1">
          <a:off x="20434300" y="1820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805" name="楕円 804">
          <a:extLst>
            <a:ext uri="{FF2B5EF4-FFF2-40B4-BE49-F238E27FC236}">
              <a16:creationId xmlns:a16="http://schemas.microsoft.com/office/drawing/2014/main" id="{37222E94-4940-4014-8FC3-B752C0F2F033}"/>
            </a:ext>
          </a:extLst>
        </xdr:cNvPr>
        <xdr:cNvSpPr/>
      </xdr:nvSpPr>
      <xdr:spPr>
        <a:xfrm>
          <a:off x="19494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32765</xdr:rowOff>
    </xdr:to>
    <xdr:cxnSp macro="">
      <xdr:nvCxnSpPr>
        <xdr:cNvPr id="806" name="直線コネクタ 805">
          <a:extLst>
            <a:ext uri="{FF2B5EF4-FFF2-40B4-BE49-F238E27FC236}">
              <a16:creationId xmlns:a16="http://schemas.microsoft.com/office/drawing/2014/main" id="{70844F23-62F1-463E-B695-23FFEECBC3D3}"/>
            </a:ext>
          </a:extLst>
        </xdr:cNvPr>
        <xdr:cNvCxnSpPr/>
      </xdr:nvCxnSpPr>
      <xdr:spPr>
        <a:xfrm>
          <a:off x="19545300" y="18206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07" name="n_1aveValue【庁舎】&#10;一人当たり面積">
          <a:extLst>
            <a:ext uri="{FF2B5EF4-FFF2-40B4-BE49-F238E27FC236}">
              <a16:creationId xmlns:a16="http://schemas.microsoft.com/office/drawing/2014/main" id="{B5B8FABB-142E-4E98-97FF-E5350828844E}"/>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08" name="n_2aveValue【庁舎】&#10;一人当たり面積">
          <a:extLst>
            <a:ext uri="{FF2B5EF4-FFF2-40B4-BE49-F238E27FC236}">
              <a16:creationId xmlns:a16="http://schemas.microsoft.com/office/drawing/2014/main" id="{7625D77A-56E8-45D0-9B8A-58343D0CAA3F}"/>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09" name="n_3aveValue【庁舎】&#10;一人当たり面積">
          <a:extLst>
            <a:ext uri="{FF2B5EF4-FFF2-40B4-BE49-F238E27FC236}">
              <a16:creationId xmlns:a16="http://schemas.microsoft.com/office/drawing/2014/main" id="{4FF98658-BA8F-4D9E-99A3-D2B0E85AB81F}"/>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10" name="n_4aveValue【庁舎】&#10;一人当たり面積">
          <a:extLst>
            <a:ext uri="{FF2B5EF4-FFF2-40B4-BE49-F238E27FC236}">
              <a16:creationId xmlns:a16="http://schemas.microsoft.com/office/drawing/2014/main" id="{DB65B0A9-3EE6-4F66-AB6F-27BD0683EDF4}"/>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11" name="n_1mainValue【庁舎】&#10;一人当たり面積">
          <a:extLst>
            <a:ext uri="{FF2B5EF4-FFF2-40B4-BE49-F238E27FC236}">
              <a16:creationId xmlns:a16="http://schemas.microsoft.com/office/drawing/2014/main" id="{9C4017DC-C605-4F14-8A71-CAE03804D497}"/>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74692</xdr:rowOff>
    </xdr:from>
    <xdr:ext cx="469744" cy="259045"/>
    <xdr:sp macro="" textlink="">
      <xdr:nvSpPr>
        <xdr:cNvPr id="812" name="n_2mainValue【庁舎】&#10;一人当たり面積">
          <a:extLst>
            <a:ext uri="{FF2B5EF4-FFF2-40B4-BE49-F238E27FC236}">
              <a16:creationId xmlns:a16="http://schemas.microsoft.com/office/drawing/2014/main" id="{0195161D-F453-4F6F-B36A-93AE10BD362C}"/>
            </a:ext>
          </a:extLst>
        </xdr:cNvPr>
        <xdr:cNvSpPr txBox="1"/>
      </xdr:nvSpPr>
      <xdr:spPr>
        <a:xfrm>
          <a:off x="20199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74692</xdr:rowOff>
    </xdr:from>
    <xdr:ext cx="469744" cy="259045"/>
    <xdr:sp macro="" textlink="">
      <xdr:nvSpPr>
        <xdr:cNvPr id="813" name="n_3mainValue【庁舎】&#10;一人当たり面積">
          <a:extLst>
            <a:ext uri="{FF2B5EF4-FFF2-40B4-BE49-F238E27FC236}">
              <a16:creationId xmlns:a16="http://schemas.microsoft.com/office/drawing/2014/main" id="{55697B01-7494-44CA-9B54-2276268F619F}"/>
            </a:ext>
          </a:extLst>
        </xdr:cNvPr>
        <xdr:cNvSpPr txBox="1"/>
      </xdr:nvSpPr>
      <xdr:spPr>
        <a:xfrm>
          <a:off x="19310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E5CE4B22-08B5-49EC-B2B8-25A215EF77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9AE10B3D-2615-45E9-9382-4C51B6664A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B1CEF5FB-BCA4-4B89-AFC9-B40B4B8916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ほとんどの施設類型において、有形固定資産減価率は類似団体平均を下回っているものの、「福祉施設」「保健センター・保健所」については、類似団体平均を大きく上回るとともに、全国・兵庫県平均も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「福祉施設」については、公立の障がい者支援施設であり、築</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年を経過し老朽化が進んでいるため減価償却率が高くなっているが、</a:t>
          </a:r>
          <a:r>
            <a:rPr kumimoji="1" lang="ja-JP" altLang="ja-JP" sz="1100">
              <a:solidFill>
                <a:schemeClr val="dk1"/>
              </a:solidFill>
              <a:effectLst/>
              <a:latin typeface="+mn-lt"/>
              <a:ea typeface="+mn-ea"/>
              <a:cs typeface="+mn-cs"/>
            </a:rPr>
            <a:t>今後投資を行う場合は利用者のニーズや民間施設の進出状況をふまえて検討する必要がある。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図書館の空調・照明改修、消防</a:t>
          </a:r>
          <a:r>
            <a:rPr kumimoji="1" lang="ja-JP" altLang="en-US" sz="1100">
              <a:solidFill>
                <a:schemeClr val="dk1"/>
              </a:solidFill>
              <a:effectLst/>
              <a:latin typeface="+mn-lt"/>
              <a:ea typeface="+mn-ea"/>
              <a:cs typeface="+mn-cs"/>
            </a:rPr>
            <a:t>署南</a:t>
          </a:r>
          <a:r>
            <a:rPr kumimoji="1" lang="ja-JP" altLang="ja-JP" sz="1100">
              <a:solidFill>
                <a:schemeClr val="dk1"/>
              </a:solidFill>
              <a:effectLst/>
              <a:latin typeface="+mn-lt"/>
              <a:ea typeface="+mn-ea"/>
              <a:cs typeface="+mn-cs"/>
            </a:rPr>
            <a:t>分署の改修、新庁舎の建設が完了し、「図書館」「消防施設」「庁舎」については有形固定資産減価償却率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なお、「庁舎」及び</a:t>
          </a:r>
          <a:r>
            <a:rPr kumimoji="1" lang="ja-JP" altLang="en-US" sz="1100">
              <a:solidFill>
                <a:schemeClr val="dk1"/>
              </a:solidFill>
              <a:effectLst/>
              <a:latin typeface="+mn-lt"/>
              <a:ea typeface="+mn-ea"/>
              <a:cs typeface="+mn-cs"/>
            </a:rPr>
            <a:t>「市民会館」「保健センター・保健所」については、令和３年度に解体工事（除却）が完了するため、償却率は下がると考えられる。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一人当たり換算</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、「図書館」「市民会館」</a:t>
          </a:r>
          <a:r>
            <a:rPr kumimoji="1" lang="ja-JP" altLang="en-US" sz="1100">
              <a:solidFill>
                <a:schemeClr val="dk1"/>
              </a:solidFill>
              <a:effectLst/>
              <a:latin typeface="+mn-lt"/>
              <a:ea typeface="+mn-ea"/>
              <a:cs typeface="+mn-cs"/>
            </a:rPr>
            <a:t>「庁舎」が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平均を上回っているが、上記で述べたように、「市民会館」と「庁舎」は除却される分があるため、除却後は類似団体平均を下回ることになる。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北播磨総合医療センターの医療機器整備に係る病院事業債及び出資債の算入が一部終了したことや、地域振興費の事業費補正において算入率が低下したことなどにより、基準財政需要額は前年度比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億円の減となった。また、基準財政収入額は、所得割や固定資産税の増加により前年度比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億円の増となり、財政力指数は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今後も財政基盤の強化に向けて、税等一般財源の確保に向けた事業を実施するとともに、公共施設の適正配置等の取り組みを通じて効率的な行政運営に努める。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経常一般財源は、地方消費税交付金や地方交付税等の減少により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億円の減となった。また、経常的支出は物件費や繰出金等の増加により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億円の増となったため、経常収支比率は前年度比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全国平均及び兵庫県平均を下回っているが、引き続き歳出経費の適正化を図る。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114554</xdr:rowOff>
    </xdr:from>
    <xdr:to>
      <xdr:col>23</xdr:col>
      <xdr:colOff>133350</xdr:colOff>
      <xdr:row>61</xdr:row>
      <xdr:rowOff>162814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7300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114554</xdr:rowOff>
    </xdr:from>
    <xdr:to>
      <xdr:col>19</xdr:col>
      <xdr:colOff>133350</xdr:colOff>
      <xdr:row>61</xdr:row>
      <xdr:rowOff>133858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30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61</xdr:row>
      <xdr:rowOff>133858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510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63754</xdr:rowOff>
    </xdr:from>
    <xdr:to>
      <xdr:col>19</xdr:col>
      <xdr:colOff>184150</xdr:colOff>
      <xdr:row>61</xdr:row>
      <xdr:rowOff>165354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人件費は人事院勧告による給料改定や期末勤勉手当の支給月数引き上げ、物件費は住民情報システムの更新やふるさと納税業務に係る委託料の増加により、前年度比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全国平均及び兵庫県平均を下回っているが、引き続き適正な職員定数や業務遂行の改善による時間外勤務手当の削減を図る。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117948</xdr:rowOff>
    </xdr:from>
    <xdr:to>
      <xdr:col>23</xdr:col>
      <xdr:colOff>133350</xdr:colOff>
      <xdr:row>81</xdr:row>
      <xdr:rowOff>170639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05398"/>
          <a:ext cx="8382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117948</xdr:rowOff>
    </xdr:from>
    <xdr:to>
      <xdr:col>19</xdr:col>
      <xdr:colOff>133350</xdr:colOff>
      <xdr:row>81</xdr:row>
      <xdr:rowOff>128267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05398"/>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85469</xdr:rowOff>
    </xdr:from>
    <xdr:to>
      <xdr:col>15</xdr:col>
      <xdr:colOff>82550</xdr:colOff>
      <xdr:row>81</xdr:row>
      <xdr:rowOff>128267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72919"/>
          <a:ext cx="889000" cy="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85451</xdr:rowOff>
    </xdr:from>
    <xdr:to>
      <xdr:col>11</xdr:col>
      <xdr:colOff>31750</xdr:colOff>
      <xdr:row>81</xdr:row>
      <xdr:rowOff>85469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7290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119839</xdr:rowOff>
    </xdr:from>
    <xdr:to>
      <xdr:col>23</xdr:col>
      <xdr:colOff>184150</xdr:colOff>
      <xdr:row>82</xdr:row>
      <xdr:rowOff>49989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136366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67148</xdr:rowOff>
    </xdr:from>
    <xdr:to>
      <xdr:col>19</xdr:col>
      <xdr:colOff>184150</xdr:colOff>
      <xdr:row>81</xdr:row>
      <xdr:rowOff>168748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7475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23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77467</xdr:rowOff>
    </xdr:from>
    <xdr:to>
      <xdr:col>15</xdr:col>
      <xdr:colOff>133350</xdr:colOff>
      <xdr:row>82</xdr:row>
      <xdr:rowOff>7617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17794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34669</xdr:rowOff>
    </xdr:from>
    <xdr:to>
      <xdr:col>11</xdr:col>
      <xdr:colOff>82550</xdr:colOff>
      <xdr:row>81</xdr:row>
      <xdr:rowOff>136269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9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34651</xdr:rowOff>
    </xdr:from>
    <xdr:to>
      <xdr:col>7</xdr:col>
      <xdr:colOff>31750</xdr:colOff>
      <xdr:row>81</xdr:row>
      <xdr:rowOff>136251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2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146428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高校卒職員について、経験年数の階層の変動及び退職者の発生が影響し、前年度比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給与の一律カット等は行わず、業務遂行の更なる改善による時間外勤務の削減や職員手当の適正化により、人件費の総額をいかに減らすかという視点で取り組んでいる。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89</xdr:row>
      <xdr:rowOff>87086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73779"/>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910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103414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876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18143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876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36286</xdr:rowOff>
    </xdr:from>
    <xdr:to>
      <xdr:col>77</xdr:col>
      <xdr:colOff>95250</xdr:colOff>
      <xdr:row>89</xdr:row>
      <xdr:rowOff>137886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122663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以降、人口当たりの職員数を人事マネジメントの一指標として、職員採用や人員配置の適正化を図ってきた。人口減少にあっても増え続ける行政需要に対して、多種多様な勤務形態・人材の活用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引き続き兵庫県内最小規模の職員数で業務を遂行し、全国平均及び兵庫県平均を下回る状況を堅持する。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16782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033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157208</xdr:rowOff>
    </xdr:from>
    <xdr:to>
      <xdr:col>77</xdr:col>
      <xdr:colOff>44450</xdr:colOff>
      <xdr:row>60</xdr:row>
      <xdr:rowOff>13335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727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157208</xdr:rowOff>
    </xdr:from>
    <xdr:to>
      <xdr:col>72</xdr:col>
      <xdr:colOff>203200</xdr:colOff>
      <xdr:row>59</xdr:row>
      <xdr:rowOff>160655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727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152037</xdr:rowOff>
    </xdr:from>
    <xdr:to>
      <xdr:col>68</xdr:col>
      <xdr:colOff>152400</xdr:colOff>
      <xdr:row>59</xdr:row>
      <xdr:rowOff>160655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75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137432</xdr:rowOff>
    </xdr:from>
    <xdr:to>
      <xdr:col>81</xdr:col>
      <xdr:colOff>95250</xdr:colOff>
      <xdr:row>60</xdr:row>
      <xdr:rowOff>67582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153959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106408</xdr:rowOff>
    </xdr:from>
    <xdr:to>
      <xdr:col>73</xdr:col>
      <xdr:colOff>44450</xdr:colOff>
      <xdr:row>60</xdr:row>
      <xdr:rowOff>36558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46735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101237</xdr:rowOff>
    </xdr:from>
    <xdr:to>
      <xdr:col>64</xdr:col>
      <xdr:colOff>152400</xdr:colOff>
      <xdr:row>60</xdr:row>
      <xdr:rowOff>31387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41564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元利償還金は前年度比</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億円の減となったものの、算入公債費等が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億円減少し、標準財政規模も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億円減少したため、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年度から新庁舎建設費用の元利償還が本格化し、老朽化した公共施設の更新等も控えているため、公債費の抑制と後年度に財政措置のある地方債の活用により公債費負担の適正化に努める。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37</xdr:row>
      <xdr:rowOff>166794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024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37</xdr:row>
      <xdr:rowOff>158750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4943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11430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943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83820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132520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新庁舎の建設や堀井城跡ふれあい公園の整備などに係る地方債の借入を行い、地方債残高は前年度比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億円の増となった。また、複数の大型事業を実施するために公共施設整備基金等を取り崩したため、将来負担比率は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年ぶりにプラス値となった。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今後も公共施設の更新等が見込まれるが、市が独自に定める財政規律ガイドラインの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以下を堅持できるよう、財政措置のある地方債の活用や既存事業の見直し等により、世代間の負担の公平性を保っていく。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20108</xdr:rowOff>
    </xdr:from>
    <xdr:to>
      <xdr:col>81</xdr:col>
      <xdr:colOff>95250</xdr:colOff>
      <xdr:row>14</xdr:row>
      <xdr:rowOff>121708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112835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年間の退職者不補充や民間委託の推進等により、他団体に先駆けて職員数の削減に取り組み、更に平成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年度から地域手当（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）を全廃するなど、徹底した人件費の抑制に取り組んできた。また、人口当たりの職員数を常に他団体と比較し、定員管理に反映している。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経常一般財源に占める人件費の割合は前年度と同数値となり、各平均値をいずれも下回っている。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年ごとに実施している土地鑑定評価業務や、教科書の改訂による教師用指導書の購入費が増加したほか、人手不足に伴って委託料が年々高騰しており、前年度比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各平均値を上回っているため、委託内容や事業の見直しによりコストの削減に取り組んでいく。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21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78014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1814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生活保護費の増加や児童扶養手当の支払月の変更等により、扶助費のうち経常的なものは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億円増加したが、幼児教育・保育無償化に係る補助金の増加等により特定財源も増え、前年度比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経済状況の悪化や国の制度拡充により市の負担も増加する傾向にあり、市独自施策の見直しや適正な支給を徹底していく。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20865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608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57</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75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後期高齢者医療事務管理広域連合への医療負担金や介護保険特別会計への繰出金が増加し、前年度比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これらの経費は高齢化の進展により今後も高い水準で推移することが見込まれるが、市独自施策の見直しや予防医療の推進等により、コストの縮減に取り組んでいく。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105773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7674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46990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571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27396</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31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153126</xdr:rowOff>
    </xdr:from>
    <xdr:to>
      <xdr:col>69</xdr:col>
      <xdr:colOff>92075</xdr:colOff>
      <xdr:row>55</xdr:row>
      <xdr:rowOff>1270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11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102326</xdr:rowOff>
    </xdr:from>
    <xdr:to>
      <xdr:col>65</xdr:col>
      <xdr:colOff>53975</xdr:colOff>
      <xdr:row>55</xdr:row>
      <xdr:rowOff>32476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6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42653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下水道事業負担金や一部事務組合への負担金が減少したため、前年度比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年度から下水道事業に公営企業法を適用しており、当該事業への負担金等は補助費等に分類されるため、各平均値を上回る要因となっている。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92710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7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124714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129286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北播磨総合医療センターの医療機器整備に係る病院事業債及び出資債について、平成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年度で一部償還が終了したため、前年度比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費用の償還が本格化することに加え、今後も道路整備や公共施設の長寿命化が控えており、比率の増加が見込まれる。補助金の確保や政府資金の活用等により、公債費の抑制と平準化を図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123734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1408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77</xdr:row>
      <xdr:rowOff>11068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1539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162923</xdr:rowOff>
    </xdr:from>
    <xdr:to>
      <xdr:col>15</xdr:col>
      <xdr:colOff>98425</xdr:colOff>
      <xdr:row>77</xdr:row>
      <xdr:rowOff>11068</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1931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38826</xdr:rowOff>
    </xdr:from>
    <xdr:to>
      <xdr:col>11</xdr:col>
      <xdr:colOff>9525</xdr:colOff>
      <xdr:row>76</xdr:row>
      <xdr:rowOff>162923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0690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131718</xdr:rowOff>
    </xdr:from>
    <xdr:to>
      <xdr:col>15</xdr:col>
      <xdr:colOff>149225</xdr:colOff>
      <xdr:row>77</xdr:row>
      <xdr:rowOff>61868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72044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ほぼ同水準で推移している。これは「扶助費」や「補助費等」が類似団体と比較して高い水準にある一方、「公債費」や「その他」の経費が低い水準に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今後も事業の見直しを行いながら、更なる行政改革の取り組みなどにより、コストの縮減を図っていく。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77</xdr:row>
      <xdr:rowOff>110998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577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56135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33274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154432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06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112285</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90206</xdr:rowOff>
    </xdr:from>
    <xdr:to>
      <xdr:col>29</xdr:col>
      <xdr:colOff>127000</xdr:colOff>
      <xdr:row>17</xdr:row>
      <xdr:rowOff>115238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2481"/>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112250</xdr:rowOff>
    </xdr:from>
    <xdr:to>
      <xdr:col>26</xdr:col>
      <xdr:colOff>50800</xdr:colOff>
      <xdr:row>17</xdr:row>
      <xdr:rowOff>115238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74525"/>
          <a:ext cx="6985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112250</xdr:rowOff>
    </xdr:from>
    <xdr:to>
      <xdr:col>22</xdr:col>
      <xdr:colOff>114300</xdr:colOff>
      <xdr:row>17</xdr:row>
      <xdr:rowOff>135093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4525"/>
          <a:ext cx="698500" cy="2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135093</xdr:rowOff>
    </xdr:from>
    <xdr:to>
      <xdr:col>18</xdr:col>
      <xdr:colOff>177800</xdr:colOff>
      <xdr:row>17</xdr:row>
      <xdr:rowOff>146442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7368"/>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39406</xdr:rowOff>
    </xdr:from>
    <xdr:to>
      <xdr:col>29</xdr:col>
      <xdr:colOff>177800</xdr:colOff>
      <xdr:row>17</xdr:row>
      <xdr:rowOff>141006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64438</xdr:rowOff>
    </xdr:from>
    <xdr:to>
      <xdr:col>26</xdr:col>
      <xdr:colOff>101600</xdr:colOff>
      <xdr:row>17</xdr:row>
      <xdr:rowOff>166038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150815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61450</xdr:rowOff>
    </xdr:from>
    <xdr:to>
      <xdr:col>22</xdr:col>
      <xdr:colOff>165100</xdr:colOff>
      <xdr:row>17</xdr:row>
      <xdr:rowOff>163050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147827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1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84293</xdr:rowOff>
    </xdr:from>
    <xdr:to>
      <xdr:col>19</xdr:col>
      <xdr:colOff>38100</xdr:colOff>
      <xdr:row>18</xdr:row>
      <xdr:rowOff>14443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170670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3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95642</xdr:rowOff>
    </xdr:from>
    <xdr:to>
      <xdr:col>15</xdr:col>
      <xdr:colOff>101600</xdr:colOff>
      <xdr:row>18</xdr:row>
      <xdr:rowOff>25792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10569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4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175365</xdr:rowOff>
    </xdr:from>
    <xdr:to>
      <xdr:col>29</xdr:col>
      <xdr:colOff>127000</xdr:colOff>
      <xdr:row>37</xdr:row>
      <xdr:rowOff>300410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300065"/>
          <a:ext cx="647700" cy="125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201066</xdr:rowOff>
    </xdr:from>
    <xdr:to>
      <xdr:col>26</xdr:col>
      <xdr:colOff>50800</xdr:colOff>
      <xdr:row>37</xdr:row>
      <xdr:rowOff>300410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325766"/>
          <a:ext cx="698500" cy="9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201066</xdr:rowOff>
    </xdr:from>
    <xdr:to>
      <xdr:col>22</xdr:col>
      <xdr:colOff>114300</xdr:colOff>
      <xdr:row>37</xdr:row>
      <xdr:rowOff>206945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7325766"/>
          <a:ext cx="698500" cy="5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206945</xdr:rowOff>
    </xdr:from>
    <xdr:to>
      <xdr:col>18</xdr:col>
      <xdr:colOff>177800</xdr:colOff>
      <xdr:row>37</xdr:row>
      <xdr:rowOff>333132</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7331645"/>
          <a:ext cx="698500" cy="12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124565</xdr:rowOff>
    </xdr:from>
    <xdr:to>
      <xdr:col>29</xdr:col>
      <xdr:colOff>177800</xdr:colOff>
      <xdr:row>37</xdr:row>
      <xdr:rowOff>226165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24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96642</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249610</xdr:rowOff>
    </xdr:from>
    <xdr:to>
      <xdr:col>26</xdr:col>
      <xdr:colOff>101600</xdr:colOff>
      <xdr:row>38</xdr:row>
      <xdr:rowOff>8310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37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335987</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46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150266</xdr:rowOff>
    </xdr:from>
    <xdr:to>
      <xdr:col>22</xdr:col>
      <xdr:colOff>165100</xdr:colOff>
      <xdr:row>37</xdr:row>
      <xdr:rowOff>251866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27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236643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36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156145</xdr:rowOff>
    </xdr:from>
    <xdr:to>
      <xdr:col>19</xdr:col>
      <xdr:colOff>38100</xdr:colOff>
      <xdr:row>37</xdr:row>
      <xdr:rowOff>257745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28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242522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36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282332</xdr:rowOff>
    </xdr:from>
    <xdr:to>
      <xdr:col>15</xdr:col>
      <xdr:colOff>101600</xdr:colOff>
      <xdr:row>38</xdr:row>
      <xdr:rowOff>41032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25809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4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15951</xdr:rowOff>
    </xdr:from>
    <xdr:to>
      <xdr:col>24</xdr:col>
      <xdr:colOff>63500</xdr:colOff>
      <xdr:row>37</xdr:row>
      <xdr:rowOff>22447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9601"/>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168694</xdr:rowOff>
    </xdr:from>
    <xdr:to>
      <xdr:col>19</xdr:col>
      <xdr:colOff>177800</xdr:colOff>
      <xdr:row>37</xdr:row>
      <xdr:rowOff>15951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4089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168694</xdr:rowOff>
    </xdr:from>
    <xdr:to>
      <xdr:col>15</xdr:col>
      <xdr:colOff>50800</xdr:colOff>
      <xdr:row>37</xdr:row>
      <xdr:rowOff>10351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4089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10351</xdr:rowOff>
    </xdr:from>
    <xdr:to>
      <xdr:col>10</xdr:col>
      <xdr:colOff>114300</xdr:colOff>
      <xdr:row>37</xdr:row>
      <xdr:rowOff>24009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54001"/>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143097</xdr:rowOff>
    </xdr:from>
    <xdr:to>
      <xdr:col>24</xdr:col>
      <xdr:colOff>114300</xdr:colOff>
      <xdr:row>37</xdr:row>
      <xdr:rowOff>73247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121524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136601</xdr:rowOff>
    </xdr:from>
    <xdr:to>
      <xdr:col>20</xdr:col>
      <xdr:colOff>38100</xdr:colOff>
      <xdr:row>37</xdr:row>
      <xdr:rowOff>66751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57878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117894</xdr:rowOff>
    </xdr:from>
    <xdr:to>
      <xdr:col>15</xdr:col>
      <xdr:colOff>101600</xdr:colOff>
      <xdr:row>37</xdr:row>
      <xdr:rowOff>48044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39171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131001</xdr:rowOff>
    </xdr:from>
    <xdr:to>
      <xdr:col>10</xdr:col>
      <xdr:colOff>165100</xdr:colOff>
      <xdr:row>37</xdr:row>
      <xdr:rowOff>61151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52278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144659</xdr:rowOff>
    </xdr:from>
    <xdr:to>
      <xdr:col>6</xdr:col>
      <xdr:colOff>38100</xdr:colOff>
      <xdr:row>37</xdr:row>
      <xdr:rowOff>74809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65936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119638</xdr:rowOff>
    </xdr:from>
    <xdr:to>
      <xdr:col>24</xdr:col>
      <xdr:colOff>63500</xdr:colOff>
      <xdr:row>57</xdr:row>
      <xdr:rowOff>170224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92288"/>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154755</xdr:rowOff>
    </xdr:from>
    <xdr:to>
      <xdr:col>19</xdr:col>
      <xdr:colOff>177800</xdr:colOff>
      <xdr:row>57</xdr:row>
      <xdr:rowOff>170224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2740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154755</xdr:rowOff>
    </xdr:from>
    <xdr:to>
      <xdr:col>15</xdr:col>
      <xdr:colOff>50800</xdr:colOff>
      <xdr:row>58</xdr:row>
      <xdr:rowOff>20545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7405"/>
          <a:ext cx="889000" cy="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15385</xdr:rowOff>
    </xdr:from>
    <xdr:to>
      <xdr:col>10</xdr:col>
      <xdr:colOff>114300</xdr:colOff>
      <xdr:row>58</xdr:row>
      <xdr:rowOff>20545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59485"/>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68838</xdr:rowOff>
    </xdr:from>
    <xdr:to>
      <xdr:col>24</xdr:col>
      <xdr:colOff>114300</xdr:colOff>
      <xdr:row>57</xdr:row>
      <xdr:rowOff>170438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155215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119424</xdr:rowOff>
    </xdr:from>
    <xdr:to>
      <xdr:col>20</xdr:col>
      <xdr:colOff>38100</xdr:colOff>
      <xdr:row>58</xdr:row>
      <xdr:rowOff>49574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40701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103955</xdr:rowOff>
    </xdr:from>
    <xdr:to>
      <xdr:col>15</xdr:col>
      <xdr:colOff>101600</xdr:colOff>
      <xdr:row>58</xdr:row>
      <xdr:rowOff>34105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25232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141195</xdr:rowOff>
    </xdr:from>
    <xdr:to>
      <xdr:col>10</xdr:col>
      <xdr:colOff>165100</xdr:colOff>
      <xdr:row>58</xdr:row>
      <xdr:rowOff>71345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62472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136035</xdr:rowOff>
    </xdr:from>
    <xdr:to>
      <xdr:col>6</xdr:col>
      <xdr:colOff>38100</xdr:colOff>
      <xdr:row>58</xdr:row>
      <xdr:rowOff>66185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57312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132118</xdr:rowOff>
    </xdr:from>
    <xdr:to>
      <xdr:col>24</xdr:col>
      <xdr:colOff>63500</xdr:colOff>
      <xdr:row>78</xdr:row>
      <xdr:rowOff>153988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5218"/>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132118</xdr:rowOff>
    </xdr:from>
    <xdr:to>
      <xdr:col>19</xdr:col>
      <xdr:colOff>177800</xdr:colOff>
      <xdr:row>78</xdr:row>
      <xdr:rowOff>145986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5218"/>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145986</xdr:rowOff>
    </xdr:from>
    <xdr:to>
      <xdr:col>15</xdr:col>
      <xdr:colOff>50800</xdr:colOff>
      <xdr:row>78</xdr:row>
      <xdr:rowOff>160883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908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159855</xdr:rowOff>
    </xdr:from>
    <xdr:to>
      <xdr:col>10</xdr:col>
      <xdr:colOff>114300</xdr:colOff>
      <xdr:row>78</xdr:row>
      <xdr:rowOff>160883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295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103188</xdr:rowOff>
    </xdr:from>
    <xdr:to>
      <xdr:col>24</xdr:col>
      <xdr:colOff>114300</xdr:colOff>
      <xdr:row>79</xdr:row>
      <xdr:rowOff>33338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18115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81318</xdr:rowOff>
    </xdr:from>
    <xdr:to>
      <xdr:col>20</xdr:col>
      <xdr:colOff>38100</xdr:colOff>
      <xdr:row>79</xdr:row>
      <xdr:rowOff>11468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2595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95186</xdr:rowOff>
    </xdr:from>
    <xdr:to>
      <xdr:col>15</xdr:col>
      <xdr:colOff>101600</xdr:colOff>
      <xdr:row>79</xdr:row>
      <xdr:rowOff>25336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16463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110083</xdr:rowOff>
    </xdr:from>
    <xdr:to>
      <xdr:col>10</xdr:col>
      <xdr:colOff>165100</xdr:colOff>
      <xdr:row>79</xdr:row>
      <xdr:rowOff>40233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31360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109055</xdr:rowOff>
    </xdr:from>
    <xdr:to>
      <xdr:col>6</xdr:col>
      <xdr:colOff>38100</xdr:colOff>
      <xdr:row>79</xdr:row>
      <xdr:rowOff>39205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30332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145759</xdr:rowOff>
    </xdr:from>
    <xdr:to>
      <xdr:col>24</xdr:col>
      <xdr:colOff>63500</xdr:colOff>
      <xdr:row>94</xdr:row>
      <xdr:rowOff>159955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62059"/>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155702</xdr:rowOff>
    </xdr:from>
    <xdr:to>
      <xdr:col>19</xdr:col>
      <xdr:colOff>177800</xdr:colOff>
      <xdr:row>94</xdr:row>
      <xdr:rowOff>159955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72002"/>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155702</xdr:rowOff>
    </xdr:from>
    <xdr:to>
      <xdr:col>15</xdr:col>
      <xdr:colOff>50800</xdr:colOff>
      <xdr:row>95</xdr:row>
      <xdr:rowOff>118554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72002"/>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118554</xdr:rowOff>
    </xdr:from>
    <xdr:to>
      <xdr:col>10</xdr:col>
      <xdr:colOff>114300</xdr:colOff>
      <xdr:row>95</xdr:row>
      <xdr:rowOff>144204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06304"/>
          <a:ext cx="8890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94959</xdr:rowOff>
    </xdr:from>
    <xdr:to>
      <xdr:col>24</xdr:col>
      <xdr:colOff>114300</xdr:colOff>
      <xdr:row>95</xdr:row>
      <xdr:rowOff>25109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117836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109155</xdr:rowOff>
    </xdr:from>
    <xdr:to>
      <xdr:col>20</xdr:col>
      <xdr:colOff>38100</xdr:colOff>
      <xdr:row>95</xdr:row>
      <xdr:rowOff>39305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55832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104902</xdr:rowOff>
    </xdr:from>
    <xdr:to>
      <xdr:col>15</xdr:col>
      <xdr:colOff>101600</xdr:colOff>
      <xdr:row>95</xdr:row>
      <xdr:rowOff>35052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51579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67754</xdr:rowOff>
    </xdr:from>
    <xdr:to>
      <xdr:col>10</xdr:col>
      <xdr:colOff>165100</xdr:colOff>
      <xdr:row>95</xdr:row>
      <xdr:rowOff>169354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93404</xdr:rowOff>
    </xdr:from>
    <xdr:to>
      <xdr:col>6</xdr:col>
      <xdr:colOff>38100</xdr:colOff>
      <xdr:row>96</xdr:row>
      <xdr:rowOff>23554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5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131600</xdr:rowOff>
    </xdr:from>
    <xdr:to>
      <xdr:col>55</xdr:col>
      <xdr:colOff>0</xdr:colOff>
      <xdr:row>36</xdr:row>
      <xdr:rowOff>141034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03800"/>
          <a:ext cx="8382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141034</xdr:rowOff>
    </xdr:from>
    <xdr:to>
      <xdr:col>50</xdr:col>
      <xdr:colOff>114300</xdr:colOff>
      <xdr:row>36</xdr:row>
      <xdr:rowOff>145758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1323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102027</xdr:rowOff>
    </xdr:from>
    <xdr:to>
      <xdr:col>45</xdr:col>
      <xdr:colOff>177800</xdr:colOff>
      <xdr:row>36</xdr:row>
      <xdr:rowOff>145758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74227"/>
          <a:ext cx="889000" cy="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102027</xdr:rowOff>
    </xdr:from>
    <xdr:to>
      <xdr:col>41</xdr:col>
      <xdr:colOff>50800</xdr:colOff>
      <xdr:row>36</xdr:row>
      <xdr:rowOff>106827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742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80800</xdr:rowOff>
    </xdr:from>
    <xdr:to>
      <xdr:col>55</xdr:col>
      <xdr:colOff>50800</xdr:colOff>
      <xdr:row>37</xdr:row>
      <xdr:rowOff>10950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59227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90234</xdr:rowOff>
    </xdr:from>
    <xdr:to>
      <xdr:col>50</xdr:col>
      <xdr:colOff>165100</xdr:colOff>
      <xdr:row>37</xdr:row>
      <xdr:rowOff>20384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94958</xdr:rowOff>
    </xdr:from>
    <xdr:to>
      <xdr:col>46</xdr:col>
      <xdr:colOff>38100</xdr:colOff>
      <xdr:row>37</xdr:row>
      <xdr:rowOff>25108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16235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51227</xdr:rowOff>
    </xdr:from>
    <xdr:to>
      <xdr:col>41</xdr:col>
      <xdr:colOff>101600</xdr:colOff>
      <xdr:row>36</xdr:row>
      <xdr:rowOff>152827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2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169354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56027</xdr:rowOff>
    </xdr:from>
    <xdr:to>
      <xdr:col>36</xdr:col>
      <xdr:colOff>165100</xdr:colOff>
      <xdr:row>36</xdr:row>
      <xdr:rowOff>157627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141627</xdr:rowOff>
    </xdr:from>
    <xdr:to>
      <xdr:col>55</xdr:col>
      <xdr:colOff>0</xdr:colOff>
      <xdr:row>57</xdr:row>
      <xdr:rowOff>160240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42827"/>
          <a:ext cx="838200" cy="19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160240</xdr:rowOff>
    </xdr:from>
    <xdr:to>
      <xdr:col>50</xdr:col>
      <xdr:colOff>114300</xdr:colOff>
      <xdr:row>58</xdr:row>
      <xdr:rowOff>7587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32890"/>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7587</xdr:rowOff>
    </xdr:from>
    <xdr:to>
      <xdr:col>45</xdr:col>
      <xdr:colOff>177800</xdr:colOff>
      <xdr:row>58</xdr:row>
      <xdr:rowOff>34720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51687"/>
          <a:ext cx="889000" cy="2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34720</xdr:rowOff>
    </xdr:from>
    <xdr:to>
      <xdr:col>41</xdr:col>
      <xdr:colOff>50800</xdr:colOff>
      <xdr:row>58</xdr:row>
      <xdr:rowOff>39745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78820"/>
          <a:ext cx="8890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90827</xdr:rowOff>
    </xdr:from>
    <xdr:to>
      <xdr:col>55</xdr:col>
      <xdr:colOff>50800</xdr:colOff>
      <xdr:row>57</xdr:row>
      <xdr:rowOff>20977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113704</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4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109440</xdr:rowOff>
    </xdr:from>
    <xdr:to>
      <xdr:col>50</xdr:col>
      <xdr:colOff>165100</xdr:colOff>
      <xdr:row>58</xdr:row>
      <xdr:rowOff>39590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30717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128237</xdr:rowOff>
    </xdr:from>
    <xdr:to>
      <xdr:col>46</xdr:col>
      <xdr:colOff>38100</xdr:colOff>
      <xdr:row>58</xdr:row>
      <xdr:rowOff>58387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49514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155370</xdr:rowOff>
    </xdr:from>
    <xdr:to>
      <xdr:col>41</xdr:col>
      <xdr:colOff>101600</xdr:colOff>
      <xdr:row>58</xdr:row>
      <xdr:rowOff>85520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160395</xdr:rowOff>
    </xdr:from>
    <xdr:to>
      <xdr:col>36</xdr:col>
      <xdr:colOff>165100</xdr:colOff>
      <xdr:row>58</xdr:row>
      <xdr:rowOff>90545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81672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151057</xdr:rowOff>
    </xdr:from>
    <xdr:to>
      <xdr:col>55</xdr:col>
      <xdr:colOff>0</xdr:colOff>
      <xdr:row>79</xdr:row>
      <xdr:rowOff>8313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24157"/>
          <a:ext cx="8382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152780</xdr:rowOff>
    </xdr:from>
    <xdr:to>
      <xdr:col>50</xdr:col>
      <xdr:colOff>114300</xdr:colOff>
      <xdr:row>79</xdr:row>
      <xdr:rowOff>8313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25880"/>
          <a:ext cx="8890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152780</xdr:rowOff>
    </xdr:from>
    <xdr:to>
      <xdr:col>45</xdr:col>
      <xdr:colOff>177800</xdr:colOff>
      <xdr:row>79</xdr:row>
      <xdr:rowOff>448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25880"/>
          <a:ext cx="889000" cy="1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153000</xdr:rowOff>
    </xdr:from>
    <xdr:to>
      <xdr:col>41</xdr:col>
      <xdr:colOff>50800</xdr:colOff>
      <xdr:row>79</xdr:row>
      <xdr:rowOff>448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26100"/>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100257</xdr:rowOff>
    </xdr:from>
    <xdr:to>
      <xdr:col>55</xdr:col>
      <xdr:colOff>50800</xdr:colOff>
      <xdr:row>79</xdr:row>
      <xdr:rowOff>30407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128963</xdr:rowOff>
    </xdr:from>
    <xdr:to>
      <xdr:col>50</xdr:col>
      <xdr:colOff>165100</xdr:colOff>
      <xdr:row>79</xdr:row>
      <xdr:rowOff>59113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50240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101980</xdr:rowOff>
    </xdr:from>
    <xdr:to>
      <xdr:col>46</xdr:col>
      <xdr:colOff>38100</xdr:colOff>
      <xdr:row>79</xdr:row>
      <xdr:rowOff>32130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23257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121098</xdr:rowOff>
    </xdr:from>
    <xdr:to>
      <xdr:col>41</xdr:col>
      <xdr:colOff>101600</xdr:colOff>
      <xdr:row>79</xdr:row>
      <xdr:rowOff>51248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42375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102200</xdr:rowOff>
    </xdr:from>
    <xdr:to>
      <xdr:col>36</xdr:col>
      <xdr:colOff>165100</xdr:colOff>
      <xdr:row>79</xdr:row>
      <xdr:rowOff>32350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23477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100033</xdr:rowOff>
    </xdr:from>
    <xdr:to>
      <xdr:col>55</xdr:col>
      <xdr:colOff>0</xdr:colOff>
      <xdr:row>96</xdr:row>
      <xdr:rowOff>110199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701983"/>
          <a:ext cx="838200" cy="86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110199</xdr:rowOff>
    </xdr:from>
    <xdr:to>
      <xdr:col>50</xdr:col>
      <xdr:colOff>114300</xdr:colOff>
      <xdr:row>97</xdr:row>
      <xdr:rowOff>34816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69399"/>
          <a:ext cx="889000" cy="9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34816</xdr:rowOff>
    </xdr:from>
    <xdr:to>
      <xdr:col>45</xdr:col>
      <xdr:colOff>177800</xdr:colOff>
      <xdr:row>97</xdr:row>
      <xdr:rowOff>149182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65466"/>
          <a:ext cx="8890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149182</xdr:rowOff>
    </xdr:from>
    <xdr:to>
      <xdr:col>41</xdr:col>
      <xdr:colOff>50800</xdr:colOff>
      <xdr:row>98</xdr:row>
      <xdr:rowOff>153905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79832"/>
          <a:ext cx="889000" cy="17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49233</xdr:rowOff>
    </xdr:from>
    <xdr:to>
      <xdr:col>55</xdr:col>
      <xdr:colOff>50800</xdr:colOff>
      <xdr:row>91</xdr:row>
      <xdr:rowOff>150833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6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72110</xdr:rowOff>
    </xdr:from>
    <xdr:ext cx="599010"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59399</xdr:rowOff>
    </xdr:from>
    <xdr:to>
      <xdr:col>50</xdr:col>
      <xdr:colOff>165100</xdr:colOff>
      <xdr:row>96</xdr:row>
      <xdr:rowOff>160999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155466</xdr:rowOff>
    </xdr:from>
    <xdr:to>
      <xdr:col>46</xdr:col>
      <xdr:colOff>38100</xdr:colOff>
      <xdr:row>97</xdr:row>
      <xdr:rowOff>85616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98382</xdr:rowOff>
    </xdr:from>
    <xdr:to>
      <xdr:col>41</xdr:col>
      <xdr:colOff>101600</xdr:colOff>
      <xdr:row>98</xdr:row>
      <xdr:rowOff>28532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19659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103105</xdr:rowOff>
    </xdr:from>
    <xdr:to>
      <xdr:col>36</xdr:col>
      <xdr:colOff>165100</xdr:colOff>
      <xdr:row>99</xdr:row>
      <xdr:rowOff>33255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24382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9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39954</xdr:rowOff>
    </xdr:from>
    <xdr:to>
      <xdr:col>85</xdr:col>
      <xdr:colOff>127000</xdr:colOff>
      <xdr:row>39</xdr:row>
      <xdr:rowOff>42976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6504"/>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42976</xdr:rowOff>
    </xdr:from>
    <xdr:to>
      <xdr:col>81</xdr:col>
      <xdr:colOff>50800</xdr:colOff>
      <xdr:row>39</xdr:row>
      <xdr:rowOff>43891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95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41859</xdr:rowOff>
    </xdr:from>
    <xdr:to>
      <xdr:col>76</xdr:col>
      <xdr:colOff>114300</xdr:colOff>
      <xdr:row>39</xdr:row>
      <xdr:rowOff>43891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8409"/>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38468</xdr:rowOff>
    </xdr:from>
    <xdr:to>
      <xdr:col>71</xdr:col>
      <xdr:colOff>177800</xdr:colOff>
      <xdr:row>39</xdr:row>
      <xdr:rowOff>41859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5018"/>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160604</xdr:rowOff>
    </xdr:from>
    <xdr:to>
      <xdr:col>85</xdr:col>
      <xdr:colOff>177800</xdr:colOff>
      <xdr:row>39</xdr:row>
      <xdr:rowOff>90754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75531</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163626</xdr:rowOff>
    </xdr:from>
    <xdr:to>
      <xdr:col>81</xdr:col>
      <xdr:colOff>101600</xdr:colOff>
      <xdr:row>39</xdr:row>
      <xdr:rowOff>93776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84903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164541</xdr:rowOff>
    </xdr:from>
    <xdr:to>
      <xdr:col>76</xdr:col>
      <xdr:colOff>165100</xdr:colOff>
      <xdr:row>39</xdr:row>
      <xdr:rowOff>94691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85818</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2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162509</xdr:rowOff>
    </xdr:from>
    <xdr:to>
      <xdr:col>72</xdr:col>
      <xdr:colOff>38100</xdr:colOff>
      <xdr:row>39</xdr:row>
      <xdr:rowOff>92659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83786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159118</xdr:rowOff>
    </xdr:from>
    <xdr:to>
      <xdr:col>67</xdr:col>
      <xdr:colOff>101600</xdr:colOff>
      <xdr:row>39</xdr:row>
      <xdr:rowOff>89268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80395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65532</xdr:rowOff>
    </xdr:from>
    <xdr:to>
      <xdr:col>85</xdr:col>
      <xdr:colOff>127000</xdr:colOff>
      <xdr:row>76</xdr:row>
      <xdr:rowOff>77788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95732"/>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12802</xdr:rowOff>
    </xdr:from>
    <xdr:to>
      <xdr:col>81</xdr:col>
      <xdr:colOff>50800</xdr:colOff>
      <xdr:row>76</xdr:row>
      <xdr:rowOff>65532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43002"/>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12802</xdr:rowOff>
    </xdr:from>
    <xdr:to>
      <xdr:col>76</xdr:col>
      <xdr:colOff>114300</xdr:colOff>
      <xdr:row>76</xdr:row>
      <xdr:rowOff>35637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43002"/>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35637</xdr:rowOff>
    </xdr:from>
    <xdr:to>
      <xdr:col>71</xdr:col>
      <xdr:colOff>177800</xdr:colOff>
      <xdr:row>76</xdr:row>
      <xdr:rowOff>102425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6583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26988</xdr:rowOff>
    </xdr:from>
    <xdr:to>
      <xdr:col>85</xdr:col>
      <xdr:colOff>177800</xdr:colOff>
      <xdr:row>76</xdr:row>
      <xdr:rowOff>128588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5415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14732</xdr:rowOff>
    </xdr:from>
    <xdr:to>
      <xdr:col>81</xdr:col>
      <xdr:colOff>101600</xdr:colOff>
      <xdr:row>76</xdr:row>
      <xdr:rowOff>116332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107459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133452</xdr:rowOff>
    </xdr:from>
    <xdr:to>
      <xdr:col>76</xdr:col>
      <xdr:colOff>165100</xdr:colOff>
      <xdr:row>76</xdr:row>
      <xdr:rowOff>63602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54729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0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156287</xdr:rowOff>
    </xdr:from>
    <xdr:to>
      <xdr:col>72</xdr:col>
      <xdr:colOff>38100</xdr:colOff>
      <xdr:row>76</xdr:row>
      <xdr:rowOff>86437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77564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51625</xdr:rowOff>
    </xdr:from>
    <xdr:to>
      <xdr:col>67</xdr:col>
      <xdr:colOff>101600</xdr:colOff>
      <xdr:row>76</xdr:row>
      <xdr:rowOff>153225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144352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88109</xdr:rowOff>
    </xdr:from>
    <xdr:to>
      <xdr:col>85</xdr:col>
      <xdr:colOff>127000</xdr:colOff>
      <xdr:row>98</xdr:row>
      <xdr:rowOff>88438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0209"/>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88438</xdr:rowOff>
    </xdr:from>
    <xdr:to>
      <xdr:col>81</xdr:col>
      <xdr:colOff>50800</xdr:colOff>
      <xdr:row>98</xdr:row>
      <xdr:rowOff>115002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90538"/>
          <a:ext cx="8890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115002</xdr:rowOff>
    </xdr:from>
    <xdr:to>
      <xdr:col>76</xdr:col>
      <xdr:colOff>114300</xdr:colOff>
      <xdr:row>98</xdr:row>
      <xdr:rowOff>133212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17102"/>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128077</xdr:rowOff>
    </xdr:from>
    <xdr:to>
      <xdr:col>71</xdr:col>
      <xdr:colOff>177800</xdr:colOff>
      <xdr:row>98</xdr:row>
      <xdr:rowOff>133212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30177"/>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37309</xdr:rowOff>
    </xdr:from>
    <xdr:to>
      <xdr:col>85</xdr:col>
      <xdr:colOff>177800</xdr:colOff>
      <xdr:row>98</xdr:row>
      <xdr:rowOff>138909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37638</xdr:rowOff>
    </xdr:from>
    <xdr:to>
      <xdr:col>81</xdr:col>
      <xdr:colOff>101600</xdr:colOff>
      <xdr:row>98</xdr:row>
      <xdr:rowOff>139238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130365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64202</xdr:rowOff>
    </xdr:from>
    <xdr:to>
      <xdr:col>76</xdr:col>
      <xdr:colOff>165100</xdr:colOff>
      <xdr:row>98</xdr:row>
      <xdr:rowOff>165802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156929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5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82412</xdr:rowOff>
    </xdr:from>
    <xdr:to>
      <xdr:col>72</xdr:col>
      <xdr:colOff>38100</xdr:colOff>
      <xdr:row>99</xdr:row>
      <xdr:rowOff>12562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3689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7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77277</xdr:rowOff>
    </xdr:from>
    <xdr:to>
      <xdr:col>67</xdr:col>
      <xdr:colOff>101600</xdr:colOff>
      <xdr:row>99</xdr:row>
      <xdr:rowOff>7427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170004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104404</xdr:rowOff>
    </xdr:from>
    <xdr:to>
      <xdr:col>116</xdr:col>
      <xdr:colOff>63500</xdr:colOff>
      <xdr:row>58</xdr:row>
      <xdr:rowOff>7295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77054"/>
          <a:ext cx="8382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21194</xdr:rowOff>
    </xdr:from>
    <xdr:to>
      <xdr:col>111</xdr:col>
      <xdr:colOff>177800</xdr:colOff>
      <xdr:row>57</xdr:row>
      <xdr:rowOff>104404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93844"/>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8027</xdr:rowOff>
    </xdr:from>
    <xdr:to>
      <xdr:col>107</xdr:col>
      <xdr:colOff>50800</xdr:colOff>
      <xdr:row>57</xdr:row>
      <xdr:rowOff>21194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80677"/>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8027</xdr:rowOff>
    </xdr:from>
    <xdr:to>
      <xdr:col>102</xdr:col>
      <xdr:colOff>114300</xdr:colOff>
      <xdr:row>57</xdr:row>
      <xdr:rowOff>9489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78067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127945</xdr:rowOff>
    </xdr:from>
    <xdr:to>
      <xdr:col>116</xdr:col>
      <xdr:colOff>114300</xdr:colOff>
      <xdr:row>58</xdr:row>
      <xdr:rowOff>58095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106372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53604</xdr:rowOff>
    </xdr:from>
    <xdr:to>
      <xdr:col>112</xdr:col>
      <xdr:colOff>38100</xdr:colOff>
      <xdr:row>57</xdr:row>
      <xdr:rowOff>155204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146331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141844</xdr:rowOff>
    </xdr:from>
    <xdr:to>
      <xdr:col>107</xdr:col>
      <xdr:colOff>101600</xdr:colOff>
      <xdr:row>57</xdr:row>
      <xdr:rowOff>71994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88521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51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128677</xdr:rowOff>
    </xdr:from>
    <xdr:to>
      <xdr:col>102</xdr:col>
      <xdr:colOff>165100</xdr:colOff>
      <xdr:row>57</xdr:row>
      <xdr:rowOff>58827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130139</xdr:rowOff>
    </xdr:from>
    <xdr:to>
      <xdr:col>98</xdr:col>
      <xdr:colOff>38100</xdr:colOff>
      <xdr:row>57</xdr:row>
      <xdr:rowOff>60289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51416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77102</xdr:rowOff>
    </xdr:from>
    <xdr:to>
      <xdr:col>116</xdr:col>
      <xdr:colOff>63500</xdr:colOff>
      <xdr:row>77</xdr:row>
      <xdr:rowOff>103696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78752"/>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103696</xdr:rowOff>
    </xdr:from>
    <xdr:to>
      <xdr:col>111</xdr:col>
      <xdr:colOff>177800</xdr:colOff>
      <xdr:row>77</xdr:row>
      <xdr:rowOff>119469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534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119469</xdr:rowOff>
    </xdr:from>
    <xdr:to>
      <xdr:col>107</xdr:col>
      <xdr:colOff>50800</xdr:colOff>
      <xdr:row>77</xdr:row>
      <xdr:rowOff>149549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21119"/>
          <a:ext cx="8890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138861</xdr:rowOff>
    </xdr:from>
    <xdr:to>
      <xdr:col>102</xdr:col>
      <xdr:colOff>114300</xdr:colOff>
      <xdr:row>77</xdr:row>
      <xdr:rowOff>149549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40511"/>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26302</xdr:rowOff>
    </xdr:from>
    <xdr:to>
      <xdr:col>116</xdr:col>
      <xdr:colOff>114300</xdr:colOff>
      <xdr:row>77</xdr:row>
      <xdr:rowOff>127902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4729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52896</xdr:rowOff>
    </xdr:from>
    <xdr:to>
      <xdr:col>112</xdr:col>
      <xdr:colOff>38100</xdr:colOff>
      <xdr:row>77</xdr:row>
      <xdr:rowOff>154496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145623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68669</xdr:rowOff>
    </xdr:from>
    <xdr:to>
      <xdr:col>107</xdr:col>
      <xdr:colOff>101600</xdr:colOff>
      <xdr:row>77</xdr:row>
      <xdr:rowOff>170269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161396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98749</xdr:rowOff>
    </xdr:from>
    <xdr:to>
      <xdr:col>102</xdr:col>
      <xdr:colOff>165100</xdr:colOff>
      <xdr:row>78</xdr:row>
      <xdr:rowOff>28899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20026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9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88061</xdr:rowOff>
    </xdr:from>
    <xdr:to>
      <xdr:col>98</xdr:col>
      <xdr:colOff>38100</xdr:colOff>
      <xdr:row>78</xdr:row>
      <xdr:rowOff>18211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9338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普通建設事業費（うち更新整備）は、新庁舎の建設により前年度の約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倍に増加し、各平均値も大幅に上回った。今後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年間にわたって償還が発生するため、令和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扶助費が類似団体平均を上回っているのは、市立保育所等を持たずに私立保育所等に保育給付費を支給していることや、本市の子育て支援の代名詞にもなっている「高校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年生までの医療費の完全無料化」によるものと考えられる。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人件費は各平均値を下回っており、これは平成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年間の退職者不補充や民間委託の推進、平成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年度からの地域手当の全廃など、他市に先駆けて徹底した人件費の抑制に取り組んできた結果である。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48,486
47,564
92.94
25,002,654
24,438,080
439,842
11,358,583
21,556,706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161907</xdr:rowOff>
    </xdr:from>
    <xdr:to>
      <xdr:col>24</xdr:col>
      <xdr:colOff>63500</xdr:colOff>
      <xdr:row>37</xdr:row>
      <xdr:rowOff>162234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0555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152763</xdr:rowOff>
    </xdr:from>
    <xdr:to>
      <xdr:col>19</xdr:col>
      <xdr:colOff>177800</xdr:colOff>
      <xdr:row>37</xdr:row>
      <xdr:rowOff>162234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964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152763</xdr:rowOff>
    </xdr:from>
    <xdr:to>
      <xdr:col>15</xdr:col>
      <xdr:colOff>50800</xdr:colOff>
      <xdr:row>37</xdr:row>
      <xdr:rowOff>159948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9641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127943</xdr:rowOff>
    </xdr:from>
    <xdr:to>
      <xdr:col>10</xdr:col>
      <xdr:colOff>114300</xdr:colOff>
      <xdr:row>37</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159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111107</xdr:rowOff>
    </xdr:from>
    <xdr:to>
      <xdr:col>24</xdr:col>
      <xdr:colOff>114300</xdr:colOff>
      <xdr:row>38</xdr:row>
      <xdr:rowOff>41256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89534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111434</xdr:rowOff>
    </xdr:from>
    <xdr:to>
      <xdr:col>20</xdr:col>
      <xdr:colOff>38100</xdr:colOff>
      <xdr:row>38</xdr:row>
      <xdr:rowOff>41584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32711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101963</xdr:rowOff>
    </xdr:from>
    <xdr:to>
      <xdr:col>15</xdr:col>
      <xdr:colOff>101600</xdr:colOff>
      <xdr:row>38</xdr:row>
      <xdr:rowOff>32113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23240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109148</xdr:rowOff>
    </xdr:from>
    <xdr:to>
      <xdr:col>10</xdr:col>
      <xdr:colOff>165100</xdr:colOff>
      <xdr:row>38</xdr:row>
      <xdr:rowOff>39298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5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30425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77143</xdr:rowOff>
    </xdr:from>
    <xdr:to>
      <xdr:col>6</xdr:col>
      <xdr:colOff>38100</xdr:colOff>
      <xdr:row>38</xdr:row>
      <xdr:rowOff>7293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169870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128132</xdr:rowOff>
    </xdr:from>
    <xdr:to>
      <xdr:col>24</xdr:col>
      <xdr:colOff>63500</xdr:colOff>
      <xdr:row>58</xdr:row>
      <xdr:rowOff>1694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29332"/>
          <a:ext cx="838200" cy="2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1694</xdr:rowOff>
    </xdr:from>
    <xdr:to>
      <xdr:col>19</xdr:col>
      <xdr:colOff>177800</xdr:colOff>
      <xdr:row>58</xdr:row>
      <xdr:rowOff>103412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45794"/>
          <a:ext cx="889000" cy="10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103412</xdr:rowOff>
    </xdr:from>
    <xdr:to>
      <xdr:col>15</xdr:col>
      <xdr:colOff>50800</xdr:colOff>
      <xdr:row>58</xdr:row>
      <xdr:rowOff>112751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4751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91811</xdr:rowOff>
    </xdr:from>
    <xdr:to>
      <xdr:col>10</xdr:col>
      <xdr:colOff>114300</xdr:colOff>
      <xdr:row>58</xdr:row>
      <xdr:rowOff>112751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3591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77332</xdr:rowOff>
    </xdr:from>
    <xdr:to>
      <xdr:col>24</xdr:col>
      <xdr:colOff>114300</xdr:colOff>
      <xdr:row>57</xdr:row>
      <xdr:rowOff>7482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7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100209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2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122344</xdr:rowOff>
    </xdr:from>
    <xdr:to>
      <xdr:col>20</xdr:col>
      <xdr:colOff>38100</xdr:colOff>
      <xdr:row>58</xdr:row>
      <xdr:rowOff>52494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69021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52612</xdr:rowOff>
    </xdr:from>
    <xdr:to>
      <xdr:col>15</xdr:col>
      <xdr:colOff>101600</xdr:colOff>
      <xdr:row>58</xdr:row>
      <xdr:rowOff>154212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145339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61951</xdr:rowOff>
    </xdr:from>
    <xdr:to>
      <xdr:col>10</xdr:col>
      <xdr:colOff>165100</xdr:colOff>
      <xdr:row>58</xdr:row>
      <xdr:rowOff>163551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154678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41011</xdr:rowOff>
    </xdr:from>
    <xdr:to>
      <xdr:col>6</xdr:col>
      <xdr:colOff>38100</xdr:colOff>
      <xdr:row>58</xdr:row>
      <xdr:rowOff>142611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133738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80525</xdr:rowOff>
    </xdr:from>
    <xdr:to>
      <xdr:col>24</xdr:col>
      <xdr:colOff>63500</xdr:colOff>
      <xdr:row>77</xdr:row>
      <xdr:rowOff>116791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82175"/>
          <a:ext cx="8382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116791</xdr:rowOff>
    </xdr:from>
    <xdr:to>
      <xdr:col>19</xdr:col>
      <xdr:colOff>177800</xdr:colOff>
      <xdr:row>77</xdr:row>
      <xdr:rowOff>148224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1844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148224</xdr:rowOff>
    </xdr:from>
    <xdr:to>
      <xdr:col>15</xdr:col>
      <xdr:colOff>50800</xdr:colOff>
      <xdr:row>77</xdr:row>
      <xdr:rowOff>152975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49874"/>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152975</xdr:rowOff>
    </xdr:from>
    <xdr:to>
      <xdr:col>10</xdr:col>
      <xdr:colOff>114300</xdr:colOff>
      <xdr:row>78</xdr:row>
      <xdr:rowOff>113967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54625"/>
          <a:ext cx="889000" cy="1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29725</xdr:rowOff>
    </xdr:from>
    <xdr:to>
      <xdr:col>24</xdr:col>
      <xdr:colOff>114300</xdr:colOff>
      <xdr:row>77</xdr:row>
      <xdr:rowOff>131325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2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8152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2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65991</xdr:rowOff>
    </xdr:from>
    <xdr:to>
      <xdr:col>20</xdr:col>
      <xdr:colOff>38100</xdr:colOff>
      <xdr:row>77</xdr:row>
      <xdr:rowOff>167591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158718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6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97424</xdr:rowOff>
    </xdr:from>
    <xdr:to>
      <xdr:col>15</xdr:col>
      <xdr:colOff>101600</xdr:colOff>
      <xdr:row>78</xdr:row>
      <xdr:rowOff>27574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2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18701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9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102175</xdr:rowOff>
    </xdr:from>
    <xdr:to>
      <xdr:col>10</xdr:col>
      <xdr:colOff>165100</xdr:colOff>
      <xdr:row>78</xdr:row>
      <xdr:rowOff>32325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23452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63167</xdr:rowOff>
    </xdr:from>
    <xdr:to>
      <xdr:col>6</xdr:col>
      <xdr:colOff>38100</xdr:colOff>
      <xdr:row>78</xdr:row>
      <xdr:rowOff>164767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155894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2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76119</xdr:rowOff>
    </xdr:from>
    <xdr:to>
      <xdr:col>24</xdr:col>
      <xdr:colOff>63500</xdr:colOff>
      <xdr:row>97</xdr:row>
      <xdr:rowOff>135440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06769"/>
          <a:ext cx="8382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135440</xdr:rowOff>
    </xdr:from>
    <xdr:to>
      <xdr:col>19</xdr:col>
      <xdr:colOff>177800</xdr:colOff>
      <xdr:row>97</xdr:row>
      <xdr:rowOff>135593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6609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132538</xdr:rowOff>
    </xdr:from>
    <xdr:to>
      <xdr:col>15</xdr:col>
      <xdr:colOff>50800</xdr:colOff>
      <xdr:row>97</xdr:row>
      <xdr:rowOff>135593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63188"/>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132538</xdr:rowOff>
    </xdr:from>
    <xdr:to>
      <xdr:col>10</xdr:col>
      <xdr:colOff>114300</xdr:colOff>
      <xdr:row>97</xdr:row>
      <xdr:rowOff>136896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63188"/>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25319</xdr:rowOff>
    </xdr:from>
    <xdr:to>
      <xdr:col>24</xdr:col>
      <xdr:colOff>114300</xdr:colOff>
      <xdr:row>97</xdr:row>
      <xdr:rowOff>126919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3746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84640</xdr:rowOff>
    </xdr:from>
    <xdr:to>
      <xdr:col>20</xdr:col>
      <xdr:colOff>38100</xdr:colOff>
      <xdr:row>98</xdr:row>
      <xdr:rowOff>14790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0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84793</xdr:rowOff>
    </xdr:from>
    <xdr:to>
      <xdr:col>15</xdr:col>
      <xdr:colOff>101600</xdr:colOff>
      <xdr:row>98</xdr:row>
      <xdr:rowOff>14943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81738</xdr:rowOff>
    </xdr:from>
    <xdr:to>
      <xdr:col>10</xdr:col>
      <xdr:colOff>165100</xdr:colOff>
      <xdr:row>98</xdr:row>
      <xdr:rowOff>11888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1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86096</xdr:rowOff>
    </xdr:from>
    <xdr:to>
      <xdr:col>6</xdr:col>
      <xdr:colOff>38100</xdr:colOff>
      <xdr:row>98</xdr:row>
      <xdr:rowOff>16246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7373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100511</xdr:rowOff>
    </xdr:from>
    <xdr:to>
      <xdr:col>55</xdr:col>
      <xdr:colOff>0</xdr:colOff>
      <xdr:row>36</xdr:row>
      <xdr:rowOff>60996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101261"/>
          <a:ext cx="838200" cy="1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74712</xdr:rowOff>
    </xdr:from>
    <xdr:to>
      <xdr:col>50</xdr:col>
      <xdr:colOff>114300</xdr:colOff>
      <xdr:row>35</xdr:row>
      <xdr:rowOff>100511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904012"/>
          <a:ext cx="889000" cy="19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142313</xdr:rowOff>
    </xdr:from>
    <xdr:to>
      <xdr:col>45</xdr:col>
      <xdr:colOff>177800</xdr:colOff>
      <xdr:row>34</xdr:row>
      <xdr:rowOff>74712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800163"/>
          <a:ext cx="889000" cy="10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110962</xdr:rowOff>
    </xdr:from>
    <xdr:to>
      <xdr:col>41</xdr:col>
      <xdr:colOff>50800</xdr:colOff>
      <xdr:row>33</xdr:row>
      <xdr:rowOff>142313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76881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10196</xdr:rowOff>
    </xdr:from>
    <xdr:to>
      <xdr:col>55</xdr:col>
      <xdr:colOff>50800</xdr:colOff>
      <xdr:row>36</xdr:row>
      <xdr:rowOff>111796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33073</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0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49711</xdr:rowOff>
    </xdr:from>
    <xdr:to>
      <xdr:col>50</xdr:col>
      <xdr:colOff>165100</xdr:colOff>
      <xdr:row>35</xdr:row>
      <xdr:rowOff>151311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167838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8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23912</xdr:rowOff>
    </xdr:from>
    <xdr:to>
      <xdr:col>46</xdr:col>
      <xdr:colOff>38100</xdr:colOff>
      <xdr:row>34</xdr:row>
      <xdr:rowOff>125512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142039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6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91513</xdr:rowOff>
    </xdr:from>
    <xdr:to>
      <xdr:col>41</xdr:col>
      <xdr:colOff>101600</xdr:colOff>
      <xdr:row>34</xdr:row>
      <xdr:rowOff>21663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7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38190</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5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60162</xdr:rowOff>
    </xdr:from>
    <xdr:to>
      <xdr:col>36</xdr:col>
      <xdr:colOff>165100</xdr:colOff>
      <xdr:row>33</xdr:row>
      <xdr:rowOff>161762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6839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49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43180</xdr:rowOff>
    </xdr:from>
    <xdr:to>
      <xdr:col>55</xdr:col>
      <xdr:colOff>0</xdr:colOff>
      <xdr:row>58</xdr:row>
      <xdr:rowOff>109424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87280"/>
          <a:ext cx="8382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43180</xdr:rowOff>
    </xdr:from>
    <xdr:to>
      <xdr:col>50</xdr:col>
      <xdr:colOff>114300</xdr:colOff>
      <xdr:row>58</xdr:row>
      <xdr:rowOff>101029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87280"/>
          <a:ext cx="889000" cy="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101029</xdr:rowOff>
    </xdr:from>
    <xdr:to>
      <xdr:col>45</xdr:col>
      <xdr:colOff>177800</xdr:colOff>
      <xdr:row>58</xdr:row>
      <xdr:rowOff>106782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10045129"/>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57594</xdr:rowOff>
    </xdr:from>
    <xdr:to>
      <xdr:col>41</xdr:col>
      <xdr:colOff>50800</xdr:colOff>
      <xdr:row>58</xdr:row>
      <xdr:rowOff>106782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10001694"/>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58624</xdr:rowOff>
    </xdr:from>
    <xdr:to>
      <xdr:col>55</xdr:col>
      <xdr:colOff>50800</xdr:colOff>
      <xdr:row>58</xdr:row>
      <xdr:rowOff>160224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100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145001</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91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163830</xdr:rowOff>
    </xdr:from>
    <xdr:to>
      <xdr:col>50</xdr:col>
      <xdr:colOff>165100</xdr:colOff>
      <xdr:row>58</xdr:row>
      <xdr:rowOff>93980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85107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100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50229</xdr:rowOff>
    </xdr:from>
    <xdr:to>
      <xdr:col>46</xdr:col>
      <xdr:colOff>38100</xdr:colOff>
      <xdr:row>58</xdr:row>
      <xdr:rowOff>151829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142956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08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55982</xdr:rowOff>
    </xdr:from>
    <xdr:to>
      <xdr:col>41</xdr:col>
      <xdr:colOff>101600</xdr:colOff>
      <xdr:row>58</xdr:row>
      <xdr:rowOff>157582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148709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09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6794</xdr:rowOff>
    </xdr:from>
    <xdr:to>
      <xdr:col>36</xdr:col>
      <xdr:colOff>165100</xdr:colOff>
      <xdr:row>58</xdr:row>
      <xdr:rowOff>108394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99521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100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137153</xdr:rowOff>
    </xdr:from>
    <xdr:to>
      <xdr:col>55</xdr:col>
      <xdr:colOff>0</xdr:colOff>
      <xdr:row>77</xdr:row>
      <xdr:rowOff>103124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167353"/>
          <a:ext cx="838200" cy="1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126735</xdr:rowOff>
    </xdr:from>
    <xdr:to>
      <xdr:col>50</xdr:col>
      <xdr:colOff>114300</xdr:colOff>
      <xdr:row>77</xdr:row>
      <xdr:rowOff>103124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156935"/>
          <a:ext cx="889000" cy="1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126735</xdr:rowOff>
    </xdr:from>
    <xdr:to>
      <xdr:col>45</xdr:col>
      <xdr:colOff>177800</xdr:colOff>
      <xdr:row>77</xdr:row>
      <xdr:rowOff>58906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156935"/>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167491</xdr:rowOff>
    </xdr:from>
    <xdr:to>
      <xdr:col>41</xdr:col>
      <xdr:colOff>50800</xdr:colOff>
      <xdr:row>77</xdr:row>
      <xdr:rowOff>58906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97691"/>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86353</xdr:rowOff>
    </xdr:from>
    <xdr:to>
      <xdr:col>55</xdr:col>
      <xdr:colOff>50800</xdr:colOff>
      <xdr:row>77</xdr:row>
      <xdr:rowOff>16503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64780</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52324</xdr:rowOff>
    </xdr:from>
    <xdr:to>
      <xdr:col>50</xdr:col>
      <xdr:colOff>165100</xdr:colOff>
      <xdr:row>77</xdr:row>
      <xdr:rowOff>153924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145051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3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75935</xdr:rowOff>
    </xdr:from>
    <xdr:to>
      <xdr:col>46</xdr:col>
      <xdr:colOff>38100</xdr:colOff>
      <xdr:row>77</xdr:row>
      <xdr:rowOff>6085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1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168662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1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8106</xdr:rowOff>
    </xdr:from>
    <xdr:to>
      <xdr:col>41</xdr:col>
      <xdr:colOff>101600</xdr:colOff>
      <xdr:row>77</xdr:row>
      <xdr:rowOff>109706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0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100833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3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116691</xdr:rowOff>
    </xdr:from>
    <xdr:to>
      <xdr:col>36</xdr:col>
      <xdr:colOff>165100</xdr:colOff>
      <xdr:row>77</xdr:row>
      <xdr:rowOff>46841</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1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37968</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2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112196</xdr:rowOff>
    </xdr:from>
    <xdr:to>
      <xdr:col>55</xdr:col>
      <xdr:colOff>0</xdr:colOff>
      <xdr:row>98</xdr:row>
      <xdr:rowOff>146033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14296"/>
          <a:ext cx="8382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146033</xdr:rowOff>
    </xdr:from>
    <xdr:to>
      <xdr:col>50</xdr:col>
      <xdr:colOff>114300</xdr:colOff>
      <xdr:row>98</xdr:row>
      <xdr:rowOff>157913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48133"/>
          <a:ext cx="8890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130249</xdr:rowOff>
    </xdr:from>
    <xdr:to>
      <xdr:col>45</xdr:col>
      <xdr:colOff>177800</xdr:colOff>
      <xdr:row>98</xdr:row>
      <xdr:rowOff>157913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932349"/>
          <a:ext cx="889000" cy="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128544</xdr:rowOff>
    </xdr:from>
    <xdr:to>
      <xdr:col>41</xdr:col>
      <xdr:colOff>50800</xdr:colOff>
      <xdr:row>98</xdr:row>
      <xdr:rowOff>130249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3064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61396</xdr:rowOff>
    </xdr:from>
    <xdr:to>
      <xdr:col>55</xdr:col>
      <xdr:colOff>50800</xdr:colOff>
      <xdr:row>98</xdr:row>
      <xdr:rowOff>162996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95233</xdr:rowOff>
    </xdr:from>
    <xdr:to>
      <xdr:col>50</xdr:col>
      <xdr:colOff>165100</xdr:colOff>
      <xdr:row>99</xdr:row>
      <xdr:rowOff>25383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16510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107113</xdr:rowOff>
    </xdr:from>
    <xdr:to>
      <xdr:col>46</xdr:col>
      <xdr:colOff>38100</xdr:colOff>
      <xdr:row>99</xdr:row>
      <xdr:rowOff>37263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28390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70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79449</xdr:rowOff>
    </xdr:from>
    <xdr:to>
      <xdr:col>41</xdr:col>
      <xdr:colOff>101600</xdr:colOff>
      <xdr:row>99</xdr:row>
      <xdr:rowOff>9599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77744</xdr:rowOff>
    </xdr:from>
    <xdr:to>
      <xdr:col>36</xdr:col>
      <xdr:colOff>165100</xdr:colOff>
      <xdr:row>99</xdr:row>
      <xdr:rowOff>7894</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170471</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54595</xdr:rowOff>
    </xdr:from>
    <xdr:to>
      <xdr:col>85</xdr:col>
      <xdr:colOff>127000</xdr:colOff>
      <xdr:row>38</xdr:row>
      <xdr:rowOff>103810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569695"/>
          <a:ext cx="838200" cy="4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65339</xdr:rowOff>
    </xdr:from>
    <xdr:to>
      <xdr:col>81</xdr:col>
      <xdr:colOff>50800</xdr:colOff>
      <xdr:row>38</xdr:row>
      <xdr:rowOff>103810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4592300" y="6580439"/>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102863</xdr:rowOff>
    </xdr:from>
    <xdr:to>
      <xdr:col>76</xdr:col>
      <xdr:colOff>114300</xdr:colOff>
      <xdr:row>38</xdr:row>
      <xdr:rowOff>65339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446513"/>
          <a:ext cx="889000" cy="13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102863</xdr:rowOff>
    </xdr:from>
    <xdr:to>
      <xdr:col>71</xdr:col>
      <xdr:colOff>177800</xdr:colOff>
      <xdr:row>38</xdr:row>
      <xdr:rowOff>93849</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446513"/>
          <a:ext cx="889000" cy="1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3795</xdr:rowOff>
    </xdr:from>
    <xdr:to>
      <xdr:col>85</xdr:col>
      <xdr:colOff>177800</xdr:colOff>
      <xdr:row>38</xdr:row>
      <xdr:rowOff>105395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5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153672</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49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53010</xdr:rowOff>
    </xdr:from>
    <xdr:to>
      <xdr:col>81</xdr:col>
      <xdr:colOff>101600</xdr:colOff>
      <xdr:row>38</xdr:row>
      <xdr:rowOff>154610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145737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14539</xdr:rowOff>
    </xdr:from>
    <xdr:to>
      <xdr:col>76</xdr:col>
      <xdr:colOff>165100</xdr:colOff>
      <xdr:row>38</xdr:row>
      <xdr:rowOff>116139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5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107266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6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52063</xdr:rowOff>
    </xdr:from>
    <xdr:to>
      <xdr:col>72</xdr:col>
      <xdr:colOff>38100</xdr:colOff>
      <xdr:row>37</xdr:row>
      <xdr:rowOff>153663</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3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170190</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1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43049</xdr:rowOff>
    </xdr:from>
    <xdr:to>
      <xdr:col>67</xdr:col>
      <xdr:colOff>101600</xdr:colOff>
      <xdr:row>38</xdr:row>
      <xdr:rowOff>144649</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5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135776</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65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79401</xdr:rowOff>
    </xdr:from>
    <xdr:to>
      <xdr:col>85</xdr:col>
      <xdr:colOff>127000</xdr:colOff>
      <xdr:row>58</xdr:row>
      <xdr:rowOff>102654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10023501"/>
          <a:ext cx="8382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146977</xdr:rowOff>
    </xdr:from>
    <xdr:to>
      <xdr:col>81</xdr:col>
      <xdr:colOff>50800</xdr:colOff>
      <xdr:row>58</xdr:row>
      <xdr:rowOff>102654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748177"/>
          <a:ext cx="889000" cy="2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146977</xdr:rowOff>
    </xdr:from>
    <xdr:to>
      <xdr:col>76</xdr:col>
      <xdr:colOff>114300</xdr:colOff>
      <xdr:row>58</xdr:row>
      <xdr:rowOff>163131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748177"/>
          <a:ext cx="889000" cy="3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163131</xdr:rowOff>
    </xdr:from>
    <xdr:to>
      <xdr:col>71</xdr:col>
      <xdr:colOff>177800</xdr:colOff>
      <xdr:row>59</xdr:row>
      <xdr:rowOff>14313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107231"/>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28601</xdr:rowOff>
    </xdr:from>
    <xdr:to>
      <xdr:col>85</xdr:col>
      <xdr:colOff>177800</xdr:colOff>
      <xdr:row>58</xdr:row>
      <xdr:rowOff>130201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9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7028</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9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51854</xdr:rowOff>
    </xdr:from>
    <xdr:to>
      <xdr:col>81</xdr:col>
      <xdr:colOff>101600</xdr:colOff>
      <xdr:row>58</xdr:row>
      <xdr:rowOff>153454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9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144581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0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96177</xdr:rowOff>
    </xdr:from>
    <xdr:to>
      <xdr:col>76</xdr:col>
      <xdr:colOff>165100</xdr:colOff>
      <xdr:row>57</xdr:row>
      <xdr:rowOff>26327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6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42854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4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112331</xdr:rowOff>
    </xdr:from>
    <xdr:to>
      <xdr:col>72</xdr:col>
      <xdr:colOff>38100</xdr:colOff>
      <xdr:row>59</xdr:row>
      <xdr:rowOff>42481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33608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134963</xdr:rowOff>
    </xdr:from>
    <xdr:to>
      <xdr:col>67</xdr:col>
      <xdr:colOff>101600</xdr:colOff>
      <xdr:row>59</xdr:row>
      <xdr:rowOff>65113</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56240</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39954</xdr:rowOff>
    </xdr:from>
    <xdr:to>
      <xdr:col>85</xdr:col>
      <xdr:colOff>127000</xdr:colOff>
      <xdr:row>79</xdr:row>
      <xdr:rowOff>42977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84504"/>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42977</xdr:rowOff>
    </xdr:from>
    <xdr:to>
      <xdr:col>81</xdr:col>
      <xdr:colOff>50800</xdr:colOff>
      <xdr:row>79</xdr:row>
      <xdr:rowOff>43892</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75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41859</xdr:rowOff>
    </xdr:from>
    <xdr:to>
      <xdr:col>76</xdr:col>
      <xdr:colOff>114300</xdr:colOff>
      <xdr:row>79</xdr:row>
      <xdr:rowOff>43892</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6409"/>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38469</xdr:rowOff>
    </xdr:from>
    <xdr:to>
      <xdr:col>71</xdr:col>
      <xdr:colOff>177800</xdr:colOff>
      <xdr:row>79</xdr:row>
      <xdr:rowOff>41859</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3019"/>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160604</xdr:rowOff>
    </xdr:from>
    <xdr:to>
      <xdr:col>85</xdr:col>
      <xdr:colOff>177800</xdr:colOff>
      <xdr:row>79</xdr:row>
      <xdr:rowOff>90754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75531</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163627</xdr:rowOff>
    </xdr:from>
    <xdr:to>
      <xdr:col>81</xdr:col>
      <xdr:colOff>101600</xdr:colOff>
      <xdr:row>79</xdr:row>
      <xdr:rowOff>93777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84904</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164542</xdr:rowOff>
    </xdr:from>
    <xdr:to>
      <xdr:col>76</xdr:col>
      <xdr:colOff>165100</xdr:colOff>
      <xdr:row>79</xdr:row>
      <xdr:rowOff>94692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85819</xdr:rowOff>
    </xdr:from>
    <xdr:ext cx="31393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35333" y="13630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162509</xdr:rowOff>
    </xdr:from>
    <xdr:to>
      <xdr:col>72</xdr:col>
      <xdr:colOff>38100</xdr:colOff>
      <xdr:row>79</xdr:row>
      <xdr:rowOff>92659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83786</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159119</xdr:rowOff>
    </xdr:from>
    <xdr:to>
      <xdr:col>67</xdr:col>
      <xdr:colOff>101600</xdr:colOff>
      <xdr:row>79</xdr:row>
      <xdr:rowOff>89269</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80396</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65532</xdr:rowOff>
    </xdr:from>
    <xdr:to>
      <xdr:col>85</xdr:col>
      <xdr:colOff>127000</xdr:colOff>
      <xdr:row>96</xdr:row>
      <xdr:rowOff>77788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524732"/>
          <a:ext cx="8382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12802</xdr:rowOff>
    </xdr:from>
    <xdr:to>
      <xdr:col>81</xdr:col>
      <xdr:colOff>50800</xdr:colOff>
      <xdr:row>96</xdr:row>
      <xdr:rowOff>65532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472002"/>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12802</xdr:rowOff>
    </xdr:from>
    <xdr:to>
      <xdr:col>76</xdr:col>
      <xdr:colOff>114300</xdr:colOff>
      <xdr:row>96</xdr:row>
      <xdr:rowOff>35637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72002"/>
          <a:ext cx="889000" cy="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35637</xdr:rowOff>
    </xdr:from>
    <xdr:to>
      <xdr:col>71</xdr:col>
      <xdr:colOff>177800</xdr:colOff>
      <xdr:row>96</xdr:row>
      <xdr:rowOff>102425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494837"/>
          <a:ext cx="889000" cy="6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26988</xdr:rowOff>
    </xdr:from>
    <xdr:to>
      <xdr:col>85</xdr:col>
      <xdr:colOff>177800</xdr:colOff>
      <xdr:row>96</xdr:row>
      <xdr:rowOff>128588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5415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6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14732</xdr:rowOff>
    </xdr:from>
    <xdr:to>
      <xdr:col>81</xdr:col>
      <xdr:colOff>101600</xdr:colOff>
      <xdr:row>96</xdr:row>
      <xdr:rowOff>116332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107459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133452</xdr:rowOff>
    </xdr:from>
    <xdr:to>
      <xdr:col>76</xdr:col>
      <xdr:colOff>165100</xdr:colOff>
      <xdr:row>96</xdr:row>
      <xdr:rowOff>63602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54729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156287</xdr:rowOff>
    </xdr:from>
    <xdr:to>
      <xdr:col>72</xdr:col>
      <xdr:colOff>38100</xdr:colOff>
      <xdr:row>96</xdr:row>
      <xdr:rowOff>86437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77564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51625</xdr:rowOff>
    </xdr:from>
    <xdr:to>
      <xdr:col>67</xdr:col>
      <xdr:colOff>101600</xdr:colOff>
      <xdr:row>96</xdr:row>
      <xdr:rowOff>153225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144352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総務費と労働費において類似団体平均を上回っている。総務費は新庁舎建設による増加、労働費は勤労住宅資金融資に係る預託金が他団体よりも多いことが考えられる。なお、令和元年度は預託金額を減らしたため、労働費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目的において比較的大幅に増加している要因は、衛生費は塵芥現場職員詰所の整備、商工費は白雲谷温泉ゆぴかの大規模改修及びプレミアム付商品券事業の委託、土木費は堀井城跡ふれあい公園や新都市南北線の整備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また、比較的減少幅の大きい農林水産業費については、前年度に補助金を交付した畜産クラスター事業がなかったためである。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「行政も経営」の基本理念の下、無駄や非効率の改善を進め、</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年連続で実質収支の黒字を達成した。一方、実質単年度収支は財政調整基金</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億円取り崩したことにより、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今後、新庁舎建設等に係る公債費や施設管理費の増に伴い、財政調整基金の取崩額が増加することが見込まれ、当面は実質単年度収支の標準財政規模比は悪化することが予想される。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令和元年度においても、実質赤字及び資金不足となった会計はないため、全会計を対象とした実質収支の赤字額の標準財政規模に対する比率である連結実質赤字比率については、値なしとなった。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kadar\Desktop\&#12304;1008&#32224;&#20999;&#12305;&#36001;&#25919;&#29366;&#27841;&#36039;&#26009;&#38598;\&#12304;&#36001;&#25919;&#29366;&#27841;&#36039;&#26009;&#38598;&#12305;_282189_&#23567;&#37326;&#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V51">
            <v>12.5</v>
          </cell>
        </row>
        <row r="53">
          <cell r="BX53">
            <v>51.1</v>
          </cell>
          <cell r="CF53">
            <v>52.2</v>
          </cell>
          <cell r="CN53">
            <v>53.9</v>
          </cell>
          <cell r="CV53">
            <v>51.3</v>
          </cell>
        </row>
        <row r="55">
          <cell r="AN55" t="str">
            <v>類似団体内平均値</v>
          </cell>
          <cell r="BX55">
            <v>52.3</v>
          </cell>
          <cell r="CF55">
            <v>55.4</v>
          </cell>
          <cell r="CN55">
            <v>52.7</v>
          </cell>
          <cell r="CV55">
            <v>49.7</v>
          </cell>
        </row>
        <row r="57">
          <cell r="BX57">
            <v>57.1</v>
          </cell>
          <cell r="CF57">
            <v>58.7</v>
          </cell>
          <cell r="CN57">
            <v>59.9</v>
          </cell>
          <cell r="CV57">
            <v>60.6</v>
          </cell>
        </row>
        <row r="72">
          <cell r="BP72" t="str">
            <v>H27</v>
          </cell>
          <cell r="BX72" t="str">
            <v>H28</v>
          </cell>
          <cell r="CF72" t="str">
            <v>H29</v>
          </cell>
          <cell r="CN72" t="str">
            <v>H30</v>
          </cell>
          <cell r="CV72" t="str">
            <v>R01</v>
          </cell>
        </row>
        <row r="73">
          <cell r="AN73" t="str">
            <v>当該団体値</v>
          </cell>
          <cell r="CV73">
            <v>12.5</v>
          </cell>
        </row>
        <row r="75">
          <cell r="BP75">
            <v>5.2</v>
          </cell>
          <cell r="BX75">
            <v>4.3</v>
          </cell>
          <cell r="CF75">
            <v>3.9</v>
          </cell>
          <cell r="CN75">
            <v>4</v>
          </cell>
          <cell r="CV75">
            <v>4.0999999999999996</v>
          </cell>
        </row>
        <row r="77">
          <cell r="AN77" t="str">
            <v>類似団体内平均値</v>
          </cell>
          <cell r="BP77">
            <v>56.8</v>
          </cell>
          <cell r="BX77">
            <v>52.3</v>
          </cell>
          <cell r="CF77">
            <v>55.4</v>
          </cell>
          <cell r="CN77">
            <v>52.7</v>
          </cell>
          <cell r="CV77">
            <v>49.7</v>
          </cell>
        </row>
        <row r="79">
          <cell r="BP79">
            <v>10.199999999999999</v>
          </cell>
          <cell r="BX79">
            <v>10</v>
          </cell>
          <cell r="CF79">
            <v>9.6999999999999993</v>
          </cell>
          <cell r="CN79">
            <v>9.5</v>
          </cell>
          <cell r="CV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25002654</v>
      </c>
      <c r="BO4" s="424"/>
      <c r="BP4" s="424"/>
      <c r="BQ4" s="424"/>
      <c r="BR4" s="424"/>
      <c r="BS4" s="424"/>
      <c r="BT4" s="424"/>
      <c r="BU4" s="425"/>
      <c r="BV4" s="423">
        <v>20913561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3.9</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24438080</v>
      </c>
      <c r="BO5" s="429"/>
      <c r="BP5" s="429"/>
      <c r="BQ5" s="429"/>
      <c r="BR5" s="429"/>
      <c r="BS5" s="429"/>
      <c r="BT5" s="429"/>
      <c r="BU5" s="430"/>
      <c r="BV5" s="428">
        <v>20285205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91.4</v>
      </c>
      <c r="CU5" s="399"/>
      <c r="CV5" s="399"/>
      <c r="CW5" s="399"/>
      <c r="CX5" s="399"/>
      <c r="CY5" s="399"/>
      <c r="CZ5" s="399"/>
      <c r="DA5" s="400"/>
      <c r="DB5" s="398">
        <v>90.4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564574</v>
      </c>
      <c r="BO6" s="429"/>
      <c r="BP6" s="429"/>
      <c r="BQ6" s="429"/>
      <c r="BR6" s="429"/>
      <c r="BS6" s="429"/>
      <c r="BT6" s="429"/>
      <c r="BU6" s="430"/>
      <c r="BV6" s="428">
        <v>628356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96.4</v>
      </c>
      <c r="CU6" s="582"/>
      <c r="CV6" s="582"/>
      <c r="CW6" s="582"/>
      <c r="CX6" s="582"/>
      <c r="CY6" s="582"/>
      <c r="CZ6" s="582"/>
      <c r="DA6" s="583"/>
      <c r="DB6" s="581">
        <v>96.7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124732</v>
      </c>
      <c r="BO7" s="429"/>
      <c r="BP7" s="429"/>
      <c r="BQ7" s="429"/>
      <c r="BR7" s="429"/>
      <c r="BS7" s="429"/>
      <c r="BT7" s="429"/>
      <c r="BU7" s="430"/>
      <c r="BV7" s="428">
        <v>231911</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11358583</v>
      </c>
      <c r="CU7" s="429"/>
      <c r="CV7" s="429"/>
      <c r="CW7" s="429"/>
      <c r="CX7" s="429"/>
      <c r="CY7" s="429"/>
      <c r="CZ7" s="429"/>
      <c r="DA7" s="430"/>
      <c r="DB7" s="428">
        <v>11589277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439842</v>
      </c>
      <c r="BO8" s="429"/>
      <c r="BP8" s="429"/>
      <c r="BQ8" s="429"/>
      <c r="BR8" s="429"/>
      <c r="BS8" s="429"/>
      <c r="BT8" s="429"/>
      <c r="BU8" s="430"/>
      <c r="BV8" s="428">
        <v>396445</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0.71</v>
      </c>
      <c r="CU8" s="542"/>
      <c r="CV8" s="542"/>
      <c r="CW8" s="542"/>
      <c r="CX8" s="542"/>
      <c r="CY8" s="542"/>
      <c r="CZ8" s="542"/>
      <c r="DA8" s="543"/>
      <c r="DB8" s="541">
        <v>0.7</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48580</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117</v>
      </c>
      <c r="AV9" s="486"/>
      <c r="AW9" s="486"/>
      <c r="AX9" s="486"/>
      <c r="AY9" s="408" t="s">
        <v>118</v>
      </c>
      <c r="AZ9" s="409"/>
      <c r="BA9" s="409"/>
      <c r="BB9" s="409"/>
      <c r="BC9" s="409"/>
      <c r="BD9" s="409"/>
      <c r="BE9" s="409"/>
      <c r="BF9" s="409"/>
      <c r="BG9" s="409"/>
      <c r="BH9" s="409"/>
      <c r="BI9" s="409"/>
      <c r="BJ9" s="409"/>
      <c r="BK9" s="409"/>
      <c r="BL9" s="409"/>
      <c r="BM9" s="410"/>
      <c r="BN9" s="428">
        <v>43397</v>
      </c>
      <c r="BO9" s="429"/>
      <c r="BP9" s="429"/>
      <c r="BQ9" s="429"/>
      <c r="BR9" s="429"/>
      <c r="BS9" s="429"/>
      <c r="BT9" s="429"/>
      <c r="BU9" s="430"/>
      <c r="BV9" s="428">
        <v>123430</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13.7</v>
      </c>
      <c r="CU9" s="399"/>
      <c r="CV9" s="399"/>
      <c r="CW9" s="399"/>
      <c r="CX9" s="399"/>
      <c r="CY9" s="399"/>
      <c r="CZ9" s="399"/>
      <c r="DA9" s="400"/>
      <c r="DB9" s="398">
        <v>13.9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49680</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117</v>
      </c>
      <c r="AV10" s="486"/>
      <c r="AW10" s="486"/>
      <c r="AX10" s="486"/>
      <c r="AY10" s="408" t="s">
        <v>122</v>
      </c>
      <c r="AZ10" s="409"/>
      <c r="BA10" s="409"/>
      <c r="BB10" s="409"/>
      <c r="BC10" s="409"/>
      <c r="BD10" s="409"/>
      <c r="BE10" s="409"/>
      <c r="BF10" s="409"/>
      <c r="BG10" s="409"/>
      <c r="BH10" s="409"/>
      <c r="BI10" s="409"/>
      <c r="BJ10" s="409"/>
      <c r="BK10" s="409"/>
      <c r="BL10" s="409"/>
      <c r="BM10" s="410"/>
      <c r="BN10" s="428">
        <v>9400</v>
      </c>
      <c r="BO10" s="429"/>
      <c r="BP10" s="429"/>
      <c r="BQ10" s="429"/>
      <c r="BR10" s="429"/>
      <c r="BS10" s="429"/>
      <c r="BT10" s="429"/>
      <c r="BU10" s="430"/>
      <c r="BV10" s="428">
        <v>11900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94</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48486</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94</v>
      </c>
      <c r="AV12" s="486"/>
      <c r="AW12" s="486"/>
      <c r="AX12" s="486"/>
      <c r="AY12" s="408" t="s">
        <v>135</v>
      </c>
      <c r="AZ12" s="409"/>
      <c r="BA12" s="409"/>
      <c r="BB12" s="409"/>
      <c r="BC12" s="409"/>
      <c r="BD12" s="409"/>
      <c r="BE12" s="409"/>
      <c r="BF12" s="409"/>
      <c r="BG12" s="409"/>
      <c r="BH12" s="409"/>
      <c r="BI12" s="409"/>
      <c r="BJ12" s="409"/>
      <c r="BK12" s="409"/>
      <c r="BL12" s="409"/>
      <c r="BM12" s="410"/>
      <c r="BN12" s="428">
        <v>250000</v>
      </c>
      <c r="BO12" s="429"/>
      <c r="BP12" s="429"/>
      <c r="BQ12" s="429"/>
      <c r="BR12" s="429"/>
      <c r="BS12" s="429"/>
      <c r="BT12" s="429"/>
      <c r="BU12" s="430"/>
      <c r="BV12" s="428">
        <v>400000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47564</v>
      </c>
      <c r="S13" s="532"/>
      <c r="T13" s="532"/>
      <c r="U13" s="532"/>
      <c r="V13" s="533"/>
      <c r="W13" s="519" t="s">
        <v>139</v>
      </c>
      <c r="X13" s="441"/>
      <c r="Y13" s="441"/>
      <c r="Z13" s="441"/>
      <c r="AA13" s="441"/>
      <c r="AB13" s="442"/>
      <c r="AC13" s="404">
        <v>644</v>
      </c>
      <c r="AD13" s="405"/>
      <c r="AE13" s="405"/>
      <c r="AF13" s="405"/>
      <c r="AG13" s="406"/>
      <c r="AH13" s="404">
        <v>575</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-197203</v>
      </c>
      <c r="BO13" s="429"/>
      <c r="BP13" s="429"/>
      <c r="BQ13" s="429"/>
      <c r="BR13" s="429"/>
      <c r="BS13" s="429"/>
      <c r="BT13" s="429"/>
      <c r="BU13" s="430"/>
      <c r="BV13" s="428">
        <v>-264670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4.0999999999999996</v>
      </c>
      <c r="CU13" s="399"/>
      <c r="CV13" s="399"/>
      <c r="CW13" s="399"/>
      <c r="CX13" s="399"/>
      <c r="CY13" s="399"/>
      <c r="CZ13" s="399"/>
      <c r="DA13" s="400"/>
      <c r="DB13" s="398">
        <v>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48742</v>
      </c>
      <c r="S14" s="532"/>
      <c r="T14" s="532"/>
      <c r="U14" s="532"/>
      <c r="V14" s="533"/>
      <c r="W14" s="534"/>
      <c r="X14" s="444"/>
      <c r="Y14" s="444"/>
      <c r="Z14" s="444"/>
      <c r="AA14" s="444"/>
      <c r="AB14" s="445"/>
      <c r="AC14" s="524">
        <v>2.8</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12.5</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47947</v>
      </c>
      <c r="S15" s="532"/>
      <c r="T15" s="532"/>
      <c r="U15" s="532"/>
      <c r="V15" s="533"/>
      <c r="W15" s="519" t="s">
        <v>147</v>
      </c>
      <c r="X15" s="441"/>
      <c r="Y15" s="441"/>
      <c r="Z15" s="441"/>
      <c r="AA15" s="441"/>
      <c r="AB15" s="442"/>
      <c r="AC15" s="404">
        <v>8697</v>
      </c>
      <c r="AD15" s="405"/>
      <c r="AE15" s="405"/>
      <c r="AF15" s="405"/>
      <c r="AG15" s="406"/>
      <c r="AH15" s="404">
        <v>8883</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6462880</v>
      </c>
      <c r="BO15" s="424"/>
      <c r="BP15" s="424"/>
      <c r="BQ15" s="424"/>
      <c r="BR15" s="424"/>
      <c r="BS15" s="424"/>
      <c r="BT15" s="424"/>
      <c r="BU15" s="425"/>
      <c r="BV15" s="423">
        <v>6422466</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38.200000000000003</v>
      </c>
      <c r="AD16" s="525"/>
      <c r="AE16" s="525"/>
      <c r="AF16" s="525"/>
      <c r="AG16" s="526"/>
      <c r="AH16" s="524">
        <v>39.5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8952273</v>
      </c>
      <c r="BO16" s="429"/>
      <c r="BP16" s="429"/>
      <c r="BQ16" s="429"/>
      <c r="BR16" s="429"/>
      <c r="BS16" s="429"/>
      <c r="BT16" s="429"/>
      <c r="BU16" s="430"/>
      <c r="BV16" s="428">
        <v>9026150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13428</v>
      </c>
      <c r="AD17" s="405"/>
      <c r="AE17" s="405"/>
      <c r="AF17" s="405"/>
      <c r="AG17" s="406"/>
      <c r="AH17" s="404">
        <v>13050</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8268031</v>
      </c>
      <c r="BO17" s="429"/>
      <c r="BP17" s="429"/>
      <c r="BQ17" s="429"/>
      <c r="BR17" s="429"/>
      <c r="BS17" s="429"/>
      <c r="BT17" s="429"/>
      <c r="BU17" s="430"/>
      <c r="BV17" s="428">
        <v>8213833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92.94</v>
      </c>
      <c r="M18" s="493"/>
      <c r="N18" s="493"/>
      <c r="O18" s="493"/>
      <c r="P18" s="493"/>
      <c r="Q18" s="493"/>
      <c r="R18" s="494"/>
      <c r="S18" s="494"/>
      <c r="T18" s="494"/>
      <c r="U18" s="494"/>
      <c r="V18" s="495"/>
      <c r="W18" s="509"/>
      <c r="X18" s="510"/>
      <c r="Y18" s="510"/>
      <c r="Z18" s="510"/>
      <c r="AA18" s="510"/>
      <c r="AB18" s="520"/>
      <c r="AC18" s="392">
        <v>59</v>
      </c>
      <c r="AD18" s="393"/>
      <c r="AE18" s="393"/>
      <c r="AF18" s="393"/>
      <c r="AG18" s="496"/>
      <c r="AH18" s="392">
        <v>58</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10595432</v>
      </c>
      <c r="BO18" s="429"/>
      <c r="BP18" s="429"/>
      <c r="BQ18" s="429"/>
      <c r="BR18" s="429"/>
      <c r="BS18" s="429"/>
      <c r="BT18" s="429"/>
      <c r="BU18" s="430"/>
      <c r="BV18" s="428">
        <v>10747339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523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13184656</v>
      </c>
      <c r="BO19" s="429"/>
      <c r="BP19" s="429"/>
      <c r="BQ19" s="429"/>
      <c r="BR19" s="429"/>
      <c r="BS19" s="429"/>
      <c r="BT19" s="429"/>
      <c r="BU19" s="430"/>
      <c r="BV19" s="428">
        <v>13354743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16860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21556706</v>
      </c>
      <c r="BO23" s="429"/>
      <c r="BP23" s="429"/>
      <c r="BQ23" s="429"/>
      <c r="BR23" s="429"/>
      <c r="BS23" s="429"/>
      <c r="BT23" s="429"/>
      <c r="BU23" s="430"/>
      <c r="BV23" s="428">
        <v>18948115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9800</v>
      </c>
      <c r="R24" s="405"/>
      <c r="S24" s="405"/>
      <c r="T24" s="405"/>
      <c r="U24" s="405"/>
      <c r="V24" s="406"/>
      <c r="W24" s="470"/>
      <c r="X24" s="461"/>
      <c r="Y24" s="462"/>
      <c r="Z24" s="401" t="s">
        <v>171</v>
      </c>
      <c r="AA24" s="402"/>
      <c r="AB24" s="402"/>
      <c r="AC24" s="402"/>
      <c r="AD24" s="402"/>
      <c r="AE24" s="402"/>
      <c r="AF24" s="402"/>
      <c r="AG24" s="403"/>
      <c r="AH24" s="404">
        <v>288</v>
      </c>
      <c r="AI24" s="405"/>
      <c r="AJ24" s="405"/>
      <c r="AK24" s="405"/>
      <c r="AL24" s="406"/>
      <c r="AM24" s="404">
        <v>931968</v>
      </c>
      <c r="AN24" s="405"/>
      <c r="AO24" s="405"/>
      <c r="AP24" s="405"/>
      <c r="AQ24" s="405"/>
      <c r="AR24" s="406"/>
      <c r="AS24" s="404">
        <v>3236</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14642096</v>
      </c>
      <c r="BO24" s="429"/>
      <c r="BP24" s="429"/>
      <c r="BQ24" s="429"/>
      <c r="BR24" s="429"/>
      <c r="BS24" s="429"/>
      <c r="BT24" s="429"/>
      <c r="BU24" s="430"/>
      <c r="BV24" s="428">
        <v>15232111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7940</v>
      </c>
      <c r="R25" s="405"/>
      <c r="S25" s="405"/>
      <c r="T25" s="405"/>
      <c r="U25" s="405"/>
      <c r="V25" s="406"/>
      <c r="W25" s="470"/>
      <c r="X25" s="461"/>
      <c r="Y25" s="462"/>
      <c r="Z25" s="401" t="s">
        <v>174</v>
      </c>
      <c r="AA25" s="402"/>
      <c r="AB25" s="402"/>
      <c r="AC25" s="402"/>
      <c r="AD25" s="402"/>
      <c r="AE25" s="402"/>
      <c r="AF25" s="402"/>
      <c r="AG25" s="403"/>
      <c r="AH25" s="404">
        <v>71</v>
      </c>
      <c r="AI25" s="405"/>
      <c r="AJ25" s="405"/>
      <c r="AK25" s="405"/>
      <c r="AL25" s="406"/>
      <c r="AM25" s="404">
        <v>228691</v>
      </c>
      <c r="AN25" s="405"/>
      <c r="AO25" s="405"/>
      <c r="AP25" s="405"/>
      <c r="AQ25" s="405"/>
      <c r="AR25" s="406"/>
      <c r="AS25" s="404">
        <v>3221</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1627907</v>
      </c>
      <c r="BO25" s="424"/>
      <c r="BP25" s="424"/>
      <c r="BQ25" s="424"/>
      <c r="BR25" s="424"/>
      <c r="BS25" s="424"/>
      <c r="BT25" s="424"/>
      <c r="BU25" s="425"/>
      <c r="BV25" s="423">
        <v>5168321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6950</v>
      </c>
      <c r="R26" s="405"/>
      <c r="S26" s="405"/>
      <c r="T26" s="405"/>
      <c r="U26" s="405"/>
      <c r="V26" s="406"/>
      <c r="W26" s="470"/>
      <c r="X26" s="461"/>
      <c r="Y26" s="462"/>
      <c r="Z26" s="401" t="s">
        <v>177</v>
      </c>
      <c r="AA26" s="483"/>
      <c r="AB26" s="483"/>
      <c r="AC26" s="483"/>
      <c r="AD26" s="483"/>
      <c r="AE26" s="483"/>
      <c r="AF26" s="483"/>
      <c r="AG26" s="484"/>
      <c r="AH26" s="404">
        <v>15</v>
      </c>
      <c r="AI26" s="405"/>
      <c r="AJ26" s="405"/>
      <c r="AK26" s="405"/>
      <c r="AL26" s="406"/>
      <c r="AM26" s="404">
        <v>51900</v>
      </c>
      <c r="AN26" s="405"/>
      <c r="AO26" s="405"/>
      <c r="AP26" s="405"/>
      <c r="AQ26" s="405"/>
      <c r="AR26" s="406"/>
      <c r="AS26" s="404">
        <v>3460</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5280</v>
      </c>
      <c r="R27" s="405"/>
      <c r="S27" s="405"/>
      <c r="T27" s="405"/>
      <c r="U27" s="405"/>
      <c r="V27" s="406"/>
      <c r="W27" s="470"/>
      <c r="X27" s="461"/>
      <c r="Y27" s="462"/>
      <c r="Z27" s="401" t="s">
        <v>181</v>
      </c>
      <c r="AA27" s="402"/>
      <c r="AB27" s="402"/>
      <c r="AC27" s="402"/>
      <c r="AD27" s="402"/>
      <c r="AE27" s="402"/>
      <c r="AF27" s="402"/>
      <c r="AG27" s="403"/>
      <c r="AH27" s="404">
        <v>10</v>
      </c>
      <c r="AI27" s="405"/>
      <c r="AJ27" s="405"/>
      <c r="AK27" s="405"/>
      <c r="AL27" s="406"/>
      <c r="AM27" s="404">
        <v>36695</v>
      </c>
      <c r="AN27" s="405"/>
      <c r="AO27" s="405"/>
      <c r="AP27" s="405"/>
      <c r="AQ27" s="405"/>
      <c r="AR27" s="406"/>
      <c r="AS27" s="404">
        <v>3670</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550000</v>
      </c>
      <c r="BO27" s="432"/>
      <c r="BP27" s="432"/>
      <c r="BQ27" s="432"/>
      <c r="BR27" s="432"/>
      <c r="BS27" s="432"/>
      <c r="BT27" s="432"/>
      <c r="BU27" s="433"/>
      <c r="BV27" s="431">
        <v>550000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4490</v>
      </c>
      <c r="R28" s="405"/>
      <c r="S28" s="405"/>
      <c r="T28" s="405"/>
      <c r="U28" s="405"/>
      <c r="V28" s="406"/>
      <c r="W28" s="470"/>
      <c r="X28" s="461"/>
      <c r="Y28" s="462"/>
      <c r="Z28" s="401" t="s">
        <v>184</v>
      </c>
      <c r="AA28" s="402"/>
      <c r="AB28" s="402"/>
      <c r="AC28" s="402"/>
      <c r="AD28" s="402"/>
      <c r="AE28" s="402"/>
      <c r="AF28" s="402"/>
      <c r="AG28" s="403"/>
      <c r="AH28" s="404" t="s">
        <v>179</v>
      </c>
      <c r="AI28" s="405"/>
      <c r="AJ28" s="405"/>
      <c r="AK28" s="405"/>
      <c r="AL28" s="406"/>
      <c r="AM28" s="404" t="s">
        <v>179</v>
      </c>
      <c r="AN28" s="405"/>
      <c r="AO28" s="405"/>
      <c r="AP28" s="405"/>
      <c r="AQ28" s="405"/>
      <c r="AR28" s="406"/>
      <c r="AS28" s="404" t="s">
        <v>179</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4193252</v>
      </c>
      <c r="BO28" s="424"/>
      <c r="BP28" s="424"/>
      <c r="BQ28" s="424"/>
      <c r="BR28" s="424"/>
      <c r="BS28" s="424"/>
      <c r="BT28" s="424"/>
      <c r="BU28" s="425"/>
      <c r="BV28" s="423">
        <v>4233852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14</v>
      </c>
      <c r="M29" s="405"/>
      <c r="N29" s="405"/>
      <c r="O29" s="405"/>
      <c r="P29" s="406"/>
      <c r="Q29" s="404">
        <v>4090</v>
      </c>
      <c r="R29" s="405"/>
      <c r="S29" s="405"/>
      <c r="T29" s="405"/>
      <c r="U29" s="405"/>
      <c r="V29" s="406"/>
      <c r="W29" s="471"/>
      <c r="X29" s="472"/>
      <c r="Y29" s="473"/>
      <c r="Z29" s="401" t="s">
        <v>187</v>
      </c>
      <c r="AA29" s="402"/>
      <c r="AB29" s="402"/>
      <c r="AC29" s="402"/>
      <c r="AD29" s="402"/>
      <c r="AE29" s="402"/>
      <c r="AF29" s="402"/>
      <c r="AG29" s="403"/>
      <c r="AH29" s="404">
        <v>298</v>
      </c>
      <c r="AI29" s="405"/>
      <c r="AJ29" s="405"/>
      <c r="AK29" s="405"/>
      <c r="AL29" s="406"/>
      <c r="AM29" s="404">
        <v>968663</v>
      </c>
      <c r="AN29" s="405"/>
      <c r="AO29" s="405"/>
      <c r="AP29" s="405"/>
      <c r="AQ29" s="405"/>
      <c r="AR29" s="406"/>
      <c r="AS29" s="404">
        <v>3251</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952177</v>
      </c>
      <c r="BO29" s="429"/>
      <c r="BP29" s="429"/>
      <c r="BQ29" s="429"/>
      <c r="BR29" s="429"/>
      <c r="BS29" s="429"/>
      <c r="BT29" s="429"/>
      <c r="BU29" s="430"/>
      <c r="BV29" s="428">
        <v>948177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100.3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2551468</v>
      </c>
      <c r="BO30" s="432"/>
      <c r="BP30" s="432"/>
      <c r="BQ30" s="432"/>
      <c r="BR30" s="432"/>
      <c r="BS30" s="432"/>
      <c r="BT30" s="432"/>
      <c r="BU30" s="433"/>
      <c r="BV30" s="431">
        <v>4100964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北播磨総合医療センター企業団</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小野市都市施設管理協会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北播衛生事務組合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小野市土地開発公社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7</v>
      </c>
      <c r="AN36" s="387"/>
      <c r="AO36" s="386" t="str">
        <f>IF('各会計、関係団体の財政状況及び健全化判断比率'!B33="","",'各会計、関係団体の財政状況及び健全化判断比率'!B33)</f>
        <v>都市開発事業会計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小野加東加西環境施設事務組合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小野加東広域事務組合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小野加東広域事務組合（農業共済事業）</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北播磨こども発達支援センター事務組合わかあゆ園</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兵庫県市町村職員退職手当組合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兵庫県後期高齢者医療広域連合（一般会計）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兵庫県後期高齢者医療広域連合（特別会計）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6vwk1/iPbVcOv4A+KWstkpRrpUPiNZWh6/edJQLSYEeaM8qZVLeA+Fas7BNWjUQsz1KUx3LEURH01BK+lH20nQ==" saltValue="D5FAg6W505AfcJrSUdlh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3" t="s">
        <v>558</v>
      </c>
      <c r="D34" s="1213"/>
      <c r="E34" s="1214"/>
      <c r="F34" s="32">
        <v>29.43</v>
      </c>
      <c r="G34" s="33">
        <v>34.89</v>
      </c>
      <c r="H34" s="33">
        <v>37.46</v>
      </c>
      <c r="I34" s="33">
        <v>33.72</v>
      </c>
      <c r="J34" s="34">
        <v>31.14</v>
      </c>
      <c r="K34" s="22"/>
      <c r="L34" s="22"/>
      <c r="M34" s="22"/>
      <c r="N34" s="22"/>
      <c r="O34" s="22"/>
      <c r="P34" s="22"/>
    </row>
    <row r="35" spans="1:16" ht="39" customHeight="1" x14ac:dyDescent="0.15">
      <c r="A35" s="22"/>
      <c r="B35" s="35"/>
      <c r="C35" s="1207" t="s">
        <v>559</v>
      </c>
      <c r="D35" s="1208"/>
      <c r="E35" s="1209"/>
      <c r="F35" s="36">
        <v>7.46</v>
      </c>
      <c r="G35" s="37">
        <v>8.39</v>
      </c>
      <c r="H35" s="37">
        <v>4.04</v>
      </c>
      <c r="I35" s="37">
        <v>3.97</v>
      </c>
      <c r="J35" s="38">
        <v>3.99</v>
      </c>
      <c r="K35" s="22"/>
      <c r="L35" s="22"/>
      <c r="M35" s="22"/>
      <c r="N35" s="22"/>
      <c r="O35" s="22"/>
      <c r="P35" s="22"/>
    </row>
    <row r="36" spans="1:16" ht="39" customHeight="1" x14ac:dyDescent="0.15">
      <c r="A36" s="22"/>
      <c r="B36" s="35"/>
      <c r="C36" s="1207" t="s">
        <v>560</v>
      </c>
      <c r="D36" s="1208"/>
      <c r="E36" s="1209"/>
      <c r="F36" s="36">
        <v>3.05</v>
      </c>
      <c r="G36" s="37">
        <v>2.83</v>
      </c>
      <c r="H36" s="37">
        <v>2.39</v>
      </c>
      <c r="I36" s="37">
        <v>3.42</v>
      </c>
      <c r="J36" s="38">
        <v>3.87</v>
      </c>
      <c r="K36" s="22"/>
      <c r="L36" s="22"/>
      <c r="M36" s="22"/>
      <c r="N36" s="22"/>
      <c r="O36" s="22"/>
      <c r="P36" s="22"/>
    </row>
    <row r="37" spans="1:16" ht="39" customHeight="1" x14ac:dyDescent="0.15">
      <c r="A37" s="22"/>
      <c r="B37" s="35"/>
      <c r="C37" s="1207" t="s">
        <v>561</v>
      </c>
      <c r="D37" s="1208"/>
      <c r="E37" s="1209"/>
      <c r="F37" s="36">
        <v>0.97</v>
      </c>
      <c r="G37" s="37">
        <v>0.99</v>
      </c>
      <c r="H37" s="37">
        <v>1.21</v>
      </c>
      <c r="I37" s="37">
        <v>1.26</v>
      </c>
      <c r="J37" s="38">
        <v>1.62</v>
      </c>
      <c r="K37" s="22"/>
      <c r="L37" s="22"/>
      <c r="M37" s="22"/>
      <c r="N37" s="22"/>
      <c r="O37" s="22"/>
      <c r="P37" s="22"/>
    </row>
    <row r="38" spans="1:16" ht="39" customHeight="1" x14ac:dyDescent="0.15">
      <c r="A38" s="22"/>
      <c r="B38" s="35"/>
      <c r="C38" s="1207" t="s">
        <v>562</v>
      </c>
      <c r="D38" s="1208"/>
      <c r="E38" s="1209"/>
      <c r="F38" s="36">
        <v>0.3</v>
      </c>
      <c r="G38" s="37">
        <v>0.97</v>
      </c>
      <c r="H38" s="37">
        <v>1.56</v>
      </c>
      <c r="I38" s="37">
        <v>1.1499999999999999</v>
      </c>
      <c r="J38" s="38">
        <v>1.33</v>
      </c>
      <c r="K38" s="22"/>
      <c r="L38" s="22"/>
      <c r="M38" s="22"/>
      <c r="N38" s="22"/>
      <c r="O38" s="22"/>
      <c r="P38" s="22"/>
    </row>
    <row r="39" spans="1:16" ht="39" customHeight="1" x14ac:dyDescent="0.15">
      <c r="A39" s="22"/>
      <c r="B39" s="35"/>
      <c r="C39" s="1207" t="s">
        <v>563</v>
      </c>
      <c r="D39" s="1208"/>
      <c r="E39" s="1209"/>
      <c r="F39" s="36">
        <v>0.1</v>
      </c>
      <c r="G39" s="37">
        <v>0.12</v>
      </c>
      <c r="H39" s="37">
        <v>0.12</v>
      </c>
      <c r="I39" s="37">
        <v>0.13</v>
      </c>
      <c r="J39" s="38">
        <v>0.14000000000000001</v>
      </c>
      <c r="K39" s="22"/>
      <c r="L39" s="22"/>
      <c r="M39" s="22"/>
      <c r="N39" s="22"/>
      <c r="O39" s="22"/>
      <c r="P39" s="22"/>
    </row>
    <row r="40" spans="1:16" ht="39" customHeight="1" x14ac:dyDescent="0.15">
      <c r="A40" s="22"/>
      <c r="B40" s="35"/>
      <c r="C40" s="1207" t="s">
        <v>564</v>
      </c>
      <c r="D40" s="1208"/>
      <c r="E40" s="1209"/>
      <c r="F40" s="36">
        <v>0.64</v>
      </c>
      <c r="G40" s="37">
        <v>0.78</v>
      </c>
      <c r="H40" s="37">
        <v>0.47</v>
      </c>
      <c r="I40" s="37">
        <v>0.28000000000000003</v>
      </c>
      <c r="J40" s="38">
        <v>0.02</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565</v>
      </c>
      <c r="D42" s="1208"/>
      <c r="E42" s="1209"/>
      <c r="F42" s="36" t="s">
        <v>510</v>
      </c>
      <c r="G42" s="37" t="s">
        <v>510</v>
      </c>
      <c r="H42" s="37" t="s">
        <v>510</v>
      </c>
      <c r="I42" s="37" t="s">
        <v>510</v>
      </c>
      <c r="J42" s="38" t="s">
        <v>510</v>
      </c>
      <c r="K42" s="22"/>
      <c r="L42" s="22"/>
      <c r="M42" s="22"/>
      <c r="N42" s="22"/>
      <c r="O42" s="22"/>
      <c r="P42" s="22"/>
    </row>
    <row r="43" spans="1:16" ht="39" customHeight="1" thickBot="1" x14ac:dyDescent="0.2">
      <c r="A43" s="22"/>
      <c r="B43" s="40"/>
      <c r="C43" s="1210" t="s">
        <v>566</v>
      </c>
      <c r="D43" s="1211"/>
      <c r="E43" s="1212"/>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3nE6BNUqOcBd+eN2RUBoAxWk5VjaTjHzLZjFcCLuwlr2YJvnLCWt8IrNuzfzMLLzFP+D/0WqHoR6A5na7ng+g==" saltValue="tBYQ0UdyeiyALGAKbp5b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1772</v>
      </c>
      <c r="L45" s="60">
        <v>1944</v>
      </c>
      <c r="M45" s="60">
        <v>2012</v>
      </c>
      <c r="N45" s="60">
        <v>1893</v>
      </c>
      <c r="O45" s="61">
        <v>1836</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510</v>
      </c>
      <c r="L46" s="64" t="s">
        <v>510</v>
      </c>
      <c r="M46" s="64" t="s">
        <v>510</v>
      </c>
      <c r="N46" s="64" t="s">
        <v>510</v>
      </c>
      <c r="O46" s="65" t="s">
        <v>510</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510</v>
      </c>
      <c r="L47" s="64" t="s">
        <v>510</v>
      </c>
      <c r="M47" s="64" t="s">
        <v>510</v>
      </c>
      <c r="N47" s="64" t="s">
        <v>510</v>
      </c>
      <c r="O47" s="65" t="s">
        <v>510</v>
      </c>
      <c r="P47" s="48"/>
      <c r="Q47" s="48"/>
      <c r="R47" s="48"/>
      <c r="S47" s="48"/>
      <c r="T47" s="48"/>
      <c r="U47" s="48"/>
    </row>
    <row r="48" spans="1:21" ht="30.75" customHeight="1" x14ac:dyDescent="0.15">
      <c r="A48" s="48"/>
      <c r="B48" s="1235"/>
      <c r="C48" s="1236"/>
      <c r="D48" s="62"/>
      <c r="E48" s="1217" t="s">
        <v>15</v>
      </c>
      <c r="F48" s="1217"/>
      <c r="G48" s="1217"/>
      <c r="H48" s="1217"/>
      <c r="I48" s="1217"/>
      <c r="J48" s="1218"/>
      <c r="K48" s="63">
        <v>836</v>
      </c>
      <c r="L48" s="64">
        <v>711</v>
      </c>
      <c r="M48" s="64">
        <v>595</v>
      </c>
      <c r="N48" s="64">
        <v>580</v>
      </c>
      <c r="O48" s="65">
        <v>586</v>
      </c>
      <c r="P48" s="48"/>
      <c r="Q48" s="48"/>
      <c r="R48" s="48"/>
      <c r="S48" s="48"/>
      <c r="T48" s="48"/>
      <c r="U48" s="48"/>
    </row>
    <row r="49" spans="1:21" ht="30.75" customHeight="1" x14ac:dyDescent="0.15">
      <c r="A49" s="48"/>
      <c r="B49" s="1235"/>
      <c r="C49" s="1236"/>
      <c r="D49" s="62"/>
      <c r="E49" s="1217" t="s">
        <v>16</v>
      </c>
      <c r="F49" s="1217"/>
      <c r="G49" s="1217"/>
      <c r="H49" s="1217"/>
      <c r="I49" s="1217"/>
      <c r="J49" s="1218"/>
      <c r="K49" s="63">
        <v>76</v>
      </c>
      <c r="L49" s="64">
        <v>263</v>
      </c>
      <c r="M49" s="64">
        <v>289</v>
      </c>
      <c r="N49" s="64">
        <v>261</v>
      </c>
      <c r="O49" s="65">
        <v>242</v>
      </c>
      <c r="P49" s="48"/>
      <c r="Q49" s="48"/>
      <c r="R49" s="48"/>
      <c r="S49" s="48"/>
      <c r="T49" s="48"/>
      <c r="U49" s="48"/>
    </row>
    <row r="50" spans="1:21" ht="30.75" customHeight="1" x14ac:dyDescent="0.15">
      <c r="A50" s="48"/>
      <c r="B50" s="1235"/>
      <c r="C50" s="1236"/>
      <c r="D50" s="62"/>
      <c r="E50" s="1217" t="s">
        <v>17</v>
      </c>
      <c r="F50" s="1217"/>
      <c r="G50" s="1217"/>
      <c r="H50" s="1217"/>
      <c r="I50" s="1217"/>
      <c r="J50" s="1218"/>
      <c r="K50" s="63">
        <v>6</v>
      </c>
      <c r="L50" s="64">
        <v>5</v>
      </c>
      <c r="M50" s="64">
        <v>5</v>
      </c>
      <c r="N50" s="64" t="s">
        <v>510</v>
      </c>
      <c r="O50" s="65" t="s">
        <v>510</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510</v>
      </c>
      <c r="L51" s="64" t="s">
        <v>510</v>
      </c>
      <c r="M51" s="64" t="s">
        <v>510</v>
      </c>
      <c r="N51" s="64" t="s">
        <v>510</v>
      </c>
      <c r="O51" s="65" t="s">
        <v>510</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2458</v>
      </c>
      <c r="L52" s="64">
        <v>2503</v>
      </c>
      <c r="M52" s="64">
        <v>2473</v>
      </c>
      <c r="N52" s="64">
        <v>2456</v>
      </c>
      <c r="O52" s="65">
        <v>2203</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232</v>
      </c>
      <c r="L53" s="69">
        <v>420</v>
      </c>
      <c r="M53" s="69">
        <v>428</v>
      </c>
      <c r="N53" s="69">
        <v>278</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3" t="s">
        <v>25</v>
      </c>
      <c r="C57" s="1224"/>
      <c r="D57" s="1227" t="s">
        <v>26</v>
      </c>
      <c r="E57" s="1228"/>
      <c r="F57" s="1228"/>
      <c r="G57" s="1228"/>
      <c r="H57" s="1228"/>
      <c r="I57" s="1228"/>
      <c r="J57" s="1229"/>
      <c r="K57" s="83" t="s">
        <v>592</v>
      </c>
      <c r="L57" s="84" t="s">
        <v>592</v>
      </c>
      <c r="M57" s="84" t="s">
        <v>592</v>
      </c>
      <c r="N57" s="84" t="s">
        <v>592</v>
      </c>
      <c r="O57" s="85" t="s">
        <v>592</v>
      </c>
    </row>
    <row r="58" spans="1:21" ht="31.5" customHeight="1" thickBot="1" x14ac:dyDescent="0.2">
      <c r="B58" s="1225"/>
      <c r="C58" s="1226"/>
      <c r="D58" s="1230" t="s">
        <v>27</v>
      </c>
      <c r="E58" s="1231"/>
      <c r="F58" s="1231"/>
      <c r="G58" s="1231"/>
      <c r="H58" s="1231"/>
      <c r="I58" s="1231"/>
      <c r="J58" s="1232"/>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XzWTHwgXGK9aRucOlJ7t/lWXNpVJgXIsw4wxE9YuqeV/pRIRCL5kQe07xjmjVHPTL9Ap8gNE3FttMKJRZryig==" saltValue="P9hnKuX9KNWdh8ythOE9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3" t="s">
        <v>30</v>
      </c>
      <c r="C41" s="1254"/>
      <c r="D41" s="102"/>
      <c r="E41" s="1255" t="s">
        <v>31</v>
      </c>
      <c r="F41" s="1255"/>
      <c r="G41" s="1255"/>
      <c r="H41" s="1256"/>
      <c r="I41" s="103">
        <v>18420</v>
      </c>
      <c r="J41" s="104">
        <v>18243</v>
      </c>
      <c r="K41" s="104">
        <v>18522</v>
      </c>
      <c r="L41" s="104">
        <v>18948</v>
      </c>
      <c r="M41" s="105">
        <v>21557</v>
      </c>
    </row>
    <row r="42" spans="2:13" ht="27.75" customHeight="1" x14ac:dyDescent="0.15">
      <c r="B42" s="1243"/>
      <c r="C42" s="1244"/>
      <c r="D42" s="106"/>
      <c r="E42" s="1247" t="s">
        <v>32</v>
      </c>
      <c r="F42" s="1247"/>
      <c r="G42" s="1247"/>
      <c r="H42" s="1248"/>
      <c r="I42" s="107">
        <v>10</v>
      </c>
      <c r="J42" s="108">
        <v>5</v>
      </c>
      <c r="K42" s="108" t="s">
        <v>510</v>
      </c>
      <c r="L42" s="108" t="s">
        <v>510</v>
      </c>
      <c r="M42" s="109" t="s">
        <v>510</v>
      </c>
    </row>
    <row r="43" spans="2:13" ht="27.75" customHeight="1" x14ac:dyDescent="0.15">
      <c r="B43" s="1243"/>
      <c r="C43" s="1244"/>
      <c r="D43" s="106"/>
      <c r="E43" s="1247" t="s">
        <v>33</v>
      </c>
      <c r="F43" s="1247"/>
      <c r="G43" s="1247"/>
      <c r="H43" s="1248"/>
      <c r="I43" s="107">
        <v>7759</v>
      </c>
      <c r="J43" s="108">
        <v>6987</v>
      </c>
      <c r="K43" s="108">
        <v>5843</v>
      </c>
      <c r="L43" s="108">
        <v>4802</v>
      </c>
      <c r="M43" s="109">
        <v>4203</v>
      </c>
    </row>
    <row r="44" spans="2:13" ht="27.75" customHeight="1" x14ac:dyDescent="0.15">
      <c r="B44" s="1243"/>
      <c r="C44" s="1244"/>
      <c r="D44" s="106"/>
      <c r="E44" s="1247" t="s">
        <v>34</v>
      </c>
      <c r="F44" s="1247"/>
      <c r="G44" s="1247"/>
      <c r="H44" s="1248"/>
      <c r="I44" s="107">
        <v>2849</v>
      </c>
      <c r="J44" s="108">
        <v>2731</v>
      </c>
      <c r="K44" s="108">
        <v>2576</v>
      </c>
      <c r="L44" s="108">
        <v>2584</v>
      </c>
      <c r="M44" s="109">
        <v>2496</v>
      </c>
    </row>
    <row r="45" spans="2:13" ht="27.75" customHeight="1" x14ac:dyDescent="0.15">
      <c r="B45" s="1243"/>
      <c r="C45" s="1244"/>
      <c r="D45" s="106"/>
      <c r="E45" s="1247" t="s">
        <v>35</v>
      </c>
      <c r="F45" s="1247"/>
      <c r="G45" s="1247"/>
      <c r="H45" s="1248"/>
      <c r="I45" s="107">
        <v>3112</v>
      </c>
      <c r="J45" s="108">
        <v>3023</v>
      </c>
      <c r="K45" s="108">
        <v>2793</v>
      </c>
      <c r="L45" s="108">
        <v>2788</v>
      </c>
      <c r="M45" s="109">
        <v>2681</v>
      </c>
    </row>
    <row r="46" spans="2:13" ht="27.75" customHeight="1" x14ac:dyDescent="0.15">
      <c r="B46" s="1243"/>
      <c r="C46" s="1244"/>
      <c r="D46" s="110"/>
      <c r="E46" s="1247" t="s">
        <v>36</v>
      </c>
      <c r="F46" s="1247"/>
      <c r="G46" s="1247"/>
      <c r="H46" s="1248"/>
      <c r="I46" s="107">
        <v>87</v>
      </c>
      <c r="J46" s="108">
        <v>87</v>
      </c>
      <c r="K46" s="108" t="s">
        <v>510</v>
      </c>
      <c r="L46" s="108" t="s">
        <v>510</v>
      </c>
      <c r="M46" s="109" t="s">
        <v>510</v>
      </c>
    </row>
    <row r="47" spans="2:13" ht="27.75" customHeight="1" x14ac:dyDescent="0.15">
      <c r="B47" s="1243"/>
      <c r="C47" s="1244"/>
      <c r="D47" s="111"/>
      <c r="E47" s="1257" t="s">
        <v>37</v>
      </c>
      <c r="F47" s="1258"/>
      <c r="G47" s="1258"/>
      <c r="H47" s="1259"/>
      <c r="I47" s="107" t="s">
        <v>510</v>
      </c>
      <c r="J47" s="108" t="s">
        <v>510</v>
      </c>
      <c r="K47" s="108" t="s">
        <v>510</v>
      </c>
      <c r="L47" s="108" t="s">
        <v>510</v>
      </c>
      <c r="M47" s="109" t="s">
        <v>510</v>
      </c>
    </row>
    <row r="48" spans="2:13" ht="27.75" customHeight="1" x14ac:dyDescent="0.15">
      <c r="B48" s="1243"/>
      <c r="C48" s="1244"/>
      <c r="D48" s="106"/>
      <c r="E48" s="1247" t="s">
        <v>38</v>
      </c>
      <c r="F48" s="1247"/>
      <c r="G48" s="1247"/>
      <c r="H48" s="1248"/>
      <c r="I48" s="107" t="s">
        <v>510</v>
      </c>
      <c r="J48" s="108" t="s">
        <v>510</v>
      </c>
      <c r="K48" s="108" t="s">
        <v>510</v>
      </c>
      <c r="L48" s="108" t="s">
        <v>510</v>
      </c>
      <c r="M48" s="109" t="s">
        <v>510</v>
      </c>
    </row>
    <row r="49" spans="2:13" ht="27.75" customHeight="1" x14ac:dyDescent="0.15">
      <c r="B49" s="1245"/>
      <c r="C49" s="1246"/>
      <c r="D49" s="106"/>
      <c r="E49" s="1247" t="s">
        <v>39</v>
      </c>
      <c r="F49" s="1247"/>
      <c r="G49" s="1247"/>
      <c r="H49" s="1248"/>
      <c r="I49" s="107" t="s">
        <v>510</v>
      </c>
      <c r="J49" s="108" t="s">
        <v>510</v>
      </c>
      <c r="K49" s="108" t="s">
        <v>510</v>
      </c>
      <c r="L49" s="108" t="s">
        <v>510</v>
      </c>
      <c r="M49" s="109" t="s">
        <v>510</v>
      </c>
    </row>
    <row r="50" spans="2:13" ht="27.75" customHeight="1" x14ac:dyDescent="0.15">
      <c r="B50" s="1241" t="s">
        <v>40</v>
      </c>
      <c r="C50" s="1242"/>
      <c r="D50" s="112"/>
      <c r="E50" s="1247" t="s">
        <v>41</v>
      </c>
      <c r="F50" s="1247"/>
      <c r="G50" s="1247"/>
      <c r="H50" s="1248"/>
      <c r="I50" s="107">
        <v>9922</v>
      </c>
      <c r="J50" s="108">
        <v>9958</v>
      </c>
      <c r="K50" s="108">
        <v>10030</v>
      </c>
      <c r="L50" s="108">
        <v>9922</v>
      </c>
      <c r="M50" s="109">
        <v>7839</v>
      </c>
    </row>
    <row r="51" spans="2:13" ht="27.75" customHeight="1" x14ac:dyDescent="0.15">
      <c r="B51" s="1243"/>
      <c r="C51" s="1244"/>
      <c r="D51" s="106"/>
      <c r="E51" s="1247" t="s">
        <v>42</v>
      </c>
      <c r="F51" s="1247"/>
      <c r="G51" s="1247"/>
      <c r="H51" s="1248"/>
      <c r="I51" s="107">
        <v>1819</v>
      </c>
      <c r="J51" s="108">
        <v>1718</v>
      </c>
      <c r="K51" s="108">
        <v>1587</v>
      </c>
      <c r="L51" s="108">
        <v>1471</v>
      </c>
      <c r="M51" s="109">
        <v>1412</v>
      </c>
    </row>
    <row r="52" spans="2:13" ht="27.75" customHeight="1" x14ac:dyDescent="0.15">
      <c r="B52" s="1245"/>
      <c r="C52" s="1246"/>
      <c r="D52" s="106"/>
      <c r="E52" s="1247" t="s">
        <v>43</v>
      </c>
      <c r="F52" s="1247"/>
      <c r="G52" s="1247"/>
      <c r="H52" s="1248"/>
      <c r="I52" s="107">
        <v>23127</v>
      </c>
      <c r="J52" s="108">
        <v>22759</v>
      </c>
      <c r="K52" s="108">
        <v>21698</v>
      </c>
      <c r="L52" s="108">
        <v>20806</v>
      </c>
      <c r="M52" s="109">
        <v>20509</v>
      </c>
    </row>
    <row r="53" spans="2:13" ht="27.75" customHeight="1" thickBot="1" x14ac:dyDescent="0.2">
      <c r="B53" s="1249" t="s">
        <v>44</v>
      </c>
      <c r="C53" s="1250"/>
      <c r="D53" s="113"/>
      <c r="E53" s="1251" t="s">
        <v>45</v>
      </c>
      <c r="F53" s="1251"/>
      <c r="G53" s="1251"/>
      <c r="H53" s="1252"/>
      <c r="I53" s="114">
        <v>-2633</v>
      </c>
      <c r="J53" s="115">
        <v>-3360</v>
      </c>
      <c r="K53" s="115">
        <v>-3580</v>
      </c>
      <c r="L53" s="115">
        <v>-3077</v>
      </c>
      <c r="M53" s="116">
        <v>1178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soLZnJ8e+19tBI6SXnlQkGI9ePvF9OLWJYXJ+8wWALGYrose7y7PMgkOPSlmxr9RLDLPM18K2IrrCeDRYxOXQ==" saltValue="WxV20BmvVh4EuEV4MgD8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8" t="s">
        <v>48</v>
      </c>
      <c r="D55" s="1268"/>
      <c r="E55" s="1269"/>
      <c r="F55" s="128">
        <v>4482</v>
      </c>
      <c r="G55" s="128">
        <v>4234</v>
      </c>
      <c r="H55" s="129">
        <v>4193</v>
      </c>
    </row>
    <row r="56" spans="2:8" ht="52.5" customHeight="1" x14ac:dyDescent="0.15">
      <c r="B56" s="130"/>
      <c r="C56" s="1270" t="s">
        <v>49</v>
      </c>
      <c r="D56" s="1270"/>
      <c r="E56" s="1271"/>
      <c r="F56" s="131">
        <v>941</v>
      </c>
      <c r="G56" s="131">
        <v>948</v>
      </c>
      <c r="H56" s="132">
        <v>952</v>
      </c>
    </row>
    <row r="57" spans="2:8" ht="53.25" customHeight="1" x14ac:dyDescent="0.15">
      <c r="B57" s="130"/>
      <c r="C57" s="1272" t="s">
        <v>50</v>
      </c>
      <c r="D57" s="1272"/>
      <c r="E57" s="1273"/>
      <c r="F57" s="133">
        <v>3601</v>
      </c>
      <c r="G57" s="133">
        <v>4101</v>
      </c>
      <c r="H57" s="134">
        <v>2551</v>
      </c>
    </row>
    <row r="58" spans="2:8" ht="45.75" customHeight="1" x14ac:dyDescent="0.15">
      <c r="B58" s="135"/>
      <c r="C58" s="1260" t="s">
        <v>587</v>
      </c>
      <c r="D58" s="1261"/>
      <c r="E58" s="1262"/>
      <c r="F58" s="136">
        <v>2758</v>
      </c>
      <c r="G58" s="136">
        <v>3266</v>
      </c>
      <c r="H58" s="137">
        <v>1974</v>
      </c>
    </row>
    <row r="59" spans="2:8" ht="45.75" customHeight="1" x14ac:dyDescent="0.15">
      <c r="B59" s="135"/>
      <c r="C59" s="1260" t="s">
        <v>588</v>
      </c>
      <c r="D59" s="1261"/>
      <c r="E59" s="1262"/>
      <c r="F59" s="136">
        <v>371</v>
      </c>
      <c r="G59" s="136">
        <v>371</v>
      </c>
      <c r="H59" s="137">
        <v>371</v>
      </c>
    </row>
    <row r="60" spans="2:8" ht="45.75" customHeight="1" x14ac:dyDescent="0.15">
      <c r="B60" s="135"/>
      <c r="C60" s="1260" t="s">
        <v>589</v>
      </c>
      <c r="D60" s="1261"/>
      <c r="E60" s="1262"/>
      <c r="F60" s="136">
        <v>110</v>
      </c>
      <c r="G60" s="136">
        <v>110</v>
      </c>
      <c r="H60" s="137">
        <v>110</v>
      </c>
    </row>
    <row r="61" spans="2:8" ht="45.75" customHeight="1" x14ac:dyDescent="0.15">
      <c r="B61" s="135"/>
      <c r="C61" s="1260" t="s">
        <v>590</v>
      </c>
      <c r="D61" s="1261"/>
      <c r="E61" s="1262"/>
      <c r="F61" s="136">
        <v>319</v>
      </c>
      <c r="G61" s="136">
        <v>313</v>
      </c>
      <c r="H61" s="137">
        <v>55</v>
      </c>
    </row>
    <row r="62" spans="2:8" ht="45.75" customHeight="1" thickBot="1" x14ac:dyDescent="0.2">
      <c r="B62" s="138"/>
      <c r="C62" s="1263" t="s">
        <v>591</v>
      </c>
      <c r="D62" s="1264"/>
      <c r="E62" s="1265"/>
      <c r="F62" s="139">
        <v>27</v>
      </c>
      <c r="G62" s="139">
        <v>27</v>
      </c>
      <c r="H62" s="140">
        <v>27</v>
      </c>
    </row>
    <row r="63" spans="2:8" ht="52.5" customHeight="1" thickBot="1" x14ac:dyDescent="0.2">
      <c r="B63" s="141"/>
      <c r="C63" s="1266" t="s">
        <v>51</v>
      </c>
      <c r="D63" s="1266"/>
      <c r="E63" s="1267"/>
      <c r="F63" s="142">
        <v>9024</v>
      </c>
      <c r="G63" s="142">
        <v>9283</v>
      </c>
      <c r="H63" s="143">
        <v>7697</v>
      </c>
    </row>
    <row r="64" spans="2:8" ht="15" customHeight="1" x14ac:dyDescent="0.15"/>
  </sheetData>
  <sheetProtection algorithmName="SHA-512" hashValue="kPiXboSEo6Ppt4z4pzbq7HNcUNWvxavkekBp4QdtdQDqWhKUAgP3VdArbVdIGh+tHcvoKMGarGu4VqkQRbU2QQ==" saltValue="FAdAUIF4jdKqikJ+f4DW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9B88F-5EC2-42D2-941C-D2F8829B16F4}">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1"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594</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595</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596</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597</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551</v>
      </c>
      <c r="BQ50" s="1308"/>
      <c r="BR50" s="1308"/>
      <c r="BS50" s="1308"/>
      <c r="BT50" s="1308"/>
      <c r="BU50" s="1308"/>
      <c r="BV50" s="1308"/>
      <c r="BW50" s="1308"/>
      <c r="BX50" s="1308" t="s">
        <v>552</v>
      </c>
      <c r="BY50" s="1308"/>
      <c r="BZ50" s="1308"/>
      <c r="CA50" s="1308"/>
      <c r="CB50" s="1308"/>
      <c r="CC50" s="1308"/>
      <c r="CD50" s="1308"/>
      <c r="CE50" s="1308"/>
      <c r="CF50" s="1308" t="s">
        <v>553</v>
      </c>
      <c r="CG50" s="1308"/>
      <c r="CH50" s="1308"/>
      <c r="CI50" s="1308"/>
      <c r="CJ50" s="1308"/>
      <c r="CK50" s="1308"/>
      <c r="CL50" s="1308"/>
      <c r="CM50" s="1308"/>
      <c r="CN50" s="1308" t="s">
        <v>554</v>
      </c>
      <c r="CO50" s="1308"/>
      <c r="CP50" s="1308"/>
      <c r="CQ50" s="1308"/>
      <c r="CR50" s="1308"/>
      <c r="CS50" s="1308"/>
      <c r="CT50" s="1308"/>
      <c r="CU50" s="1308"/>
      <c r="CV50" s="1308" t="s">
        <v>555</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13"/>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v>12.5</v>
      </c>
      <c r="CW51" s="1314"/>
      <c r="CX51" s="1314"/>
      <c r="CY51" s="1314"/>
      <c r="CZ51" s="1314"/>
      <c r="DA51" s="1314"/>
      <c r="DB51" s="1314"/>
      <c r="DC51" s="1314"/>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13"/>
      <c r="BQ53" s="1314"/>
      <c r="BR53" s="1314"/>
      <c r="BS53" s="1314"/>
      <c r="BT53" s="1314"/>
      <c r="BU53" s="1314"/>
      <c r="BV53" s="1314"/>
      <c r="BW53" s="1314"/>
      <c r="BX53" s="1314">
        <v>51.1</v>
      </c>
      <c r="BY53" s="1314"/>
      <c r="BZ53" s="1314"/>
      <c r="CA53" s="1314"/>
      <c r="CB53" s="1314"/>
      <c r="CC53" s="1314"/>
      <c r="CD53" s="1314"/>
      <c r="CE53" s="1314"/>
      <c r="CF53" s="1314">
        <v>52.2</v>
      </c>
      <c r="CG53" s="1314"/>
      <c r="CH53" s="1314"/>
      <c r="CI53" s="1314"/>
      <c r="CJ53" s="1314"/>
      <c r="CK53" s="1314"/>
      <c r="CL53" s="1314"/>
      <c r="CM53" s="1314"/>
      <c r="CN53" s="1314">
        <v>53.9</v>
      </c>
      <c r="CO53" s="1314"/>
      <c r="CP53" s="1314"/>
      <c r="CQ53" s="1314"/>
      <c r="CR53" s="1314"/>
      <c r="CS53" s="1314"/>
      <c r="CT53" s="1314"/>
      <c r="CU53" s="1314"/>
      <c r="CV53" s="1314">
        <v>51.3</v>
      </c>
      <c r="CW53" s="1314"/>
      <c r="CX53" s="1314"/>
      <c r="CY53" s="1314"/>
      <c r="CZ53" s="1314"/>
      <c r="DA53" s="1314"/>
      <c r="DB53" s="1314"/>
      <c r="DC53" s="1314"/>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1"/>
      <c r="B55" s="1283"/>
      <c r="G55" s="1302"/>
      <c r="H55" s="1302"/>
      <c r="I55" s="1302"/>
      <c r="J55" s="1302"/>
      <c r="K55" s="1311"/>
      <c r="L55" s="1311"/>
      <c r="M55" s="1311"/>
      <c r="N55" s="1311"/>
      <c r="AN55" s="1308" t="s">
        <v>601</v>
      </c>
      <c r="AO55" s="1308"/>
      <c r="AP55" s="1308"/>
      <c r="AQ55" s="1308"/>
      <c r="AR55" s="1308"/>
      <c r="AS55" s="1308"/>
      <c r="AT55" s="1308"/>
      <c r="AU55" s="1308"/>
      <c r="AV55" s="1308"/>
      <c r="AW55" s="1308"/>
      <c r="AX55" s="1308"/>
      <c r="AY55" s="1308"/>
      <c r="AZ55" s="1308"/>
      <c r="BA55" s="1308"/>
      <c r="BB55" s="1312" t="s">
        <v>599</v>
      </c>
      <c r="BC55" s="1312"/>
      <c r="BD55" s="1312"/>
      <c r="BE55" s="1312"/>
      <c r="BF55" s="1312"/>
      <c r="BG55" s="1312"/>
      <c r="BH55" s="1312"/>
      <c r="BI55" s="1312"/>
      <c r="BJ55" s="1312"/>
      <c r="BK55" s="1312"/>
      <c r="BL55" s="1312"/>
      <c r="BM55" s="1312"/>
      <c r="BN55" s="1312"/>
      <c r="BO55" s="1312"/>
      <c r="BP55" s="1313"/>
      <c r="BQ55" s="1314"/>
      <c r="BR55" s="1314"/>
      <c r="BS55" s="1314"/>
      <c r="BT55" s="1314"/>
      <c r="BU55" s="1314"/>
      <c r="BV55" s="1314"/>
      <c r="BW55" s="1314"/>
      <c r="BX55" s="1314">
        <v>52.3</v>
      </c>
      <c r="BY55" s="1314"/>
      <c r="BZ55" s="1314"/>
      <c r="CA55" s="1314"/>
      <c r="CB55" s="1314"/>
      <c r="CC55" s="1314"/>
      <c r="CD55" s="1314"/>
      <c r="CE55" s="1314"/>
      <c r="CF55" s="1314">
        <v>55.4</v>
      </c>
      <c r="CG55" s="1314"/>
      <c r="CH55" s="1314"/>
      <c r="CI55" s="1314"/>
      <c r="CJ55" s="1314"/>
      <c r="CK55" s="1314"/>
      <c r="CL55" s="1314"/>
      <c r="CM55" s="1314"/>
      <c r="CN55" s="1314">
        <v>52.7</v>
      </c>
      <c r="CO55" s="1314"/>
      <c r="CP55" s="1314"/>
      <c r="CQ55" s="1314"/>
      <c r="CR55" s="1314"/>
      <c r="CS55" s="1314"/>
      <c r="CT55" s="1314"/>
      <c r="CU55" s="1314"/>
      <c r="CV55" s="1314">
        <v>49.7</v>
      </c>
      <c r="CW55" s="1314"/>
      <c r="CX55" s="1314"/>
      <c r="CY55" s="1314"/>
      <c r="CZ55" s="1314"/>
      <c r="DA55" s="1314"/>
      <c r="DB55" s="1314"/>
      <c r="DC55" s="1314"/>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1" customFormat="1" x14ac:dyDescent="0.15">
      <c r="B57" s="1315"/>
      <c r="G57" s="1302"/>
      <c r="H57" s="1302"/>
      <c r="I57" s="1316"/>
      <c r="J57" s="1316"/>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600</v>
      </c>
      <c r="BC57" s="1312"/>
      <c r="BD57" s="1312"/>
      <c r="BE57" s="1312"/>
      <c r="BF57" s="1312"/>
      <c r="BG57" s="1312"/>
      <c r="BH57" s="1312"/>
      <c r="BI57" s="1312"/>
      <c r="BJ57" s="1312"/>
      <c r="BK57" s="1312"/>
      <c r="BL57" s="1312"/>
      <c r="BM57" s="1312"/>
      <c r="BN57" s="1312"/>
      <c r="BO57" s="1312"/>
      <c r="BP57" s="1313"/>
      <c r="BQ57" s="1314"/>
      <c r="BR57" s="1314"/>
      <c r="BS57" s="1314"/>
      <c r="BT57" s="1314"/>
      <c r="BU57" s="1314"/>
      <c r="BV57" s="1314"/>
      <c r="BW57" s="1314"/>
      <c r="BX57" s="1314">
        <v>57.1</v>
      </c>
      <c r="BY57" s="1314"/>
      <c r="BZ57" s="1314"/>
      <c r="CA57" s="1314"/>
      <c r="CB57" s="1314"/>
      <c r="CC57" s="1314"/>
      <c r="CD57" s="1314"/>
      <c r="CE57" s="1314"/>
      <c r="CF57" s="1314">
        <v>58.7</v>
      </c>
      <c r="CG57" s="1314"/>
      <c r="CH57" s="1314"/>
      <c r="CI57" s="1314"/>
      <c r="CJ57" s="1314"/>
      <c r="CK57" s="1314"/>
      <c r="CL57" s="1314"/>
      <c r="CM57" s="1314"/>
      <c r="CN57" s="1314">
        <v>59.9</v>
      </c>
      <c r="CO57" s="1314"/>
      <c r="CP57" s="1314"/>
      <c r="CQ57" s="1314"/>
      <c r="CR57" s="1314"/>
      <c r="CS57" s="1314"/>
      <c r="CT57" s="1314"/>
      <c r="CU57" s="1314"/>
      <c r="CV57" s="1314">
        <v>60.6</v>
      </c>
      <c r="CW57" s="1314"/>
      <c r="CX57" s="1314"/>
      <c r="CY57" s="1314"/>
      <c r="CZ57" s="1314"/>
      <c r="DA57" s="1314"/>
      <c r="DB57" s="1314"/>
      <c r="DC57" s="1314"/>
      <c r="DD57" s="1317"/>
      <c r="DE57" s="1315"/>
    </row>
    <row r="58" spans="1:109" s="1291" customFormat="1" x14ac:dyDescent="0.15">
      <c r="A58" s="1276"/>
      <c r="B58" s="1315"/>
      <c r="G58" s="1302"/>
      <c r="H58" s="1302"/>
      <c r="I58" s="1316"/>
      <c r="J58" s="1316"/>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1" customFormat="1" x14ac:dyDescent="0.15">
      <c r="A59" s="1276"/>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1" customFormat="1" x14ac:dyDescent="0.15">
      <c r="A60" s="1276"/>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1" customFormat="1" x14ac:dyDescent="0.15">
      <c r="A61" s="1276"/>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3" t="s">
        <v>602</v>
      </c>
    </row>
    <row r="64" spans="1:109" x14ac:dyDescent="0.15">
      <c r="B64" s="1283"/>
      <c r="G64" s="1290"/>
      <c r="I64" s="1324"/>
      <c r="J64" s="1324"/>
      <c r="K64" s="1324"/>
      <c r="L64" s="1324"/>
      <c r="M64" s="1324"/>
      <c r="N64" s="1325"/>
      <c r="AM64" s="1290"/>
      <c r="AN64" s="1290" t="s">
        <v>595</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x14ac:dyDescent="0.15">
      <c r="B65" s="1283"/>
      <c r="AN65" s="1292" t="s">
        <v>603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83"/>
      <c r="H70" s="1326"/>
      <c r="I70" s="1326"/>
      <c r="J70" s="1327"/>
      <c r="K70" s="1327"/>
      <c r="L70" s="1328"/>
      <c r="M70" s="1327"/>
      <c r="N70" s="1328"/>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29"/>
      <c r="I71" s="1330"/>
      <c r="J71" s="1327"/>
      <c r="K71" s="1327"/>
      <c r="L71" s="1328"/>
      <c r="M71" s="1327"/>
      <c r="N71" s="1328"/>
      <c r="AM71" s="1329"/>
      <c r="AN71" s="1276" t="s">
        <v>597</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551</v>
      </c>
      <c r="BQ72" s="1308"/>
      <c r="BR72" s="1308"/>
      <c r="BS72" s="1308"/>
      <c r="BT72" s="1308"/>
      <c r="BU72" s="1308"/>
      <c r="BV72" s="1308"/>
      <c r="BW72" s="1308"/>
      <c r="BX72" s="1308" t="s">
        <v>552</v>
      </c>
      <c r="BY72" s="1308"/>
      <c r="BZ72" s="1308"/>
      <c r="CA72" s="1308"/>
      <c r="CB72" s="1308"/>
      <c r="CC72" s="1308"/>
      <c r="CD72" s="1308"/>
      <c r="CE72" s="1308"/>
      <c r="CF72" s="1308" t="s">
        <v>553</v>
      </c>
      <c r="CG72" s="1308"/>
      <c r="CH72" s="1308"/>
      <c r="CI72" s="1308"/>
      <c r="CJ72" s="1308"/>
      <c r="CK72" s="1308"/>
      <c r="CL72" s="1308"/>
      <c r="CM72" s="1308"/>
      <c r="CN72" s="1308" t="s">
        <v>554</v>
      </c>
      <c r="CO72" s="1308"/>
      <c r="CP72" s="1308"/>
      <c r="CQ72" s="1308"/>
      <c r="CR72" s="1308"/>
      <c r="CS72" s="1308"/>
      <c r="CT72" s="1308"/>
      <c r="CU72" s="1308"/>
      <c r="CV72" s="1308" t="s">
        <v>555</v>
      </c>
      <c r="CW72" s="1308"/>
      <c r="CX72" s="1308"/>
      <c r="CY72" s="1308"/>
      <c r="CZ72" s="1308"/>
      <c r="DA72" s="1308"/>
      <c r="DB72" s="1308"/>
      <c r="DC72" s="1308"/>
    </row>
    <row r="73" spans="2:107" x14ac:dyDescent="0.15">
      <c r="B73" s="1283"/>
      <c r="G73" s="1309"/>
      <c r="H73" s="1309"/>
      <c r="I73" s="1309"/>
      <c r="J73" s="1309"/>
      <c r="K73" s="1331"/>
      <c r="L73" s="1331"/>
      <c r="M73" s="1331"/>
      <c r="N73" s="1331"/>
      <c r="AM73" s="1301"/>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v>12.5</v>
      </c>
      <c r="CW73" s="1314"/>
      <c r="CX73" s="1314"/>
      <c r="CY73" s="1314"/>
      <c r="CZ73" s="1314"/>
      <c r="DA73" s="1314"/>
      <c r="DB73" s="1314"/>
      <c r="DC73" s="1314"/>
    </row>
    <row r="74" spans="2:107" x14ac:dyDescent="0.15">
      <c r="B74" s="1283"/>
      <c r="G74" s="1309"/>
      <c r="H74" s="1309"/>
      <c r="I74" s="1309"/>
      <c r="J74" s="1309"/>
      <c r="K74" s="1331"/>
      <c r="L74" s="1331"/>
      <c r="M74" s="1331"/>
      <c r="N74" s="1331"/>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14">
        <v>5.2</v>
      </c>
      <c r="BQ75" s="1314"/>
      <c r="BR75" s="1314"/>
      <c r="BS75" s="1314"/>
      <c r="BT75" s="1314"/>
      <c r="BU75" s="1314"/>
      <c r="BV75" s="1314"/>
      <c r="BW75" s="1314"/>
      <c r="BX75" s="1314">
        <v>4.3</v>
      </c>
      <c r="BY75" s="1314"/>
      <c r="BZ75" s="1314"/>
      <c r="CA75" s="1314"/>
      <c r="CB75" s="1314"/>
      <c r="CC75" s="1314"/>
      <c r="CD75" s="1314"/>
      <c r="CE75" s="1314"/>
      <c r="CF75" s="1314">
        <v>3.9</v>
      </c>
      <c r="CG75" s="1314"/>
      <c r="CH75" s="1314"/>
      <c r="CI75" s="1314"/>
      <c r="CJ75" s="1314"/>
      <c r="CK75" s="1314"/>
      <c r="CL75" s="1314"/>
      <c r="CM75" s="1314"/>
      <c r="CN75" s="1314">
        <v>4</v>
      </c>
      <c r="CO75" s="1314"/>
      <c r="CP75" s="1314"/>
      <c r="CQ75" s="1314"/>
      <c r="CR75" s="1314"/>
      <c r="CS75" s="1314"/>
      <c r="CT75" s="1314"/>
      <c r="CU75" s="1314"/>
      <c r="CV75" s="1314">
        <v>4.0999999999999996</v>
      </c>
      <c r="CW75" s="1314"/>
      <c r="CX75" s="1314"/>
      <c r="CY75" s="1314"/>
      <c r="CZ75" s="1314"/>
      <c r="DA75" s="1314"/>
      <c r="DB75" s="1314"/>
      <c r="DC75" s="1314"/>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3"/>
      <c r="G77" s="1302"/>
      <c r="H77" s="1302"/>
      <c r="I77" s="1302"/>
      <c r="J77" s="1302"/>
      <c r="K77" s="1331"/>
      <c r="L77" s="1331"/>
      <c r="M77" s="1331"/>
      <c r="N77" s="1331"/>
      <c r="AN77" s="1308" t="s">
        <v>601</v>
      </c>
      <c r="AO77" s="1308"/>
      <c r="AP77" s="1308"/>
      <c r="AQ77" s="1308"/>
      <c r="AR77" s="1308"/>
      <c r="AS77" s="1308"/>
      <c r="AT77" s="1308"/>
      <c r="AU77" s="1308"/>
      <c r="AV77" s="1308"/>
      <c r="AW77" s="1308"/>
      <c r="AX77" s="1308"/>
      <c r="AY77" s="1308"/>
      <c r="AZ77" s="1308"/>
      <c r="BA77" s="1308"/>
      <c r="BB77" s="1312" t="s">
        <v>599</v>
      </c>
      <c r="BC77" s="1312"/>
      <c r="BD77" s="1312"/>
      <c r="BE77" s="1312"/>
      <c r="BF77" s="1312"/>
      <c r="BG77" s="1312"/>
      <c r="BH77" s="1312"/>
      <c r="BI77" s="1312"/>
      <c r="BJ77" s="1312"/>
      <c r="BK77" s="1312"/>
      <c r="BL77" s="1312"/>
      <c r="BM77" s="1312"/>
      <c r="BN77" s="1312"/>
      <c r="BO77" s="1312"/>
      <c r="BP77" s="1314">
        <v>56.8</v>
      </c>
      <c r="BQ77" s="1314"/>
      <c r="BR77" s="1314"/>
      <c r="BS77" s="1314"/>
      <c r="BT77" s="1314"/>
      <c r="BU77" s="1314"/>
      <c r="BV77" s="1314"/>
      <c r="BW77" s="1314"/>
      <c r="BX77" s="1314">
        <v>52.3</v>
      </c>
      <c r="BY77" s="1314"/>
      <c r="BZ77" s="1314"/>
      <c r="CA77" s="1314"/>
      <c r="CB77" s="1314"/>
      <c r="CC77" s="1314"/>
      <c r="CD77" s="1314"/>
      <c r="CE77" s="1314"/>
      <c r="CF77" s="1314">
        <v>55.4</v>
      </c>
      <c r="CG77" s="1314"/>
      <c r="CH77" s="1314"/>
      <c r="CI77" s="1314"/>
      <c r="CJ77" s="1314"/>
      <c r="CK77" s="1314"/>
      <c r="CL77" s="1314"/>
      <c r="CM77" s="1314"/>
      <c r="CN77" s="1314">
        <v>52.7</v>
      </c>
      <c r="CO77" s="1314"/>
      <c r="CP77" s="1314"/>
      <c r="CQ77" s="1314"/>
      <c r="CR77" s="1314"/>
      <c r="CS77" s="1314"/>
      <c r="CT77" s="1314"/>
      <c r="CU77" s="1314"/>
      <c r="CV77" s="1314">
        <v>49.7</v>
      </c>
      <c r="CW77" s="1314"/>
      <c r="CX77" s="1314"/>
      <c r="CY77" s="1314"/>
      <c r="CZ77" s="1314"/>
      <c r="DA77" s="1314"/>
      <c r="DB77" s="1314"/>
      <c r="DC77" s="1314"/>
    </row>
    <row r="78" spans="2:107" x14ac:dyDescent="0.15">
      <c r="B78" s="1283"/>
      <c r="G78" s="1302"/>
      <c r="H78" s="1302"/>
      <c r="I78" s="1302"/>
      <c r="J78" s="1302"/>
      <c r="K78" s="1331"/>
      <c r="L78" s="1331"/>
      <c r="M78" s="1331"/>
      <c r="N78" s="1331"/>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3"/>
      <c r="G79" s="1302"/>
      <c r="H79" s="1302"/>
      <c r="I79" s="1316"/>
      <c r="J79" s="1316"/>
      <c r="K79" s="1332"/>
      <c r="L79" s="1332"/>
      <c r="M79" s="1332"/>
      <c r="N79" s="1332"/>
      <c r="AN79" s="1308"/>
      <c r="AO79" s="1308"/>
      <c r="AP79" s="1308"/>
      <c r="AQ79" s="1308"/>
      <c r="AR79" s="1308"/>
      <c r="AS79" s="1308"/>
      <c r="AT79" s="1308"/>
      <c r="AU79" s="1308"/>
      <c r="AV79" s="1308"/>
      <c r="AW79" s="1308"/>
      <c r="AX79" s="1308"/>
      <c r="AY79" s="1308"/>
      <c r="AZ79" s="1308"/>
      <c r="BA79" s="1308"/>
      <c r="BB79" s="1312" t="s">
        <v>604</v>
      </c>
      <c r="BC79" s="1312"/>
      <c r="BD79" s="1312"/>
      <c r="BE79" s="1312"/>
      <c r="BF79" s="1312"/>
      <c r="BG79" s="1312"/>
      <c r="BH79" s="1312"/>
      <c r="BI79" s="1312"/>
      <c r="BJ79" s="1312"/>
      <c r="BK79" s="1312"/>
      <c r="BL79" s="1312"/>
      <c r="BM79" s="1312"/>
      <c r="BN79" s="1312"/>
      <c r="BO79" s="1312"/>
      <c r="BP79" s="1314">
        <v>10.199999999999999</v>
      </c>
      <c r="BQ79" s="1314"/>
      <c r="BR79" s="1314"/>
      <c r="BS79" s="1314"/>
      <c r="BT79" s="1314"/>
      <c r="BU79" s="1314"/>
      <c r="BV79" s="1314"/>
      <c r="BW79" s="1314"/>
      <c r="BX79" s="1314">
        <v>10</v>
      </c>
      <c r="BY79" s="1314"/>
      <c r="BZ79" s="1314"/>
      <c r="CA79" s="1314"/>
      <c r="CB79" s="1314"/>
      <c r="CC79" s="1314"/>
      <c r="CD79" s="1314"/>
      <c r="CE79" s="1314"/>
      <c r="CF79" s="1314">
        <v>9.6999999999999993</v>
      </c>
      <c r="CG79" s="1314"/>
      <c r="CH79" s="1314"/>
      <c r="CI79" s="1314"/>
      <c r="CJ79" s="1314"/>
      <c r="CK79" s="1314"/>
      <c r="CL79" s="1314"/>
      <c r="CM79" s="1314"/>
      <c r="CN79" s="1314">
        <v>9.5</v>
      </c>
      <c r="CO79" s="1314"/>
      <c r="CP79" s="1314"/>
      <c r="CQ79" s="1314"/>
      <c r="CR79" s="1314"/>
      <c r="CS79" s="1314"/>
      <c r="CT79" s="1314"/>
      <c r="CU79" s="1314"/>
      <c r="CV79" s="1314">
        <v>9.1999999999999993</v>
      </c>
      <c r="CW79" s="1314"/>
      <c r="CX79" s="1314"/>
      <c r="CY79" s="1314"/>
      <c r="CZ79" s="1314"/>
      <c r="DA79" s="1314"/>
      <c r="DB79" s="1314"/>
      <c r="DC79" s="1314"/>
    </row>
    <row r="80" spans="2:107" x14ac:dyDescent="0.15">
      <c r="B80" s="1283"/>
      <c r="G80" s="1302"/>
      <c r="H80" s="1302"/>
      <c r="I80" s="1316"/>
      <c r="J80" s="1316"/>
      <c r="K80" s="1332"/>
      <c r="L80" s="1332"/>
      <c r="M80" s="1332"/>
      <c r="N80" s="1332"/>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3"/>
    </row>
    <row r="82" spans="2:109" ht="17.25" x14ac:dyDescent="0.15">
      <c r="B82" s="1283"/>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34"/>
      <c r="AQ87" s="1334"/>
      <c r="BC87" s="1334"/>
      <c r="BO87" s="1334"/>
      <c r="CA87" s="1334"/>
      <c r="CM87" s="1334"/>
      <c r="CY87" s="1334"/>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VdUTtT9G5lC93kjrcJAV94IyTemDwcRgZxJczTO6rX+ohkabrJsLotbBZh2DAXKF/GKoy4HALl1YV4EEc0prtg==" saltValue="QWLTIMCu1eSluPVovue9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9AF0-3DCB-447A-AFA7-982AB717D5D2}">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Ck3dCsT+ARnuXdXoe/aHSB1tarK6Qusgr5mTMgr/ou9nW5M9mQ7Gu3BGAXREqkklt6EyJXt6QzqZPC2SdmHoww==" saltValue="z4qThbt0YvSKNLuIHoHZ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49472-A84C-4BE6-9E8F-9DA8561F20C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t1ZHZ1hV/iC1hf81lf8MpypZsOyVSQ0wxs66C1rB6RtAo6Kv0Er5HCpBOqyU3UFYhkZJbiSR7oYowc1PhDnUqw==" saltValue="AouBq6tU8arfVjUi1Mgs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43725</v>
      </c>
      <c r="E3" s="162"/>
      <c r="F3" s="163">
        <v>81768</v>
      </c>
      <c r="G3" s="164"/>
      <c r="H3" s="165"/>
    </row>
    <row r="4" spans="1:8" x14ac:dyDescent="0.15">
      <c r="A4" s="166"/>
      <c r="B4" s="167"/>
      <c r="C4" s="168"/>
      <c r="D4" s="169">
        <v>23394</v>
      </c>
      <c r="E4" s="170"/>
      <c r="F4" s="171">
        <v>37917</v>
      </c>
      <c r="G4" s="172"/>
      <c r="H4" s="173"/>
    </row>
    <row r="5" spans="1:8" x14ac:dyDescent="0.15">
      <c r="A5" s="154" t="s">
        <v>543</v>
      </c>
      <c r="B5" s="159"/>
      <c r="C5" s="160"/>
      <c r="D5" s="161">
        <v>45923</v>
      </c>
      <c r="E5" s="162"/>
      <c r="F5" s="163">
        <v>65876</v>
      </c>
      <c r="G5" s="164"/>
      <c r="H5" s="165"/>
    </row>
    <row r="6" spans="1:8" x14ac:dyDescent="0.15">
      <c r="A6" s="166"/>
      <c r="B6" s="167"/>
      <c r="C6" s="168"/>
      <c r="D6" s="169">
        <v>24064</v>
      </c>
      <c r="E6" s="170"/>
      <c r="F6" s="171">
        <v>36484</v>
      </c>
      <c r="G6" s="172"/>
      <c r="H6" s="173"/>
    </row>
    <row r="7" spans="1:8" x14ac:dyDescent="0.15">
      <c r="A7" s="154" t="s">
        <v>544</v>
      </c>
      <c r="B7" s="159"/>
      <c r="C7" s="160"/>
      <c r="D7" s="161">
        <v>57792</v>
      </c>
      <c r="E7" s="162"/>
      <c r="F7" s="163">
        <v>68468</v>
      </c>
      <c r="G7" s="164"/>
      <c r="H7" s="165"/>
    </row>
    <row r="8" spans="1:8" x14ac:dyDescent="0.15">
      <c r="A8" s="166"/>
      <c r="B8" s="167"/>
      <c r="C8" s="168"/>
      <c r="D8" s="169">
        <v>32314</v>
      </c>
      <c r="E8" s="170"/>
      <c r="F8" s="171">
        <v>34140</v>
      </c>
      <c r="G8" s="172"/>
      <c r="H8" s="173"/>
    </row>
    <row r="9" spans="1:8" x14ac:dyDescent="0.15">
      <c r="A9" s="154" t="s">
        <v>545</v>
      </c>
      <c r="B9" s="159"/>
      <c r="C9" s="160"/>
      <c r="D9" s="161">
        <v>66015</v>
      </c>
      <c r="E9" s="162"/>
      <c r="F9" s="163">
        <v>69729</v>
      </c>
      <c r="G9" s="164"/>
      <c r="H9" s="165"/>
    </row>
    <row r="10" spans="1:8" x14ac:dyDescent="0.15">
      <c r="A10" s="166"/>
      <c r="B10" s="167"/>
      <c r="C10" s="168"/>
      <c r="D10" s="169">
        <v>44634</v>
      </c>
      <c r="E10" s="170"/>
      <c r="F10" s="171">
        <v>38908</v>
      </c>
      <c r="G10" s="172"/>
      <c r="H10" s="173"/>
    </row>
    <row r="11" spans="1:8" x14ac:dyDescent="0.15">
      <c r="A11" s="154" t="s">
        <v>546</v>
      </c>
      <c r="B11" s="159"/>
      <c r="C11" s="160"/>
      <c r="D11" s="161">
        <v>149157</v>
      </c>
      <c r="E11" s="162"/>
      <c r="F11" s="163">
        <v>74581</v>
      </c>
      <c r="G11" s="164"/>
      <c r="H11" s="165"/>
    </row>
    <row r="12" spans="1:8" x14ac:dyDescent="0.15">
      <c r="A12" s="166"/>
      <c r="B12" s="167"/>
      <c r="C12" s="174"/>
      <c r="D12" s="169">
        <v>130677</v>
      </c>
      <c r="E12" s="170"/>
      <c r="F12" s="171">
        <v>41563</v>
      </c>
      <c r="G12" s="172"/>
      <c r="H12" s="173"/>
    </row>
    <row r="13" spans="1:8" x14ac:dyDescent="0.15">
      <c r="A13" s="154"/>
      <c r="B13" s="159"/>
      <c r="C13" s="175"/>
      <c r="D13" s="176">
        <v>72522</v>
      </c>
      <c r="E13" s="177"/>
      <c r="F13" s="178">
        <v>72084</v>
      </c>
      <c r="G13" s="179"/>
      <c r="H13" s="165"/>
    </row>
    <row r="14" spans="1:8" x14ac:dyDescent="0.15">
      <c r="A14" s="166"/>
      <c r="B14" s="167"/>
      <c r="C14" s="168"/>
      <c r="D14" s="169">
        <v>51017</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3.06</v>
      </c>
      <c r="C19" s="180">
        <f>ROUND(VALUE(SUBSTITUTE(実質収支比率等に係る経年分析!G$48,"▲","-")),2)</f>
        <v>2.83</v>
      </c>
      <c r="D19" s="180">
        <f>ROUND(VALUE(SUBSTITUTE(実質収支比率等に係る経年分析!H$48,"▲","-")),2)</f>
        <v>2.39</v>
      </c>
      <c r="E19" s="180">
        <f>ROUND(VALUE(SUBSTITUTE(実質収支比率等に係る経年分析!I$48,"▲","-")),2)</f>
        <v>3.42</v>
      </c>
      <c r="F19" s="180">
        <f>ROUND(VALUE(SUBSTITUTE(実質収支比率等に係る経年分析!J$48,"▲","-")),2)</f>
        <v>3.87</v>
      </c>
    </row>
    <row r="20" spans="1:11" x14ac:dyDescent="0.15">
      <c r="A20" s="180" t="s">
        <v>55</v>
      </c>
      <c r="B20" s="180">
        <f>ROUND(VALUE(SUBSTITUTE(実質収支比率等に係る経年分析!F$47,"▲","-")),2)</f>
        <v>35.71</v>
      </c>
      <c r="C20" s="180">
        <f>ROUND(VALUE(SUBSTITUTE(実質収支比率等に係る経年分析!G$47,"▲","-")),2)</f>
        <v>37.35</v>
      </c>
      <c r="D20" s="180">
        <f>ROUND(VALUE(SUBSTITUTE(実質収支比率等に係る経年分析!H$47,"▲","-")),2)</f>
        <v>39.270000000000003</v>
      </c>
      <c r="E20" s="180">
        <f>ROUND(VALUE(SUBSTITUTE(実質収支比率等に係る経年分析!I$47,"▲","-")),2)</f>
        <v>36.53</v>
      </c>
      <c r="F20" s="180">
        <f>ROUND(VALUE(SUBSTITUTE(実質収支比率等に係る経年分析!J$47,"▲","-")),2)</f>
        <v>36.92</v>
      </c>
    </row>
    <row r="21" spans="1:11" x14ac:dyDescent="0.15">
      <c r="A21" s="180" t="s">
        <v>56</v>
      </c>
      <c r="B21" s="180">
        <f>IF(ISNUMBER(VALUE(SUBSTITUTE(実質収支比率等に係る経年分析!F$49,"▲","-"))),ROUND(VALUE(SUBSTITUTE(実質収支比率等に係る経年分析!F$49,"▲","-")),2),NA())</f>
        <v>0.85</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-1.74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0.28000000000000003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1.1499999999999999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3.87</v>
      </c>
    </row>
    <row r="35" spans="1:16" x14ac:dyDescent="0.15">
      <c r="A35" s="181" t="str">
        <f>IF(連結実質赤字比率に係る赤字・黒字の構成分析!C$35="",NA(),連結実質赤字比率に係る赤字・黒字の構成分析!C$35)</f>
        <v>都市開発事業会計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31.14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2458</v>
      </c>
      <c r="E42" s="182"/>
      <c r="F42" s="182"/>
      <c r="G42" s="182">
        <f>'実質公債費比率（分子）の構造'!L$52</f>
        <v>2503</v>
      </c>
      <c r="H42" s="182"/>
      <c r="I42" s="182"/>
      <c r="J42" s="182">
        <f>'実質公債費比率（分子）の構造'!M$52</f>
        <v>2473</v>
      </c>
      <c r="K42" s="182"/>
      <c r="L42" s="182"/>
      <c r="M42" s="182">
        <f>'実質公債費比率（分子）の構造'!N$52</f>
        <v>2456</v>
      </c>
      <c r="N42" s="182"/>
      <c r="O42" s="182"/>
      <c r="P42" s="182">
        <f>'実質公債費比率（分子）の構造'!O$52</f>
        <v>2203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5</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76</v>
      </c>
      <c r="C45" s="182"/>
      <c r="D45" s="182"/>
      <c r="E45" s="182">
        <f>'実質公債費比率（分子）の構造'!L$49</f>
        <v>263</v>
      </c>
      <c r="F45" s="182"/>
      <c r="G45" s="182"/>
      <c r="H45" s="182">
        <f>'実質公債費比率（分子）の構造'!M$49</f>
        <v>289</v>
      </c>
      <c r="I45" s="182"/>
      <c r="J45" s="182"/>
      <c r="K45" s="182">
        <f>'実質公債費比率（分子）の構造'!N$49</f>
        <v>261</v>
      </c>
      <c r="L45" s="182"/>
      <c r="M45" s="182"/>
      <c r="N45" s="182">
        <f>'実質公債費比率（分子）の構造'!O$49</f>
        <v>242</v>
      </c>
      <c r="O45" s="182"/>
      <c r="P45" s="182"/>
    </row>
    <row r="46" spans="1:16" x14ac:dyDescent="0.15">
      <c r="A46" s="182" t="s">
        <v>67</v>
      </c>
      <c r="B46" s="182">
        <f>'実質公債費比率（分子）の構造'!K$48</f>
        <v>836</v>
      </c>
      <c r="C46" s="182"/>
      <c r="D46" s="182"/>
      <c r="E46" s="182">
        <f>'実質公債費比率（分子）の構造'!L$48</f>
        <v>711</v>
      </c>
      <c r="F46" s="182"/>
      <c r="G46" s="182"/>
      <c r="H46" s="182">
        <f>'実質公債費比率（分子）の構造'!M$48</f>
        <v>595</v>
      </c>
      <c r="I46" s="182"/>
      <c r="J46" s="182"/>
      <c r="K46" s="182">
        <f>'実質公債費比率（分子）の構造'!N$48</f>
        <v>580</v>
      </c>
      <c r="L46" s="182"/>
      <c r="M46" s="182"/>
      <c r="N46" s="182">
        <f>'実質公債費比率（分子）の構造'!O$48</f>
        <v>586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1772</v>
      </c>
      <c r="C49" s="182"/>
      <c r="D49" s="182"/>
      <c r="E49" s="182">
        <f>'実質公債費比率（分子）の構造'!L$45</f>
        <v>1944</v>
      </c>
      <c r="F49" s="182"/>
      <c r="G49" s="182"/>
      <c r="H49" s="182">
        <f>'実質公債費比率（分子）の構造'!M$45</f>
        <v>2012</v>
      </c>
      <c r="I49" s="182"/>
      <c r="J49" s="182"/>
      <c r="K49" s="182">
        <f>'実質公債費比率（分子）の構造'!N$45</f>
        <v>1893</v>
      </c>
      <c r="L49" s="182"/>
      <c r="M49" s="182"/>
      <c r="N49" s="182">
        <f>'実質公債費比率（分子）の構造'!O$45</f>
        <v>1836</v>
      </c>
      <c r="O49" s="182"/>
      <c r="P49" s="182"/>
    </row>
    <row r="50" spans="1:16" x14ac:dyDescent="0.15">
      <c r="A50" s="182" t="s">
        <v>71</v>
      </c>
      <c r="B50" s="182" t="e">
        <f>NA()</f>
        <v>#N/A</v>
      </c>
      <c r="C50" s="182">
        <f>IF(ISNUMBER('実質公債費比率（分子）の構造'!K$53),'実質公債費比率（分子）の構造'!K$53,NA())</f>
        <v>232</v>
      </c>
      <c r="D50" s="182" t="e">
        <f>NA()</f>
        <v>#N/A</v>
      </c>
      <c r="E50" s="182" t="e">
        <f>NA()</f>
        <v>#N/A</v>
      </c>
      <c r="F50" s="182">
        <f>IF(ISNUMBER('実質公債費比率（分子）の構造'!L$53),'実質公債費比率（分子）の構造'!L$53,NA())</f>
        <v>420</v>
      </c>
      <c r="G50" s="182" t="e">
        <f>NA()</f>
        <v>#N/A</v>
      </c>
      <c r="H50" s="182" t="e">
        <f>NA()</f>
        <v>#N/A</v>
      </c>
      <c r="I50" s="182">
        <f>IF(ISNUMBER('実質公債費比率（分子）の構造'!M$53),'実質公債費比率（分子）の構造'!M$53,NA())</f>
        <v>428</v>
      </c>
      <c r="J50" s="182" t="e">
        <f>NA()</f>
        <v>#N/A</v>
      </c>
      <c r="K50" s="182" t="e">
        <f>NA()</f>
        <v>#N/A</v>
      </c>
      <c r="L50" s="182">
        <f>IF(ISNUMBER('実質公債費比率（分子）の構造'!N$53),'実質公債費比率（分子）の構造'!N$53,NA())</f>
        <v>278</v>
      </c>
      <c r="M50" s="182" t="e">
        <f>NA()</f>
        <v>#N/A</v>
      </c>
      <c r="N50" s="182" t="e">
        <f>NA()</f>
        <v>#N/A</v>
      </c>
      <c r="O50" s="182">
        <f>IF(ISNUMBER('実質公債費比率（分子）の構造'!O$53),'実質公債費比率（分子）の構造'!O$53,NA())</f>
        <v>461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23127</v>
      </c>
      <c r="E56" s="181"/>
      <c r="F56" s="181"/>
      <c r="G56" s="181">
        <f>'将来負担比率（分子）の構造'!J$52</f>
        <v>22759</v>
      </c>
      <c r="H56" s="181"/>
      <c r="I56" s="181"/>
      <c r="J56" s="181">
        <f>'将来負担比率（分子）の構造'!K$52</f>
        <v>21698</v>
      </c>
      <c r="K56" s="181"/>
      <c r="L56" s="181"/>
      <c r="M56" s="181">
        <f>'将来負担比率（分子）の構造'!L$52</f>
        <v>20806</v>
      </c>
      <c r="N56" s="181"/>
      <c r="O56" s="181"/>
      <c r="P56" s="181">
        <f>'将来負担比率（分子）の構造'!M$52</f>
        <v>20509</v>
      </c>
    </row>
    <row r="57" spans="1:16" x14ac:dyDescent="0.15">
      <c r="A57" s="181" t="s">
        <v>42</v>
      </c>
      <c r="B57" s="181"/>
      <c r="C57" s="181"/>
      <c r="D57" s="181">
        <f>'将来負担比率（分子）の構造'!I$51</f>
        <v>1819</v>
      </c>
      <c r="E57" s="181"/>
      <c r="F57" s="181"/>
      <c r="G57" s="181">
        <f>'将来負担比率（分子）の構造'!J$51</f>
        <v>1718</v>
      </c>
      <c r="H57" s="181"/>
      <c r="I57" s="181"/>
      <c r="J57" s="181">
        <f>'将来負担比率（分子）の構造'!K$51</f>
        <v>1587</v>
      </c>
      <c r="K57" s="181"/>
      <c r="L57" s="181"/>
      <c r="M57" s="181">
        <f>'将来負担比率（分子）の構造'!L$51</f>
        <v>1471</v>
      </c>
      <c r="N57" s="181"/>
      <c r="O57" s="181"/>
      <c r="P57" s="181">
        <f>'将来負担比率（分子）の構造'!M$51</f>
        <v>1412</v>
      </c>
    </row>
    <row r="58" spans="1:16" x14ac:dyDescent="0.15">
      <c r="A58" s="181" t="s">
        <v>41</v>
      </c>
      <c r="B58" s="181"/>
      <c r="C58" s="181"/>
      <c r="D58" s="181">
        <f>'将来負担比率（分子）の構造'!I$50</f>
        <v>9922</v>
      </c>
      <c r="E58" s="181"/>
      <c r="F58" s="181"/>
      <c r="G58" s="181">
        <f>'将来負担比率（分子）の構造'!J$50</f>
        <v>9958</v>
      </c>
      <c r="H58" s="181"/>
      <c r="I58" s="181"/>
      <c r="J58" s="181">
        <f>'将来負担比率（分子）の構造'!K$50</f>
        <v>10030</v>
      </c>
      <c r="K58" s="181"/>
      <c r="L58" s="181"/>
      <c r="M58" s="181">
        <f>'将来負担比率（分子）の構造'!L$50</f>
        <v>9922</v>
      </c>
      <c r="N58" s="181"/>
      <c r="O58" s="181"/>
      <c r="P58" s="181">
        <f>'将来負担比率（分子）の構造'!M$50</f>
        <v>7839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87</v>
      </c>
      <c r="C61" s="181"/>
      <c r="D61" s="181"/>
      <c r="E61" s="181">
        <f>'将来負担比率（分子）の構造'!J$46</f>
        <v>87</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3112</v>
      </c>
      <c r="C62" s="181"/>
      <c r="D62" s="181"/>
      <c r="E62" s="181">
        <f>'将来負担比率（分子）の構造'!J$45</f>
        <v>3023</v>
      </c>
      <c r="F62" s="181"/>
      <c r="G62" s="181"/>
      <c r="H62" s="181">
        <f>'将来負担比率（分子）の構造'!K$45</f>
        <v>2793</v>
      </c>
      <c r="I62" s="181"/>
      <c r="J62" s="181"/>
      <c r="K62" s="181">
        <f>'将来負担比率（分子）の構造'!L$45</f>
        <v>2788</v>
      </c>
      <c r="L62" s="181"/>
      <c r="M62" s="181"/>
      <c r="N62" s="181">
        <f>'将来負担比率（分子）の構造'!M$45</f>
        <v>2681</v>
      </c>
      <c r="O62" s="181"/>
      <c r="P62" s="181"/>
    </row>
    <row r="63" spans="1:16" x14ac:dyDescent="0.15">
      <c r="A63" s="181" t="s">
        <v>34</v>
      </c>
      <c r="B63" s="181">
        <f>'将来負担比率（分子）の構造'!I$44</f>
        <v>2849</v>
      </c>
      <c r="C63" s="181"/>
      <c r="D63" s="181"/>
      <c r="E63" s="181">
        <f>'将来負担比率（分子）の構造'!J$44</f>
        <v>2731</v>
      </c>
      <c r="F63" s="181"/>
      <c r="G63" s="181"/>
      <c r="H63" s="181">
        <f>'将来負担比率（分子）の構造'!K$44</f>
        <v>2576</v>
      </c>
      <c r="I63" s="181"/>
      <c r="J63" s="181"/>
      <c r="K63" s="181">
        <f>'将来負担比率（分子）の構造'!L$44</f>
        <v>2584</v>
      </c>
      <c r="L63" s="181"/>
      <c r="M63" s="181"/>
      <c r="N63" s="181">
        <f>'将来負担比率（分子）の構造'!M$44</f>
        <v>2496</v>
      </c>
      <c r="O63" s="181"/>
      <c r="P63" s="181"/>
    </row>
    <row r="64" spans="1:16" x14ac:dyDescent="0.15">
      <c r="A64" s="181" t="s">
        <v>33</v>
      </c>
      <c r="B64" s="181">
        <f>'将来負担比率（分子）の構造'!I$43</f>
        <v>7759</v>
      </c>
      <c r="C64" s="181"/>
      <c r="D64" s="181"/>
      <c r="E64" s="181">
        <f>'将来負担比率（分子）の構造'!J$43</f>
        <v>6987</v>
      </c>
      <c r="F64" s="181"/>
      <c r="G64" s="181"/>
      <c r="H64" s="181">
        <f>'将来負担比率（分子）の構造'!K$43</f>
        <v>5843</v>
      </c>
      <c r="I64" s="181"/>
      <c r="J64" s="181"/>
      <c r="K64" s="181">
        <f>'将来負担比率（分子）の構造'!L$43</f>
        <v>4802</v>
      </c>
      <c r="L64" s="181"/>
      <c r="M64" s="181"/>
      <c r="N64" s="181">
        <f>'将来負担比率（分子）の構造'!M$43</f>
        <v>4203</v>
      </c>
      <c r="O64" s="181"/>
      <c r="P64" s="181"/>
    </row>
    <row r="65" spans="1:16" x14ac:dyDescent="0.15">
      <c r="A65" s="181" t="s">
        <v>32</v>
      </c>
      <c r="B65" s="181">
        <f>'将来負担比率（分子）の構造'!I$42</f>
        <v>10</v>
      </c>
      <c r="C65" s="181"/>
      <c r="D65" s="181"/>
      <c r="E65" s="181">
        <f>'将来負担比率（分子）の構造'!J$42</f>
        <v>5</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18420</v>
      </c>
      <c r="C66" s="181"/>
      <c r="D66" s="181"/>
      <c r="E66" s="181">
        <f>'将来負担比率（分子）の構造'!J$41</f>
        <v>18243</v>
      </c>
      <c r="F66" s="181"/>
      <c r="G66" s="181"/>
      <c r="H66" s="181">
        <f>'将来負担比率（分子）の構造'!K$41</f>
        <v>18522</v>
      </c>
      <c r="I66" s="181"/>
      <c r="J66" s="181"/>
      <c r="K66" s="181">
        <f>'将来負担比率（分子）の構造'!L$41</f>
        <v>18948</v>
      </c>
      <c r="L66" s="181"/>
      <c r="M66" s="181"/>
      <c r="N66" s="181">
        <f>'将来負担比率（分子）の構造'!M$41</f>
        <v>21557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1178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4482</v>
      </c>
      <c r="C72" s="185">
        <f>基金残高に係る経年分析!G55</f>
        <v>4234</v>
      </c>
      <c r="D72" s="185">
        <f>基金残高に係る経年分析!H55</f>
        <v>4193</v>
      </c>
    </row>
    <row r="73" spans="1:16" x14ac:dyDescent="0.15">
      <c r="A73" s="184" t="s">
        <v>78</v>
      </c>
      <c r="B73" s="185">
        <f>基金残高に係る経年分析!F56</f>
        <v>941</v>
      </c>
      <c r="C73" s="185">
        <f>基金残高に係る経年分析!G56</f>
        <v>948</v>
      </c>
      <c r="D73" s="185">
        <f>基金残高に係る経年分析!H56</f>
        <v>952</v>
      </c>
    </row>
    <row r="74" spans="1:16" x14ac:dyDescent="0.15">
      <c r="A74" s="184" t="s">
        <v>79</v>
      </c>
      <c r="B74" s="185">
        <f>基金残高に係る経年分析!F57</f>
        <v>3601</v>
      </c>
      <c r="C74" s="185">
        <f>基金残高に係る経年分析!G57</f>
        <v>4101</v>
      </c>
      <c r="D74" s="185">
        <f>基金残高に係る経年分析!H57</f>
        <v>2551</v>
      </c>
    </row>
  </sheetData>
  <sheetProtection algorithmName="SHA-512" hashValue="bBnBce4l0OsZs3tgfbTMSd+nTV4K1t5PYcMyOXroDWqdB+/2ndl17jy9ExxxYSghRgeUMNfNgo87PAKG8TqMlw==" saltValue="trfnTlbI4ZV4gLAWyNj1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7318192</v>
      </c>
      <c r="S5" s="696"/>
      <c r="T5" s="696"/>
      <c r="U5" s="696"/>
      <c r="V5" s="696"/>
      <c r="W5" s="696"/>
      <c r="X5" s="696"/>
      <c r="Y5" s="739"/>
      <c r="Z5" s="757">
        <v>29.3</v>
      </c>
      <c r="AA5" s="757"/>
      <c r="AB5" s="757"/>
      <c r="AC5" s="757"/>
      <c r="AD5" s="758">
        <v>7040724</v>
      </c>
      <c r="AE5" s="758"/>
      <c r="AF5" s="758"/>
      <c r="AG5" s="758"/>
      <c r="AH5" s="758"/>
      <c r="AI5" s="758"/>
      <c r="AJ5" s="758"/>
      <c r="AK5" s="758"/>
      <c r="AL5" s="740">
        <v>64.099999999999994</v>
      </c>
      <c r="AM5" s="711"/>
      <c r="AN5" s="711"/>
      <c r="AO5" s="741"/>
      <c r="AP5" s="706" t="s">
        <v>227</v>
      </c>
      <c r="AQ5" s="707"/>
      <c r="AR5" s="707"/>
      <c r="AS5" s="707"/>
      <c r="AT5" s="707"/>
      <c r="AU5" s="707"/>
      <c r="AV5" s="707"/>
      <c r="AW5" s="707"/>
      <c r="AX5" s="707"/>
      <c r="AY5" s="707"/>
      <c r="AZ5" s="707"/>
      <c r="BA5" s="707"/>
      <c r="BB5" s="707"/>
      <c r="BC5" s="707"/>
      <c r="BD5" s="707"/>
      <c r="BE5" s="707"/>
      <c r="BF5" s="708"/>
      <c r="BG5" s="640">
        <v>7040724</v>
      </c>
      <c r="BH5" s="641"/>
      <c r="BI5" s="641"/>
      <c r="BJ5" s="641"/>
      <c r="BK5" s="641"/>
      <c r="BL5" s="641"/>
      <c r="BM5" s="641"/>
      <c r="BN5" s="642"/>
      <c r="BO5" s="677">
        <v>96.2</v>
      </c>
      <c r="BP5" s="677"/>
      <c r="BQ5" s="677"/>
      <c r="BR5" s="677"/>
      <c r="BS5" s="678">
        <v>95273</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169907</v>
      </c>
      <c r="S6" s="641"/>
      <c r="T6" s="641"/>
      <c r="U6" s="641"/>
      <c r="V6" s="641"/>
      <c r="W6" s="641"/>
      <c r="X6" s="641"/>
      <c r="Y6" s="642"/>
      <c r="Z6" s="677">
        <v>0.7</v>
      </c>
      <c r="AA6" s="677"/>
      <c r="AB6" s="677"/>
      <c r="AC6" s="677"/>
      <c r="AD6" s="678">
        <v>169907</v>
      </c>
      <c r="AE6" s="678"/>
      <c r="AF6" s="678"/>
      <c r="AG6" s="678"/>
      <c r="AH6" s="678"/>
      <c r="AI6" s="678"/>
      <c r="AJ6" s="678"/>
      <c r="AK6" s="678"/>
      <c r="AL6" s="643">
        <v>1.5</v>
      </c>
      <c r="AM6" s="644"/>
      <c r="AN6" s="644"/>
      <c r="AO6" s="679"/>
      <c r="AP6" s="637" t="s">
        <v>232</v>
      </c>
      <c r="AQ6" s="638"/>
      <c r="AR6" s="638"/>
      <c r="AS6" s="638"/>
      <c r="AT6" s="638"/>
      <c r="AU6" s="638"/>
      <c r="AV6" s="638"/>
      <c r="AW6" s="638"/>
      <c r="AX6" s="638"/>
      <c r="AY6" s="638"/>
      <c r="AZ6" s="638"/>
      <c r="BA6" s="638"/>
      <c r="BB6" s="638"/>
      <c r="BC6" s="638"/>
      <c r="BD6" s="638"/>
      <c r="BE6" s="638"/>
      <c r="BF6" s="639"/>
      <c r="BG6" s="640">
        <v>7040724</v>
      </c>
      <c r="BH6" s="641"/>
      <c r="BI6" s="641"/>
      <c r="BJ6" s="641"/>
      <c r="BK6" s="641"/>
      <c r="BL6" s="641"/>
      <c r="BM6" s="641"/>
      <c r="BN6" s="642"/>
      <c r="BO6" s="677">
        <v>96.2</v>
      </c>
      <c r="BP6" s="677"/>
      <c r="BQ6" s="677"/>
      <c r="BR6" s="677"/>
      <c r="BS6" s="678">
        <v>95273</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187008</v>
      </c>
      <c r="CS6" s="641"/>
      <c r="CT6" s="641"/>
      <c r="CU6" s="641"/>
      <c r="CV6" s="641"/>
      <c r="CW6" s="641"/>
      <c r="CX6" s="641"/>
      <c r="CY6" s="642"/>
      <c r="CZ6" s="740">
        <v>0.8</v>
      </c>
      <c r="DA6" s="711"/>
      <c r="DB6" s="711"/>
      <c r="DC6" s="743"/>
      <c r="DD6" s="646" t="s">
        <v>179</v>
      </c>
      <c r="DE6" s="641"/>
      <c r="DF6" s="641"/>
      <c r="DG6" s="641"/>
      <c r="DH6" s="641"/>
      <c r="DI6" s="641"/>
      <c r="DJ6" s="641"/>
      <c r="DK6" s="641"/>
      <c r="DL6" s="641"/>
      <c r="DM6" s="641"/>
      <c r="DN6" s="641"/>
      <c r="DO6" s="641"/>
      <c r="DP6" s="642"/>
      <c r="DQ6" s="646">
        <v>187008</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6162</v>
      </c>
      <c r="S7" s="641"/>
      <c r="T7" s="641"/>
      <c r="U7" s="641"/>
      <c r="V7" s="641"/>
      <c r="W7" s="641"/>
      <c r="X7" s="641"/>
      <c r="Y7" s="642"/>
      <c r="Z7" s="677">
        <v>0</v>
      </c>
      <c r="AA7" s="677"/>
      <c r="AB7" s="677"/>
      <c r="AC7" s="677"/>
      <c r="AD7" s="678">
        <v>6162</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2832937</v>
      </c>
      <c r="BH7" s="641"/>
      <c r="BI7" s="641"/>
      <c r="BJ7" s="641"/>
      <c r="BK7" s="641"/>
      <c r="BL7" s="641"/>
      <c r="BM7" s="641"/>
      <c r="BN7" s="642"/>
      <c r="BO7" s="677">
        <v>38.700000000000003</v>
      </c>
      <c r="BP7" s="677"/>
      <c r="BQ7" s="677"/>
      <c r="BR7" s="677"/>
      <c r="BS7" s="678">
        <v>95273</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7202204</v>
      </c>
      <c r="CS7" s="641"/>
      <c r="CT7" s="641"/>
      <c r="CU7" s="641"/>
      <c r="CV7" s="641"/>
      <c r="CW7" s="641"/>
      <c r="CX7" s="641"/>
      <c r="CY7" s="642"/>
      <c r="CZ7" s="677">
        <v>29.5</v>
      </c>
      <c r="DA7" s="677"/>
      <c r="DB7" s="677"/>
      <c r="DC7" s="677"/>
      <c r="DD7" s="646">
        <v>4567596</v>
      </c>
      <c r="DE7" s="641"/>
      <c r="DF7" s="641"/>
      <c r="DG7" s="641"/>
      <c r="DH7" s="641"/>
      <c r="DI7" s="641"/>
      <c r="DJ7" s="641"/>
      <c r="DK7" s="641"/>
      <c r="DL7" s="641"/>
      <c r="DM7" s="641"/>
      <c r="DN7" s="641"/>
      <c r="DO7" s="641"/>
      <c r="DP7" s="642"/>
      <c r="DQ7" s="646">
        <v>2044356</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39966</v>
      </c>
      <c r="S8" s="641"/>
      <c r="T8" s="641"/>
      <c r="U8" s="641"/>
      <c r="V8" s="641"/>
      <c r="W8" s="641"/>
      <c r="X8" s="641"/>
      <c r="Y8" s="642"/>
      <c r="Z8" s="677">
        <v>0.2</v>
      </c>
      <c r="AA8" s="677"/>
      <c r="AB8" s="677"/>
      <c r="AC8" s="677"/>
      <c r="AD8" s="678">
        <v>39966</v>
      </c>
      <c r="AE8" s="678"/>
      <c r="AF8" s="678"/>
      <c r="AG8" s="678"/>
      <c r="AH8" s="678"/>
      <c r="AI8" s="678"/>
      <c r="AJ8" s="678"/>
      <c r="AK8" s="678"/>
      <c r="AL8" s="643">
        <v>0.4</v>
      </c>
      <c r="AM8" s="644"/>
      <c r="AN8" s="644"/>
      <c r="AO8" s="679"/>
      <c r="AP8" s="637" t="s">
        <v>238</v>
      </c>
      <c r="AQ8" s="638"/>
      <c r="AR8" s="638"/>
      <c r="AS8" s="638"/>
      <c r="AT8" s="638"/>
      <c r="AU8" s="638"/>
      <c r="AV8" s="638"/>
      <c r="AW8" s="638"/>
      <c r="AX8" s="638"/>
      <c r="AY8" s="638"/>
      <c r="AZ8" s="638"/>
      <c r="BA8" s="638"/>
      <c r="BB8" s="638"/>
      <c r="BC8" s="638"/>
      <c r="BD8" s="638"/>
      <c r="BE8" s="638"/>
      <c r="BF8" s="639"/>
      <c r="BG8" s="640">
        <v>86492</v>
      </c>
      <c r="BH8" s="641"/>
      <c r="BI8" s="641"/>
      <c r="BJ8" s="641"/>
      <c r="BK8" s="641"/>
      <c r="BL8" s="641"/>
      <c r="BM8" s="641"/>
      <c r="BN8" s="642"/>
      <c r="BO8" s="677">
        <v>1.2</v>
      </c>
      <c r="BP8" s="677"/>
      <c r="BQ8" s="677"/>
      <c r="BR8" s="677"/>
      <c r="BS8" s="646" t="s">
        <v>179</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6891037</v>
      </c>
      <c r="CS8" s="641"/>
      <c r="CT8" s="641"/>
      <c r="CU8" s="641"/>
      <c r="CV8" s="641"/>
      <c r="CW8" s="641"/>
      <c r="CX8" s="641"/>
      <c r="CY8" s="642"/>
      <c r="CZ8" s="677">
        <v>28.2</v>
      </c>
      <c r="DA8" s="677"/>
      <c r="DB8" s="677"/>
      <c r="DC8" s="677"/>
      <c r="DD8" s="646">
        <v>33076</v>
      </c>
      <c r="DE8" s="641"/>
      <c r="DF8" s="641"/>
      <c r="DG8" s="641"/>
      <c r="DH8" s="641"/>
      <c r="DI8" s="641"/>
      <c r="DJ8" s="641"/>
      <c r="DK8" s="641"/>
      <c r="DL8" s="641"/>
      <c r="DM8" s="641"/>
      <c r="DN8" s="641"/>
      <c r="DO8" s="641"/>
      <c r="DP8" s="642"/>
      <c r="DQ8" s="646">
        <v>3289666</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21439</v>
      </c>
      <c r="S9" s="641"/>
      <c r="T9" s="641"/>
      <c r="U9" s="641"/>
      <c r="V9" s="641"/>
      <c r="W9" s="641"/>
      <c r="X9" s="641"/>
      <c r="Y9" s="642"/>
      <c r="Z9" s="677">
        <v>0.1</v>
      </c>
      <c r="AA9" s="677"/>
      <c r="AB9" s="677"/>
      <c r="AC9" s="677"/>
      <c r="AD9" s="678">
        <v>21439</v>
      </c>
      <c r="AE9" s="678"/>
      <c r="AF9" s="678"/>
      <c r="AG9" s="678"/>
      <c r="AH9" s="678"/>
      <c r="AI9" s="678"/>
      <c r="AJ9" s="678"/>
      <c r="AK9" s="678"/>
      <c r="AL9" s="643">
        <v>0.2</v>
      </c>
      <c r="AM9" s="644"/>
      <c r="AN9" s="644"/>
      <c r="AO9" s="679"/>
      <c r="AP9" s="637" t="s">
        <v>241</v>
      </c>
      <c r="AQ9" s="638"/>
      <c r="AR9" s="638"/>
      <c r="AS9" s="638"/>
      <c r="AT9" s="638"/>
      <c r="AU9" s="638"/>
      <c r="AV9" s="638"/>
      <c r="AW9" s="638"/>
      <c r="AX9" s="638"/>
      <c r="AY9" s="638"/>
      <c r="AZ9" s="638"/>
      <c r="BA9" s="638"/>
      <c r="BB9" s="638"/>
      <c r="BC9" s="638"/>
      <c r="BD9" s="638"/>
      <c r="BE9" s="638"/>
      <c r="BF9" s="639"/>
      <c r="BG9" s="640">
        <v>2113205</v>
      </c>
      <c r="BH9" s="641"/>
      <c r="BI9" s="641"/>
      <c r="BJ9" s="641"/>
      <c r="BK9" s="641"/>
      <c r="BL9" s="641"/>
      <c r="BM9" s="641"/>
      <c r="BN9" s="642"/>
      <c r="BO9" s="677">
        <v>28.9</v>
      </c>
      <c r="BP9" s="677"/>
      <c r="BQ9" s="677"/>
      <c r="BR9" s="677"/>
      <c r="BS9" s="646" t="s">
        <v>137</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1980338</v>
      </c>
      <c r="CS9" s="641"/>
      <c r="CT9" s="641"/>
      <c r="CU9" s="641"/>
      <c r="CV9" s="641"/>
      <c r="CW9" s="641"/>
      <c r="CX9" s="641"/>
      <c r="CY9" s="642"/>
      <c r="CZ9" s="677">
        <v>8.1</v>
      </c>
      <c r="DA9" s="677"/>
      <c r="DB9" s="677"/>
      <c r="DC9" s="677"/>
      <c r="DD9" s="646">
        <v>419209</v>
      </c>
      <c r="DE9" s="641"/>
      <c r="DF9" s="641"/>
      <c r="DG9" s="641"/>
      <c r="DH9" s="641"/>
      <c r="DI9" s="641"/>
      <c r="DJ9" s="641"/>
      <c r="DK9" s="641"/>
      <c r="DL9" s="641"/>
      <c r="DM9" s="641"/>
      <c r="DN9" s="641"/>
      <c r="DO9" s="641"/>
      <c r="DP9" s="642"/>
      <c r="DQ9" s="646">
        <v>1449134</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179</v>
      </c>
      <c r="AA10" s="677"/>
      <c r="AB10" s="677"/>
      <c r="AC10" s="677"/>
      <c r="AD10" s="678" t="s">
        <v>137</v>
      </c>
      <c r="AE10" s="678"/>
      <c r="AF10" s="678"/>
      <c r="AG10" s="678"/>
      <c r="AH10" s="678"/>
      <c r="AI10" s="678"/>
      <c r="AJ10" s="678"/>
      <c r="AK10" s="678"/>
      <c r="AL10" s="643" t="s">
        <v>179</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152679</v>
      </c>
      <c r="BH10" s="641"/>
      <c r="BI10" s="641"/>
      <c r="BJ10" s="641"/>
      <c r="BK10" s="641"/>
      <c r="BL10" s="641"/>
      <c r="BM10" s="641"/>
      <c r="BN10" s="642"/>
      <c r="BO10" s="677">
        <v>2.1</v>
      </c>
      <c r="BP10" s="677"/>
      <c r="BQ10" s="677"/>
      <c r="BR10" s="677"/>
      <c r="BS10" s="646" t="s">
        <v>137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82000</v>
      </c>
      <c r="CS10" s="641"/>
      <c r="CT10" s="641"/>
      <c r="CU10" s="641"/>
      <c r="CV10" s="641"/>
      <c r="CW10" s="641"/>
      <c r="CX10" s="641"/>
      <c r="CY10" s="642"/>
      <c r="CZ10" s="677">
        <v>0.3</v>
      </c>
      <c r="DA10" s="677"/>
      <c r="DB10" s="677"/>
      <c r="DC10" s="677"/>
      <c r="DD10" s="646" t="s">
        <v>137</v>
      </c>
      <c r="DE10" s="641"/>
      <c r="DF10" s="641"/>
      <c r="DG10" s="641"/>
      <c r="DH10" s="641"/>
      <c r="DI10" s="641"/>
      <c r="DJ10" s="641"/>
      <c r="DK10" s="641"/>
      <c r="DL10" s="641"/>
      <c r="DM10" s="641"/>
      <c r="DN10" s="641"/>
      <c r="DO10" s="641"/>
      <c r="DP10" s="642"/>
      <c r="DQ10" s="646">
        <v>12000</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847671</v>
      </c>
      <c r="S11" s="641"/>
      <c r="T11" s="641"/>
      <c r="U11" s="641"/>
      <c r="V11" s="641"/>
      <c r="W11" s="641"/>
      <c r="X11" s="641"/>
      <c r="Y11" s="642"/>
      <c r="Z11" s="643">
        <v>3.4</v>
      </c>
      <c r="AA11" s="644"/>
      <c r="AB11" s="644"/>
      <c r="AC11" s="645"/>
      <c r="AD11" s="646">
        <v>847671</v>
      </c>
      <c r="AE11" s="641"/>
      <c r="AF11" s="641"/>
      <c r="AG11" s="641"/>
      <c r="AH11" s="641"/>
      <c r="AI11" s="641"/>
      <c r="AJ11" s="641"/>
      <c r="AK11" s="642"/>
      <c r="AL11" s="643">
        <v>7.7</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480561</v>
      </c>
      <c r="BH11" s="641"/>
      <c r="BI11" s="641"/>
      <c r="BJ11" s="641"/>
      <c r="BK11" s="641"/>
      <c r="BL11" s="641"/>
      <c r="BM11" s="641"/>
      <c r="BN11" s="642"/>
      <c r="BO11" s="677">
        <v>6.6</v>
      </c>
      <c r="BP11" s="677"/>
      <c r="BQ11" s="677"/>
      <c r="BR11" s="677"/>
      <c r="BS11" s="646">
        <v>95273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406497</v>
      </c>
      <c r="CS11" s="641"/>
      <c r="CT11" s="641"/>
      <c r="CU11" s="641"/>
      <c r="CV11" s="641"/>
      <c r="CW11" s="641"/>
      <c r="CX11" s="641"/>
      <c r="CY11" s="642"/>
      <c r="CZ11" s="677">
        <v>1.7</v>
      </c>
      <c r="DA11" s="677"/>
      <c r="DB11" s="677"/>
      <c r="DC11" s="677"/>
      <c r="DD11" s="646">
        <v>119503</v>
      </c>
      <c r="DE11" s="641"/>
      <c r="DF11" s="641"/>
      <c r="DG11" s="641"/>
      <c r="DH11" s="641"/>
      <c r="DI11" s="641"/>
      <c r="DJ11" s="641"/>
      <c r="DK11" s="641"/>
      <c r="DL11" s="641"/>
      <c r="DM11" s="641"/>
      <c r="DN11" s="641"/>
      <c r="DO11" s="641"/>
      <c r="DP11" s="642"/>
      <c r="DQ11" s="646">
        <v>202449</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118934</v>
      </c>
      <c r="S12" s="641"/>
      <c r="T12" s="641"/>
      <c r="U12" s="641"/>
      <c r="V12" s="641"/>
      <c r="W12" s="641"/>
      <c r="X12" s="641"/>
      <c r="Y12" s="642"/>
      <c r="Z12" s="677">
        <v>0.5</v>
      </c>
      <c r="AA12" s="677"/>
      <c r="AB12" s="677"/>
      <c r="AC12" s="677"/>
      <c r="AD12" s="678">
        <v>118934</v>
      </c>
      <c r="AE12" s="678"/>
      <c r="AF12" s="678"/>
      <c r="AG12" s="678"/>
      <c r="AH12" s="678"/>
      <c r="AI12" s="678"/>
      <c r="AJ12" s="678"/>
      <c r="AK12" s="678"/>
      <c r="AL12" s="643">
        <v>1.1000000000000001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3775960</v>
      </c>
      <c r="BH12" s="641"/>
      <c r="BI12" s="641"/>
      <c r="BJ12" s="641"/>
      <c r="BK12" s="641"/>
      <c r="BL12" s="641"/>
      <c r="BM12" s="641"/>
      <c r="BN12" s="642"/>
      <c r="BO12" s="677">
        <v>51.6</v>
      </c>
      <c r="BP12" s="677"/>
      <c r="BQ12" s="677"/>
      <c r="BR12" s="677"/>
      <c r="BS12" s="646" t="s">
        <v>179</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706814</v>
      </c>
      <c r="CS12" s="641"/>
      <c r="CT12" s="641"/>
      <c r="CU12" s="641"/>
      <c r="CV12" s="641"/>
      <c r="CW12" s="641"/>
      <c r="CX12" s="641"/>
      <c r="CY12" s="642"/>
      <c r="CZ12" s="677">
        <v>2.9</v>
      </c>
      <c r="DA12" s="677"/>
      <c r="DB12" s="677"/>
      <c r="DC12" s="677"/>
      <c r="DD12" s="646">
        <v>260002</v>
      </c>
      <c r="DE12" s="641"/>
      <c r="DF12" s="641"/>
      <c r="DG12" s="641"/>
      <c r="DH12" s="641"/>
      <c r="DI12" s="641"/>
      <c r="DJ12" s="641"/>
      <c r="DK12" s="641"/>
      <c r="DL12" s="641"/>
      <c r="DM12" s="641"/>
      <c r="DN12" s="641"/>
      <c r="DO12" s="641"/>
      <c r="DP12" s="642"/>
      <c r="DQ12" s="646">
        <v>172375</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137</v>
      </c>
      <c r="S13" s="641"/>
      <c r="T13" s="641"/>
      <c r="U13" s="641"/>
      <c r="V13" s="641"/>
      <c r="W13" s="641"/>
      <c r="X13" s="641"/>
      <c r="Y13" s="642"/>
      <c r="Z13" s="677" t="s">
        <v>137</v>
      </c>
      <c r="AA13" s="677"/>
      <c r="AB13" s="677"/>
      <c r="AC13" s="677"/>
      <c r="AD13" s="678" t="s">
        <v>137</v>
      </c>
      <c r="AE13" s="678"/>
      <c r="AF13" s="678"/>
      <c r="AG13" s="678"/>
      <c r="AH13" s="678"/>
      <c r="AI13" s="678"/>
      <c r="AJ13" s="678"/>
      <c r="AK13" s="678"/>
      <c r="AL13" s="643" t="s">
        <v>253</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3766281</v>
      </c>
      <c r="BH13" s="641"/>
      <c r="BI13" s="641"/>
      <c r="BJ13" s="641"/>
      <c r="BK13" s="641"/>
      <c r="BL13" s="641"/>
      <c r="BM13" s="641"/>
      <c r="BN13" s="642"/>
      <c r="BO13" s="677">
        <v>51.5</v>
      </c>
      <c r="BP13" s="677"/>
      <c r="BQ13" s="677"/>
      <c r="BR13" s="677"/>
      <c r="BS13" s="646" t="s">
        <v>179</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2347778</v>
      </c>
      <c r="CS13" s="641"/>
      <c r="CT13" s="641"/>
      <c r="CU13" s="641"/>
      <c r="CV13" s="641"/>
      <c r="CW13" s="641"/>
      <c r="CX13" s="641"/>
      <c r="CY13" s="642"/>
      <c r="CZ13" s="677">
        <v>9.6</v>
      </c>
      <c r="DA13" s="677"/>
      <c r="DB13" s="677"/>
      <c r="DC13" s="677"/>
      <c r="DD13" s="646">
        <v>1188649</v>
      </c>
      <c r="DE13" s="641"/>
      <c r="DF13" s="641"/>
      <c r="DG13" s="641"/>
      <c r="DH13" s="641"/>
      <c r="DI13" s="641"/>
      <c r="DJ13" s="641"/>
      <c r="DK13" s="641"/>
      <c r="DL13" s="641"/>
      <c r="DM13" s="641"/>
      <c r="DN13" s="641"/>
      <c r="DO13" s="641"/>
      <c r="DP13" s="642"/>
      <c r="DQ13" s="646">
        <v>1344874</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35219</v>
      </c>
      <c r="S14" s="641"/>
      <c r="T14" s="641"/>
      <c r="U14" s="641"/>
      <c r="V14" s="641"/>
      <c r="W14" s="641"/>
      <c r="X14" s="641"/>
      <c r="Y14" s="642"/>
      <c r="Z14" s="677">
        <v>0.1</v>
      </c>
      <c r="AA14" s="677"/>
      <c r="AB14" s="677"/>
      <c r="AC14" s="677"/>
      <c r="AD14" s="678">
        <v>35219</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164955</v>
      </c>
      <c r="BH14" s="641"/>
      <c r="BI14" s="641"/>
      <c r="BJ14" s="641"/>
      <c r="BK14" s="641"/>
      <c r="BL14" s="641"/>
      <c r="BM14" s="641"/>
      <c r="BN14" s="642"/>
      <c r="BO14" s="677">
        <v>2.2999999999999998</v>
      </c>
      <c r="BP14" s="677"/>
      <c r="BQ14" s="677"/>
      <c r="BR14" s="677"/>
      <c r="BS14" s="646" t="s">
        <v>179</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805145</v>
      </c>
      <c r="CS14" s="641"/>
      <c r="CT14" s="641"/>
      <c r="CU14" s="641"/>
      <c r="CV14" s="641"/>
      <c r="CW14" s="641"/>
      <c r="CX14" s="641"/>
      <c r="CY14" s="642"/>
      <c r="CZ14" s="677">
        <v>3.3</v>
      </c>
      <c r="DA14" s="677"/>
      <c r="DB14" s="677"/>
      <c r="DC14" s="677"/>
      <c r="DD14" s="646">
        <v>105862</v>
      </c>
      <c r="DE14" s="641"/>
      <c r="DF14" s="641"/>
      <c r="DG14" s="641"/>
      <c r="DH14" s="641"/>
      <c r="DI14" s="641"/>
      <c r="DJ14" s="641"/>
      <c r="DK14" s="641"/>
      <c r="DL14" s="641"/>
      <c r="DM14" s="641"/>
      <c r="DN14" s="641"/>
      <c r="DO14" s="641"/>
      <c r="DP14" s="642"/>
      <c r="DQ14" s="646">
        <v>694583</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179</v>
      </c>
      <c r="S15" s="641"/>
      <c r="T15" s="641"/>
      <c r="U15" s="641"/>
      <c r="V15" s="641"/>
      <c r="W15" s="641"/>
      <c r="X15" s="641"/>
      <c r="Y15" s="642"/>
      <c r="Z15" s="677" t="s">
        <v>179</v>
      </c>
      <c r="AA15" s="677"/>
      <c r="AB15" s="677"/>
      <c r="AC15" s="677"/>
      <c r="AD15" s="678" t="s">
        <v>179</v>
      </c>
      <c r="AE15" s="678"/>
      <c r="AF15" s="678"/>
      <c r="AG15" s="678"/>
      <c r="AH15" s="678"/>
      <c r="AI15" s="678"/>
      <c r="AJ15" s="678"/>
      <c r="AK15" s="678"/>
      <c r="AL15" s="643" t="s">
        <v>137</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266872</v>
      </c>
      <c r="BH15" s="641"/>
      <c r="BI15" s="641"/>
      <c r="BJ15" s="641"/>
      <c r="BK15" s="641"/>
      <c r="BL15" s="641"/>
      <c r="BM15" s="641"/>
      <c r="BN15" s="642"/>
      <c r="BO15" s="677">
        <v>3.6</v>
      </c>
      <c r="BP15" s="677"/>
      <c r="BQ15" s="677"/>
      <c r="BR15" s="677"/>
      <c r="BS15" s="646" t="s">
        <v>137</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1975689</v>
      </c>
      <c r="CS15" s="641"/>
      <c r="CT15" s="641"/>
      <c r="CU15" s="641"/>
      <c r="CV15" s="641"/>
      <c r="CW15" s="641"/>
      <c r="CX15" s="641"/>
      <c r="CY15" s="642"/>
      <c r="CZ15" s="677">
        <v>8.1</v>
      </c>
      <c r="DA15" s="677"/>
      <c r="DB15" s="677"/>
      <c r="DC15" s="677"/>
      <c r="DD15" s="646">
        <v>538139</v>
      </c>
      <c r="DE15" s="641"/>
      <c r="DF15" s="641"/>
      <c r="DG15" s="641"/>
      <c r="DH15" s="641"/>
      <c r="DI15" s="641"/>
      <c r="DJ15" s="641"/>
      <c r="DK15" s="641"/>
      <c r="DL15" s="641"/>
      <c r="DM15" s="641"/>
      <c r="DN15" s="641"/>
      <c r="DO15" s="641"/>
      <c r="DP15" s="642"/>
      <c r="DQ15" s="646">
        <v>1422740</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9920</v>
      </c>
      <c r="S16" s="641"/>
      <c r="T16" s="641"/>
      <c r="U16" s="641"/>
      <c r="V16" s="641"/>
      <c r="W16" s="641"/>
      <c r="X16" s="641"/>
      <c r="Y16" s="642"/>
      <c r="Z16" s="677">
        <v>0</v>
      </c>
      <c r="AA16" s="677"/>
      <c r="AB16" s="677"/>
      <c r="AC16" s="677"/>
      <c r="AD16" s="678">
        <v>9920</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179</v>
      </c>
      <c r="BH16" s="641"/>
      <c r="BI16" s="641"/>
      <c r="BJ16" s="641"/>
      <c r="BK16" s="641"/>
      <c r="BL16" s="641"/>
      <c r="BM16" s="641"/>
      <c r="BN16" s="642"/>
      <c r="BO16" s="677" t="s">
        <v>253</v>
      </c>
      <c r="BP16" s="677"/>
      <c r="BQ16" s="677"/>
      <c r="BR16" s="677"/>
      <c r="BS16" s="646" t="s">
        <v>137</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17158</v>
      </c>
      <c r="CS16" s="641"/>
      <c r="CT16" s="641"/>
      <c r="CU16" s="641"/>
      <c r="CV16" s="641"/>
      <c r="CW16" s="641"/>
      <c r="CX16" s="641"/>
      <c r="CY16" s="642"/>
      <c r="CZ16" s="677">
        <v>0.1</v>
      </c>
      <c r="DA16" s="677"/>
      <c r="DB16" s="677"/>
      <c r="DC16" s="677"/>
      <c r="DD16" s="646" t="s">
        <v>179</v>
      </c>
      <c r="DE16" s="641"/>
      <c r="DF16" s="641"/>
      <c r="DG16" s="641"/>
      <c r="DH16" s="641"/>
      <c r="DI16" s="641"/>
      <c r="DJ16" s="641"/>
      <c r="DK16" s="641"/>
      <c r="DL16" s="641"/>
      <c r="DM16" s="641"/>
      <c r="DN16" s="641"/>
      <c r="DO16" s="641"/>
      <c r="DP16" s="642"/>
      <c r="DQ16" s="646">
        <v>218</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108305</v>
      </c>
      <c r="S17" s="641"/>
      <c r="T17" s="641"/>
      <c r="U17" s="641"/>
      <c r="V17" s="641"/>
      <c r="W17" s="641"/>
      <c r="X17" s="641"/>
      <c r="Y17" s="642"/>
      <c r="Z17" s="677">
        <v>0.4</v>
      </c>
      <c r="AA17" s="677"/>
      <c r="AB17" s="677"/>
      <c r="AC17" s="677"/>
      <c r="AD17" s="678">
        <v>108305</v>
      </c>
      <c r="AE17" s="678"/>
      <c r="AF17" s="678"/>
      <c r="AG17" s="678"/>
      <c r="AH17" s="678"/>
      <c r="AI17" s="678"/>
      <c r="AJ17" s="678"/>
      <c r="AK17" s="678"/>
      <c r="AL17" s="643">
        <v>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137</v>
      </c>
      <c r="BH17" s="641"/>
      <c r="BI17" s="641"/>
      <c r="BJ17" s="641"/>
      <c r="BK17" s="641"/>
      <c r="BL17" s="641"/>
      <c r="BM17" s="641"/>
      <c r="BN17" s="642"/>
      <c r="BO17" s="677" t="s">
        <v>179</v>
      </c>
      <c r="BP17" s="677"/>
      <c r="BQ17" s="677"/>
      <c r="BR17" s="677"/>
      <c r="BS17" s="646" t="s">
        <v>253</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1836412</v>
      </c>
      <c r="CS17" s="641"/>
      <c r="CT17" s="641"/>
      <c r="CU17" s="641"/>
      <c r="CV17" s="641"/>
      <c r="CW17" s="641"/>
      <c r="CX17" s="641"/>
      <c r="CY17" s="642"/>
      <c r="CZ17" s="677">
        <v>7.5</v>
      </c>
      <c r="DA17" s="677"/>
      <c r="DB17" s="677"/>
      <c r="DC17" s="677"/>
      <c r="DD17" s="646" t="s">
        <v>253</v>
      </c>
      <c r="DE17" s="641"/>
      <c r="DF17" s="641"/>
      <c r="DG17" s="641"/>
      <c r="DH17" s="641"/>
      <c r="DI17" s="641"/>
      <c r="DJ17" s="641"/>
      <c r="DK17" s="641"/>
      <c r="DL17" s="641"/>
      <c r="DM17" s="641"/>
      <c r="DN17" s="641"/>
      <c r="DO17" s="641"/>
      <c r="DP17" s="642"/>
      <c r="DQ17" s="646">
        <v>1800679</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47892</v>
      </c>
      <c r="S18" s="641"/>
      <c r="T18" s="641"/>
      <c r="U18" s="641"/>
      <c r="V18" s="641"/>
      <c r="W18" s="641"/>
      <c r="X18" s="641"/>
      <c r="Y18" s="642"/>
      <c r="Z18" s="677">
        <v>0.2</v>
      </c>
      <c r="AA18" s="677"/>
      <c r="AB18" s="677"/>
      <c r="AC18" s="677"/>
      <c r="AD18" s="678">
        <v>47892</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179</v>
      </c>
      <c r="BH18" s="641"/>
      <c r="BI18" s="641"/>
      <c r="BJ18" s="641"/>
      <c r="BK18" s="641"/>
      <c r="BL18" s="641"/>
      <c r="BM18" s="641"/>
      <c r="BN18" s="642"/>
      <c r="BO18" s="677" t="s">
        <v>179</v>
      </c>
      <c r="BP18" s="677"/>
      <c r="BQ18" s="677"/>
      <c r="BR18" s="677"/>
      <c r="BS18" s="646" t="s">
        <v>179</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137</v>
      </c>
      <c r="CS18" s="641"/>
      <c r="CT18" s="641"/>
      <c r="CU18" s="641"/>
      <c r="CV18" s="641"/>
      <c r="CW18" s="641"/>
      <c r="CX18" s="641"/>
      <c r="CY18" s="642"/>
      <c r="CZ18" s="677" t="s">
        <v>179</v>
      </c>
      <c r="DA18" s="677"/>
      <c r="DB18" s="677"/>
      <c r="DC18" s="677"/>
      <c r="DD18" s="646" t="s">
        <v>179</v>
      </c>
      <c r="DE18" s="641"/>
      <c r="DF18" s="641"/>
      <c r="DG18" s="641"/>
      <c r="DH18" s="641"/>
      <c r="DI18" s="641"/>
      <c r="DJ18" s="641"/>
      <c r="DK18" s="641"/>
      <c r="DL18" s="641"/>
      <c r="DM18" s="641"/>
      <c r="DN18" s="641"/>
      <c r="DO18" s="641"/>
      <c r="DP18" s="642"/>
      <c r="DQ18" s="646" t="s">
        <v>179</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6236</v>
      </c>
      <c r="S19" s="641"/>
      <c r="T19" s="641"/>
      <c r="U19" s="641"/>
      <c r="V19" s="641"/>
      <c r="W19" s="641"/>
      <c r="X19" s="641"/>
      <c r="Y19" s="642"/>
      <c r="Z19" s="677">
        <v>0</v>
      </c>
      <c r="AA19" s="677"/>
      <c r="AB19" s="677"/>
      <c r="AC19" s="677"/>
      <c r="AD19" s="678">
        <v>6236</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277468</v>
      </c>
      <c r="BH19" s="641"/>
      <c r="BI19" s="641"/>
      <c r="BJ19" s="641"/>
      <c r="BK19" s="641"/>
      <c r="BL19" s="641"/>
      <c r="BM19" s="641"/>
      <c r="BN19" s="642"/>
      <c r="BO19" s="677">
        <v>3.8</v>
      </c>
      <c r="BP19" s="677"/>
      <c r="BQ19" s="677"/>
      <c r="BR19" s="677"/>
      <c r="BS19" s="646" t="s">
        <v>179</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179</v>
      </c>
      <c r="CS19" s="641"/>
      <c r="CT19" s="641"/>
      <c r="CU19" s="641"/>
      <c r="CV19" s="641"/>
      <c r="CW19" s="641"/>
      <c r="CX19" s="641"/>
      <c r="CY19" s="642"/>
      <c r="CZ19" s="677" t="s">
        <v>137</v>
      </c>
      <c r="DA19" s="677"/>
      <c r="DB19" s="677"/>
      <c r="DC19" s="677"/>
      <c r="DD19" s="646" t="s">
        <v>179</v>
      </c>
      <c r="DE19" s="641"/>
      <c r="DF19" s="641"/>
      <c r="DG19" s="641"/>
      <c r="DH19" s="641"/>
      <c r="DI19" s="641"/>
      <c r="DJ19" s="641"/>
      <c r="DK19" s="641"/>
      <c r="DL19" s="641"/>
      <c r="DM19" s="641"/>
      <c r="DN19" s="641"/>
      <c r="DO19" s="641"/>
      <c r="DP19" s="642"/>
      <c r="DQ19" s="646" t="s">
        <v>179</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2161</v>
      </c>
      <c r="S20" s="641"/>
      <c r="T20" s="641"/>
      <c r="U20" s="641"/>
      <c r="V20" s="641"/>
      <c r="W20" s="641"/>
      <c r="X20" s="641"/>
      <c r="Y20" s="642"/>
      <c r="Z20" s="677">
        <v>0</v>
      </c>
      <c r="AA20" s="677"/>
      <c r="AB20" s="677"/>
      <c r="AC20" s="677"/>
      <c r="AD20" s="678">
        <v>2161</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277468</v>
      </c>
      <c r="BH20" s="641"/>
      <c r="BI20" s="641"/>
      <c r="BJ20" s="641"/>
      <c r="BK20" s="641"/>
      <c r="BL20" s="641"/>
      <c r="BM20" s="641"/>
      <c r="BN20" s="642"/>
      <c r="BO20" s="677">
        <v>3.8</v>
      </c>
      <c r="BP20" s="677"/>
      <c r="BQ20" s="677"/>
      <c r="BR20" s="677"/>
      <c r="BS20" s="646" t="s">
        <v>137</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24438080</v>
      </c>
      <c r="CS20" s="641"/>
      <c r="CT20" s="641"/>
      <c r="CU20" s="641"/>
      <c r="CV20" s="641"/>
      <c r="CW20" s="641"/>
      <c r="CX20" s="641"/>
      <c r="CY20" s="642"/>
      <c r="CZ20" s="677">
        <v>100</v>
      </c>
      <c r="DA20" s="677"/>
      <c r="DB20" s="677"/>
      <c r="DC20" s="677"/>
      <c r="DD20" s="646">
        <v>7232036</v>
      </c>
      <c r="DE20" s="641"/>
      <c r="DF20" s="641"/>
      <c r="DG20" s="641"/>
      <c r="DH20" s="641"/>
      <c r="DI20" s="641"/>
      <c r="DJ20" s="641"/>
      <c r="DK20" s="641"/>
      <c r="DL20" s="641"/>
      <c r="DM20" s="641"/>
      <c r="DN20" s="641"/>
      <c r="DO20" s="641"/>
      <c r="DP20" s="642"/>
      <c r="DQ20" s="646">
        <v>12620082</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52016</v>
      </c>
      <c r="S21" s="641"/>
      <c r="T21" s="641"/>
      <c r="U21" s="641"/>
      <c r="V21" s="641"/>
      <c r="W21" s="641"/>
      <c r="X21" s="641"/>
      <c r="Y21" s="642"/>
      <c r="Z21" s="677">
        <v>0.2</v>
      </c>
      <c r="AA21" s="677"/>
      <c r="AB21" s="677"/>
      <c r="AC21" s="677"/>
      <c r="AD21" s="678">
        <v>52016</v>
      </c>
      <c r="AE21" s="678"/>
      <c r="AF21" s="678"/>
      <c r="AG21" s="678"/>
      <c r="AH21" s="678"/>
      <c r="AI21" s="678"/>
      <c r="AJ21" s="678"/>
      <c r="AK21" s="678"/>
      <c r="AL21" s="643">
        <v>0.5</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12</v>
      </c>
      <c r="BH21" s="641"/>
      <c r="BI21" s="641"/>
      <c r="BJ21" s="641"/>
      <c r="BK21" s="641"/>
      <c r="BL21" s="641"/>
      <c r="BM21" s="641"/>
      <c r="BN21" s="642"/>
      <c r="BO21" s="677">
        <v>0</v>
      </c>
      <c r="BP21" s="677"/>
      <c r="BQ21" s="677"/>
      <c r="BR21" s="677"/>
      <c r="BS21" s="646" t="s">
        <v>137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2836302</v>
      </c>
      <c r="S22" s="641"/>
      <c r="T22" s="641"/>
      <c r="U22" s="641"/>
      <c r="V22" s="641"/>
      <c r="W22" s="641"/>
      <c r="X22" s="641"/>
      <c r="Y22" s="642"/>
      <c r="Z22" s="677">
        <v>11.3</v>
      </c>
      <c r="AA22" s="677"/>
      <c r="AB22" s="677"/>
      <c r="AC22" s="677"/>
      <c r="AD22" s="678">
        <v>2481509</v>
      </c>
      <c r="AE22" s="678"/>
      <c r="AF22" s="678"/>
      <c r="AG22" s="678"/>
      <c r="AH22" s="678"/>
      <c r="AI22" s="678"/>
      <c r="AJ22" s="678"/>
      <c r="AK22" s="678"/>
      <c r="AL22" s="643">
        <v>22.6</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179</v>
      </c>
      <c r="BH22" s="641"/>
      <c r="BI22" s="641"/>
      <c r="BJ22" s="641"/>
      <c r="BK22" s="641"/>
      <c r="BL22" s="641"/>
      <c r="BM22" s="641"/>
      <c r="BN22" s="642"/>
      <c r="BO22" s="677" t="s">
        <v>179</v>
      </c>
      <c r="BP22" s="677"/>
      <c r="BQ22" s="677"/>
      <c r="BR22" s="677"/>
      <c r="BS22" s="646" t="s">
        <v>179</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2481509</v>
      </c>
      <c r="S23" s="641"/>
      <c r="T23" s="641"/>
      <c r="U23" s="641"/>
      <c r="V23" s="641"/>
      <c r="W23" s="641"/>
      <c r="X23" s="641"/>
      <c r="Y23" s="642"/>
      <c r="Z23" s="677">
        <v>9.9</v>
      </c>
      <c r="AA23" s="677"/>
      <c r="AB23" s="677"/>
      <c r="AC23" s="677"/>
      <c r="AD23" s="678">
        <v>2481509</v>
      </c>
      <c r="AE23" s="678"/>
      <c r="AF23" s="678"/>
      <c r="AG23" s="678"/>
      <c r="AH23" s="678"/>
      <c r="AI23" s="678"/>
      <c r="AJ23" s="678"/>
      <c r="AK23" s="678"/>
      <c r="AL23" s="643">
        <v>22.6</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277456</v>
      </c>
      <c r="BH23" s="641"/>
      <c r="BI23" s="641"/>
      <c r="BJ23" s="641"/>
      <c r="BK23" s="641"/>
      <c r="BL23" s="641"/>
      <c r="BM23" s="641"/>
      <c r="BN23" s="642"/>
      <c r="BO23" s="677">
        <v>3.8</v>
      </c>
      <c r="BP23" s="677"/>
      <c r="BQ23" s="677"/>
      <c r="BR23" s="677"/>
      <c r="BS23" s="646" t="s">
        <v>179</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354793</v>
      </c>
      <c r="S24" s="641"/>
      <c r="T24" s="641"/>
      <c r="U24" s="641"/>
      <c r="V24" s="641"/>
      <c r="W24" s="641"/>
      <c r="X24" s="641"/>
      <c r="Y24" s="642"/>
      <c r="Z24" s="677">
        <v>1.4</v>
      </c>
      <c r="AA24" s="677"/>
      <c r="AB24" s="677"/>
      <c r="AC24" s="677"/>
      <c r="AD24" s="678" t="s">
        <v>179</v>
      </c>
      <c r="AE24" s="678"/>
      <c r="AF24" s="678"/>
      <c r="AG24" s="678"/>
      <c r="AH24" s="678"/>
      <c r="AI24" s="678"/>
      <c r="AJ24" s="678"/>
      <c r="AK24" s="678"/>
      <c r="AL24" s="643" t="s">
        <v>179</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137</v>
      </c>
      <c r="BH24" s="641"/>
      <c r="BI24" s="641"/>
      <c r="BJ24" s="641"/>
      <c r="BK24" s="641"/>
      <c r="BL24" s="641"/>
      <c r="BM24" s="641"/>
      <c r="BN24" s="642"/>
      <c r="BO24" s="677" t="s">
        <v>137</v>
      </c>
      <c r="BP24" s="677"/>
      <c r="BQ24" s="677"/>
      <c r="BR24" s="677"/>
      <c r="BS24" s="646" t="s">
        <v>137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9055501</v>
      </c>
      <c r="CS24" s="696"/>
      <c r="CT24" s="696"/>
      <c r="CU24" s="696"/>
      <c r="CV24" s="696"/>
      <c r="CW24" s="696"/>
      <c r="CX24" s="696"/>
      <c r="CY24" s="739"/>
      <c r="CZ24" s="740">
        <v>37.1</v>
      </c>
      <c r="DA24" s="711"/>
      <c r="DB24" s="711"/>
      <c r="DC24" s="743"/>
      <c r="DD24" s="738">
        <v>5671222</v>
      </c>
      <c r="DE24" s="696"/>
      <c r="DF24" s="696"/>
      <c r="DG24" s="696"/>
      <c r="DH24" s="696"/>
      <c r="DI24" s="696"/>
      <c r="DJ24" s="696"/>
      <c r="DK24" s="739"/>
      <c r="DL24" s="738">
        <v>5520309</v>
      </c>
      <c r="DM24" s="696"/>
      <c r="DN24" s="696"/>
      <c r="DO24" s="696"/>
      <c r="DP24" s="696"/>
      <c r="DQ24" s="696"/>
      <c r="DR24" s="696"/>
      <c r="DS24" s="696"/>
      <c r="DT24" s="696"/>
      <c r="DU24" s="696"/>
      <c r="DV24" s="739"/>
      <c r="DW24" s="740">
        <v>47.6</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253</v>
      </c>
      <c r="S25" s="641"/>
      <c r="T25" s="641"/>
      <c r="U25" s="641"/>
      <c r="V25" s="641"/>
      <c r="W25" s="641"/>
      <c r="X25" s="641"/>
      <c r="Y25" s="642"/>
      <c r="Z25" s="677" t="s">
        <v>137</v>
      </c>
      <c r="AA25" s="677"/>
      <c r="AB25" s="677"/>
      <c r="AC25" s="677"/>
      <c r="AD25" s="678" t="s">
        <v>179</v>
      </c>
      <c r="AE25" s="678"/>
      <c r="AF25" s="678"/>
      <c r="AG25" s="678"/>
      <c r="AH25" s="678"/>
      <c r="AI25" s="678"/>
      <c r="AJ25" s="678"/>
      <c r="AK25" s="678"/>
      <c r="AL25" s="643" t="s">
        <v>179</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179</v>
      </c>
      <c r="BH25" s="641"/>
      <c r="BI25" s="641"/>
      <c r="BJ25" s="641"/>
      <c r="BK25" s="641"/>
      <c r="BL25" s="641"/>
      <c r="BM25" s="641"/>
      <c r="BN25" s="642"/>
      <c r="BO25" s="677" t="s">
        <v>137</v>
      </c>
      <c r="BP25" s="677"/>
      <c r="BQ25" s="677"/>
      <c r="BR25" s="677"/>
      <c r="BS25" s="646" t="s">
        <v>179</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2868203</v>
      </c>
      <c r="CS25" s="659"/>
      <c r="CT25" s="659"/>
      <c r="CU25" s="659"/>
      <c r="CV25" s="659"/>
      <c r="CW25" s="659"/>
      <c r="CX25" s="659"/>
      <c r="CY25" s="660"/>
      <c r="CZ25" s="643">
        <v>11.7</v>
      </c>
      <c r="DA25" s="661"/>
      <c r="DB25" s="661"/>
      <c r="DC25" s="662"/>
      <c r="DD25" s="646">
        <v>2521324</v>
      </c>
      <c r="DE25" s="659"/>
      <c r="DF25" s="659"/>
      <c r="DG25" s="659"/>
      <c r="DH25" s="659"/>
      <c r="DI25" s="659"/>
      <c r="DJ25" s="659"/>
      <c r="DK25" s="660"/>
      <c r="DL25" s="646">
        <v>2505732</v>
      </c>
      <c r="DM25" s="659"/>
      <c r="DN25" s="659"/>
      <c r="DO25" s="659"/>
      <c r="DP25" s="659"/>
      <c r="DQ25" s="659"/>
      <c r="DR25" s="659"/>
      <c r="DS25" s="659"/>
      <c r="DT25" s="659"/>
      <c r="DU25" s="659"/>
      <c r="DV25" s="660"/>
      <c r="DW25" s="643">
        <v>21.6</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11512017</v>
      </c>
      <c r="S26" s="641"/>
      <c r="T26" s="641"/>
      <c r="U26" s="641"/>
      <c r="V26" s="641"/>
      <c r="W26" s="641"/>
      <c r="X26" s="641"/>
      <c r="Y26" s="642"/>
      <c r="Z26" s="677">
        <v>46</v>
      </c>
      <c r="AA26" s="677"/>
      <c r="AB26" s="677"/>
      <c r="AC26" s="677"/>
      <c r="AD26" s="678">
        <v>10879756</v>
      </c>
      <c r="AE26" s="678"/>
      <c r="AF26" s="678"/>
      <c r="AG26" s="678"/>
      <c r="AH26" s="678"/>
      <c r="AI26" s="678"/>
      <c r="AJ26" s="678"/>
      <c r="AK26" s="678"/>
      <c r="AL26" s="643">
        <v>99</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137</v>
      </c>
      <c r="BH26" s="641"/>
      <c r="BI26" s="641"/>
      <c r="BJ26" s="641"/>
      <c r="BK26" s="641"/>
      <c r="BL26" s="641"/>
      <c r="BM26" s="641"/>
      <c r="BN26" s="642"/>
      <c r="BO26" s="677" t="s">
        <v>179</v>
      </c>
      <c r="BP26" s="677"/>
      <c r="BQ26" s="677"/>
      <c r="BR26" s="677"/>
      <c r="BS26" s="646" t="s">
        <v>179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1841146</v>
      </c>
      <c r="CS26" s="641"/>
      <c r="CT26" s="641"/>
      <c r="CU26" s="641"/>
      <c r="CV26" s="641"/>
      <c r="CW26" s="641"/>
      <c r="CX26" s="641"/>
      <c r="CY26" s="642"/>
      <c r="CZ26" s="643">
        <v>7.5</v>
      </c>
      <c r="DA26" s="661"/>
      <c r="DB26" s="661"/>
      <c r="DC26" s="662"/>
      <c r="DD26" s="646">
        <v>1609252</v>
      </c>
      <c r="DE26" s="641"/>
      <c r="DF26" s="641"/>
      <c r="DG26" s="641"/>
      <c r="DH26" s="641"/>
      <c r="DI26" s="641"/>
      <c r="DJ26" s="641"/>
      <c r="DK26" s="642"/>
      <c r="DL26" s="646" t="s">
        <v>179</v>
      </c>
      <c r="DM26" s="641"/>
      <c r="DN26" s="641"/>
      <c r="DO26" s="641"/>
      <c r="DP26" s="641"/>
      <c r="DQ26" s="641"/>
      <c r="DR26" s="641"/>
      <c r="DS26" s="641"/>
      <c r="DT26" s="641"/>
      <c r="DU26" s="641"/>
      <c r="DV26" s="642"/>
      <c r="DW26" s="643" t="s">
        <v>137</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7781</v>
      </c>
      <c r="S27" s="641"/>
      <c r="T27" s="641"/>
      <c r="U27" s="641"/>
      <c r="V27" s="641"/>
      <c r="W27" s="641"/>
      <c r="X27" s="641"/>
      <c r="Y27" s="642"/>
      <c r="Z27" s="677">
        <v>0</v>
      </c>
      <c r="AA27" s="677"/>
      <c r="AB27" s="677"/>
      <c r="AC27" s="677"/>
      <c r="AD27" s="678">
        <v>7781</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7318192</v>
      </c>
      <c r="BH27" s="641"/>
      <c r="BI27" s="641"/>
      <c r="BJ27" s="641"/>
      <c r="BK27" s="641"/>
      <c r="BL27" s="641"/>
      <c r="BM27" s="641"/>
      <c r="BN27" s="642"/>
      <c r="BO27" s="677">
        <v>100</v>
      </c>
      <c r="BP27" s="677"/>
      <c r="BQ27" s="677"/>
      <c r="BR27" s="677"/>
      <c r="BS27" s="646">
        <v>95273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4350886</v>
      </c>
      <c r="CS27" s="659"/>
      <c r="CT27" s="659"/>
      <c r="CU27" s="659"/>
      <c r="CV27" s="659"/>
      <c r="CW27" s="659"/>
      <c r="CX27" s="659"/>
      <c r="CY27" s="660"/>
      <c r="CZ27" s="643">
        <v>17.8</v>
      </c>
      <c r="DA27" s="661"/>
      <c r="DB27" s="661"/>
      <c r="DC27" s="662"/>
      <c r="DD27" s="646">
        <v>1349219</v>
      </c>
      <c r="DE27" s="659"/>
      <c r="DF27" s="659"/>
      <c r="DG27" s="659"/>
      <c r="DH27" s="659"/>
      <c r="DI27" s="659"/>
      <c r="DJ27" s="659"/>
      <c r="DK27" s="660"/>
      <c r="DL27" s="646">
        <v>1213898</v>
      </c>
      <c r="DM27" s="659"/>
      <c r="DN27" s="659"/>
      <c r="DO27" s="659"/>
      <c r="DP27" s="659"/>
      <c r="DQ27" s="659"/>
      <c r="DR27" s="659"/>
      <c r="DS27" s="659"/>
      <c r="DT27" s="659"/>
      <c r="DU27" s="659"/>
      <c r="DV27" s="660"/>
      <c r="DW27" s="643">
        <v>10.5</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164736</v>
      </c>
      <c r="S28" s="641"/>
      <c r="T28" s="641"/>
      <c r="U28" s="641"/>
      <c r="V28" s="641"/>
      <c r="W28" s="641"/>
      <c r="X28" s="641"/>
      <c r="Y28" s="642"/>
      <c r="Z28" s="677">
        <v>0.7</v>
      </c>
      <c r="AA28" s="677"/>
      <c r="AB28" s="677"/>
      <c r="AC28" s="677"/>
      <c r="AD28" s="678" t="s">
        <v>179</v>
      </c>
      <c r="AE28" s="678"/>
      <c r="AF28" s="678"/>
      <c r="AG28" s="678"/>
      <c r="AH28" s="678"/>
      <c r="AI28" s="678"/>
      <c r="AJ28" s="678"/>
      <c r="AK28" s="678"/>
      <c r="AL28" s="643" t="s">
        <v>179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1836412</v>
      </c>
      <c r="CS28" s="641"/>
      <c r="CT28" s="641"/>
      <c r="CU28" s="641"/>
      <c r="CV28" s="641"/>
      <c r="CW28" s="641"/>
      <c r="CX28" s="641"/>
      <c r="CY28" s="642"/>
      <c r="CZ28" s="643">
        <v>7.5</v>
      </c>
      <c r="DA28" s="661"/>
      <c r="DB28" s="661"/>
      <c r="DC28" s="662"/>
      <c r="DD28" s="646">
        <v>1800679</v>
      </c>
      <c r="DE28" s="641"/>
      <c r="DF28" s="641"/>
      <c r="DG28" s="641"/>
      <c r="DH28" s="641"/>
      <c r="DI28" s="641"/>
      <c r="DJ28" s="641"/>
      <c r="DK28" s="642"/>
      <c r="DL28" s="646">
        <v>1800679</v>
      </c>
      <c r="DM28" s="641"/>
      <c r="DN28" s="641"/>
      <c r="DO28" s="641"/>
      <c r="DP28" s="641"/>
      <c r="DQ28" s="641"/>
      <c r="DR28" s="641"/>
      <c r="DS28" s="641"/>
      <c r="DT28" s="641"/>
      <c r="DU28" s="641"/>
      <c r="DV28" s="642"/>
      <c r="DW28" s="643">
        <v>15.5</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322181</v>
      </c>
      <c r="S29" s="641"/>
      <c r="T29" s="641"/>
      <c r="U29" s="641"/>
      <c r="V29" s="641"/>
      <c r="W29" s="641"/>
      <c r="X29" s="641"/>
      <c r="Y29" s="642"/>
      <c r="Z29" s="677">
        <v>1.3</v>
      </c>
      <c r="AA29" s="677"/>
      <c r="AB29" s="677"/>
      <c r="AC29" s="677"/>
      <c r="AD29" s="678">
        <v>41878</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305</v>
      </c>
      <c r="CG29" s="674"/>
      <c r="CH29" s="674"/>
      <c r="CI29" s="674"/>
      <c r="CJ29" s="674"/>
      <c r="CK29" s="674"/>
      <c r="CL29" s="674"/>
      <c r="CM29" s="674"/>
      <c r="CN29" s="674"/>
      <c r="CO29" s="674"/>
      <c r="CP29" s="674"/>
      <c r="CQ29" s="675"/>
      <c r="CR29" s="640">
        <v>1836308</v>
      </c>
      <c r="CS29" s="659"/>
      <c r="CT29" s="659"/>
      <c r="CU29" s="659"/>
      <c r="CV29" s="659"/>
      <c r="CW29" s="659"/>
      <c r="CX29" s="659"/>
      <c r="CY29" s="660"/>
      <c r="CZ29" s="643">
        <v>7.5</v>
      </c>
      <c r="DA29" s="661"/>
      <c r="DB29" s="661"/>
      <c r="DC29" s="662"/>
      <c r="DD29" s="646">
        <v>1800575</v>
      </c>
      <c r="DE29" s="659"/>
      <c r="DF29" s="659"/>
      <c r="DG29" s="659"/>
      <c r="DH29" s="659"/>
      <c r="DI29" s="659"/>
      <c r="DJ29" s="659"/>
      <c r="DK29" s="660"/>
      <c r="DL29" s="646">
        <v>1800575</v>
      </c>
      <c r="DM29" s="659"/>
      <c r="DN29" s="659"/>
      <c r="DO29" s="659"/>
      <c r="DP29" s="659"/>
      <c r="DQ29" s="659"/>
      <c r="DR29" s="659"/>
      <c r="DS29" s="659"/>
      <c r="DT29" s="659"/>
      <c r="DU29" s="659"/>
      <c r="DV29" s="660"/>
      <c r="DW29" s="643">
        <v>15.5</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39517</v>
      </c>
      <c r="S30" s="641"/>
      <c r="T30" s="641"/>
      <c r="U30" s="641"/>
      <c r="V30" s="641"/>
      <c r="W30" s="641"/>
      <c r="X30" s="641"/>
      <c r="Y30" s="642"/>
      <c r="Z30" s="677">
        <v>0.2</v>
      </c>
      <c r="AA30" s="677"/>
      <c r="AB30" s="677"/>
      <c r="AC30" s="677"/>
      <c r="AD30" s="678">
        <v>1170</v>
      </c>
      <c r="AE30" s="678"/>
      <c r="AF30" s="678"/>
      <c r="AG30" s="678"/>
      <c r="AH30" s="678"/>
      <c r="AI30" s="678"/>
      <c r="AJ30" s="678"/>
      <c r="AK30" s="678"/>
      <c r="AL30" s="643">
        <v>0</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1725552</v>
      </c>
      <c r="CS30" s="641"/>
      <c r="CT30" s="641"/>
      <c r="CU30" s="641"/>
      <c r="CV30" s="641"/>
      <c r="CW30" s="641"/>
      <c r="CX30" s="641"/>
      <c r="CY30" s="642"/>
      <c r="CZ30" s="643">
        <v>7.1</v>
      </c>
      <c r="DA30" s="661"/>
      <c r="DB30" s="661"/>
      <c r="DC30" s="662"/>
      <c r="DD30" s="646">
        <v>1692041</v>
      </c>
      <c r="DE30" s="641"/>
      <c r="DF30" s="641"/>
      <c r="DG30" s="641"/>
      <c r="DH30" s="641"/>
      <c r="DI30" s="641"/>
      <c r="DJ30" s="641"/>
      <c r="DK30" s="642"/>
      <c r="DL30" s="646">
        <v>1692041</v>
      </c>
      <c r="DM30" s="641"/>
      <c r="DN30" s="641"/>
      <c r="DO30" s="641"/>
      <c r="DP30" s="641"/>
      <c r="DQ30" s="641"/>
      <c r="DR30" s="641"/>
      <c r="DS30" s="641"/>
      <c r="DT30" s="641"/>
      <c r="DU30" s="641"/>
      <c r="DV30" s="642"/>
      <c r="DW30" s="643">
        <v>14.6</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2644107</v>
      </c>
      <c r="S31" s="641"/>
      <c r="T31" s="641"/>
      <c r="U31" s="641"/>
      <c r="V31" s="641"/>
      <c r="W31" s="641"/>
      <c r="X31" s="641"/>
      <c r="Y31" s="642"/>
      <c r="Z31" s="677">
        <v>10.6</v>
      </c>
      <c r="AA31" s="677"/>
      <c r="AB31" s="677"/>
      <c r="AC31" s="677"/>
      <c r="AD31" s="678" t="s">
        <v>253</v>
      </c>
      <c r="AE31" s="678"/>
      <c r="AF31" s="678"/>
      <c r="AG31" s="678"/>
      <c r="AH31" s="678"/>
      <c r="AI31" s="678"/>
      <c r="AJ31" s="678"/>
      <c r="AK31" s="678"/>
      <c r="AL31" s="643" t="s">
        <v>137</v>
      </c>
      <c r="AM31" s="644"/>
      <c r="AN31" s="644"/>
      <c r="AO31" s="679"/>
      <c r="AP31" s="714" t="s">
        <v>311</v>
      </c>
      <c r="AQ31" s="715"/>
      <c r="AR31" s="715"/>
      <c r="AS31" s="715"/>
      <c r="AT31" s="720" t="s">
        <v>312</v>
      </c>
      <c r="AU31" s="231"/>
      <c r="AV31" s="231"/>
      <c r="AW31" s="231"/>
      <c r="AX31" s="706" t="s">
        <v>187</v>
      </c>
      <c r="AY31" s="707"/>
      <c r="AZ31" s="707"/>
      <c r="BA31" s="707"/>
      <c r="BB31" s="707"/>
      <c r="BC31" s="707"/>
      <c r="BD31" s="707"/>
      <c r="BE31" s="707"/>
      <c r="BF31" s="708"/>
      <c r="BG31" s="709">
        <v>99.2</v>
      </c>
      <c r="BH31" s="710"/>
      <c r="BI31" s="710"/>
      <c r="BJ31" s="710"/>
      <c r="BK31" s="710"/>
      <c r="BL31" s="710"/>
      <c r="BM31" s="711">
        <v>97.3</v>
      </c>
      <c r="BN31" s="710"/>
      <c r="BO31" s="710"/>
      <c r="BP31" s="710"/>
      <c r="BQ31" s="712"/>
      <c r="BR31" s="709">
        <v>99.3</v>
      </c>
      <c r="BS31" s="710"/>
      <c r="BT31" s="710"/>
      <c r="BU31" s="710"/>
      <c r="BV31" s="710"/>
      <c r="BW31" s="710"/>
      <c r="BX31" s="711">
        <v>96.9</v>
      </c>
      <c r="BY31" s="710"/>
      <c r="BZ31" s="710"/>
      <c r="CA31" s="710"/>
      <c r="CB31" s="712"/>
      <c r="CD31" s="730"/>
      <c r="CE31" s="731"/>
      <c r="CF31" s="673" t="s">
        <v>313</v>
      </c>
      <c r="CG31" s="674"/>
      <c r="CH31" s="674"/>
      <c r="CI31" s="674"/>
      <c r="CJ31" s="674"/>
      <c r="CK31" s="674"/>
      <c r="CL31" s="674"/>
      <c r="CM31" s="674"/>
      <c r="CN31" s="674"/>
      <c r="CO31" s="674"/>
      <c r="CP31" s="674"/>
      <c r="CQ31" s="675"/>
      <c r="CR31" s="640">
        <v>110756</v>
      </c>
      <c r="CS31" s="659"/>
      <c r="CT31" s="659"/>
      <c r="CU31" s="659"/>
      <c r="CV31" s="659"/>
      <c r="CW31" s="659"/>
      <c r="CX31" s="659"/>
      <c r="CY31" s="660"/>
      <c r="CZ31" s="643">
        <v>0.5</v>
      </c>
      <c r="DA31" s="661"/>
      <c r="DB31" s="661"/>
      <c r="DC31" s="662"/>
      <c r="DD31" s="646">
        <v>108534</v>
      </c>
      <c r="DE31" s="659"/>
      <c r="DF31" s="659"/>
      <c r="DG31" s="659"/>
      <c r="DH31" s="659"/>
      <c r="DI31" s="659"/>
      <c r="DJ31" s="659"/>
      <c r="DK31" s="660"/>
      <c r="DL31" s="646">
        <v>108534</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v>50305</v>
      </c>
      <c r="S32" s="641"/>
      <c r="T32" s="641"/>
      <c r="U32" s="641"/>
      <c r="V32" s="641"/>
      <c r="W32" s="641"/>
      <c r="X32" s="641"/>
      <c r="Y32" s="642"/>
      <c r="Z32" s="677">
        <v>0.2</v>
      </c>
      <c r="AA32" s="677"/>
      <c r="AB32" s="677"/>
      <c r="AC32" s="677"/>
      <c r="AD32" s="678">
        <v>50305</v>
      </c>
      <c r="AE32" s="678"/>
      <c r="AF32" s="678"/>
      <c r="AG32" s="678"/>
      <c r="AH32" s="678"/>
      <c r="AI32" s="678"/>
      <c r="AJ32" s="678"/>
      <c r="AK32" s="678"/>
      <c r="AL32" s="643">
        <v>0.5</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98.7</v>
      </c>
      <c r="BH32" s="659"/>
      <c r="BI32" s="659"/>
      <c r="BJ32" s="659"/>
      <c r="BK32" s="659"/>
      <c r="BL32" s="659"/>
      <c r="BM32" s="644">
        <v>96.7</v>
      </c>
      <c r="BN32" s="705"/>
      <c r="BO32" s="705"/>
      <c r="BP32" s="705"/>
      <c r="BQ32" s="683"/>
      <c r="BR32" s="713">
        <v>99.2</v>
      </c>
      <c r="BS32" s="659"/>
      <c r="BT32" s="659"/>
      <c r="BU32" s="659"/>
      <c r="BV32" s="659"/>
      <c r="BW32" s="659"/>
      <c r="BX32" s="644">
        <v>96.6</v>
      </c>
      <c r="BY32" s="705"/>
      <c r="BZ32" s="705"/>
      <c r="CA32" s="705"/>
      <c r="CB32" s="683"/>
      <c r="CD32" s="732"/>
      <c r="CE32" s="733"/>
      <c r="CF32" s="673" t="s">
        <v>317</v>
      </c>
      <c r="CG32" s="674"/>
      <c r="CH32" s="674"/>
      <c r="CI32" s="674"/>
      <c r="CJ32" s="674"/>
      <c r="CK32" s="674"/>
      <c r="CL32" s="674"/>
      <c r="CM32" s="674"/>
      <c r="CN32" s="674"/>
      <c r="CO32" s="674"/>
      <c r="CP32" s="674"/>
      <c r="CQ32" s="675"/>
      <c r="CR32" s="640">
        <v>104</v>
      </c>
      <c r="CS32" s="641"/>
      <c r="CT32" s="641"/>
      <c r="CU32" s="641"/>
      <c r="CV32" s="641"/>
      <c r="CW32" s="641"/>
      <c r="CX32" s="641"/>
      <c r="CY32" s="642"/>
      <c r="CZ32" s="643">
        <v>0</v>
      </c>
      <c r="DA32" s="661"/>
      <c r="DB32" s="661"/>
      <c r="DC32" s="662"/>
      <c r="DD32" s="646">
        <v>104</v>
      </c>
      <c r="DE32" s="641"/>
      <c r="DF32" s="641"/>
      <c r="DG32" s="641"/>
      <c r="DH32" s="641"/>
      <c r="DI32" s="641"/>
      <c r="DJ32" s="641"/>
      <c r="DK32" s="642"/>
      <c r="DL32" s="646">
        <v>104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1541101</v>
      </c>
      <c r="S33" s="641"/>
      <c r="T33" s="641"/>
      <c r="U33" s="641"/>
      <c r="V33" s="641"/>
      <c r="W33" s="641"/>
      <c r="X33" s="641"/>
      <c r="Y33" s="642"/>
      <c r="Z33" s="677">
        <v>6.2</v>
      </c>
      <c r="AA33" s="677"/>
      <c r="AB33" s="677"/>
      <c r="AC33" s="677"/>
      <c r="AD33" s="678" t="s">
        <v>179</v>
      </c>
      <c r="AE33" s="678"/>
      <c r="AF33" s="678"/>
      <c r="AG33" s="678"/>
      <c r="AH33" s="678"/>
      <c r="AI33" s="678"/>
      <c r="AJ33" s="678"/>
      <c r="AK33" s="678"/>
      <c r="AL33" s="643" t="s">
        <v>179</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99.5</v>
      </c>
      <c r="BH33" s="625"/>
      <c r="BI33" s="625"/>
      <c r="BJ33" s="625"/>
      <c r="BK33" s="625"/>
      <c r="BL33" s="625"/>
      <c r="BM33" s="668">
        <v>97.7</v>
      </c>
      <c r="BN33" s="625"/>
      <c r="BO33" s="625"/>
      <c r="BP33" s="625"/>
      <c r="BQ33" s="689"/>
      <c r="BR33" s="704">
        <v>99.4</v>
      </c>
      <c r="BS33" s="625"/>
      <c r="BT33" s="625"/>
      <c r="BU33" s="625"/>
      <c r="BV33" s="625"/>
      <c r="BW33" s="625"/>
      <c r="BX33" s="668">
        <v>97.1</v>
      </c>
      <c r="BY33" s="625"/>
      <c r="BZ33" s="625"/>
      <c r="CA33" s="625"/>
      <c r="CB33" s="689"/>
      <c r="CD33" s="673" t="s">
        <v>320</v>
      </c>
      <c r="CE33" s="674"/>
      <c r="CF33" s="674"/>
      <c r="CG33" s="674"/>
      <c r="CH33" s="674"/>
      <c r="CI33" s="674"/>
      <c r="CJ33" s="674"/>
      <c r="CK33" s="674"/>
      <c r="CL33" s="674"/>
      <c r="CM33" s="674"/>
      <c r="CN33" s="674"/>
      <c r="CO33" s="674"/>
      <c r="CP33" s="674"/>
      <c r="CQ33" s="675"/>
      <c r="CR33" s="640">
        <v>8133385</v>
      </c>
      <c r="CS33" s="659"/>
      <c r="CT33" s="659"/>
      <c r="CU33" s="659"/>
      <c r="CV33" s="659"/>
      <c r="CW33" s="659"/>
      <c r="CX33" s="659"/>
      <c r="CY33" s="660"/>
      <c r="CZ33" s="643">
        <v>33.299999999999997</v>
      </c>
      <c r="DA33" s="661"/>
      <c r="DB33" s="661"/>
      <c r="DC33" s="662"/>
      <c r="DD33" s="646">
        <v>6362713</v>
      </c>
      <c r="DE33" s="659"/>
      <c r="DF33" s="659"/>
      <c r="DG33" s="659"/>
      <c r="DH33" s="659"/>
      <c r="DI33" s="659"/>
      <c r="DJ33" s="659"/>
      <c r="DK33" s="660"/>
      <c r="DL33" s="646">
        <v>5075123</v>
      </c>
      <c r="DM33" s="659"/>
      <c r="DN33" s="659"/>
      <c r="DO33" s="659"/>
      <c r="DP33" s="659"/>
      <c r="DQ33" s="659"/>
      <c r="DR33" s="659"/>
      <c r="DS33" s="659"/>
      <c r="DT33" s="659"/>
      <c r="DU33" s="659"/>
      <c r="DV33" s="660"/>
      <c r="DW33" s="643">
        <v>43.8</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158799</v>
      </c>
      <c r="S34" s="641"/>
      <c r="T34" s="641"/>
      <c r="U34" s="641"/>
      <c r="V34" s="641"/>
      <c r="W34" s="641"/>
      <c r="X34" s="641"/>
      <c r="Y34" s="642"/>
      <c r="Z34" s="677">
        <v>0.6</v>
      </c>
      <c r="AA34" s="677"/>
      <c r="AB34" s="677"/>
      <c r="AC34" s="677"/>
      <c r="AD34" s="678">
        <v>7840</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2889431</v>
      </c>
      <c r="CS34" s="641"/>
      <c r="CT34" s="641"/>
      <c r="CU34" s="641"/>
      <c r="CV34" s="641"/>
      <c r="CW34" s="641"/>
      <c r="CX34" s="641"/>
      <c r="CY34" s="642"/>
      <c r="CZ34" s="643">
        <v>11.8</v>
      </c>
      <c r="DA34" s="661"/>
      <c r="DB34" s="661"/>
      <c r="DC34" s="662"/>
      <c r="DD34" s="646">
        <v>2335686</v>
      </c>
      <c r="DE34" s="641"/>
      <c r="DF34" s="641"/>
      <c r="DG34" s="641"/>
      <c r="DH34" s="641"/>
      <c r="DI34" s="641"/>
      <c r="DJ34" s="641"/>
      <c r="DK34" s="642"/>
      <c r="DL34" s="646">
        <v>1815069</v>
      </c>
      <c r="DM34" s="641"/>
      <c r="DN34" s="641"/>
      <c r="DO34" s="641"/>
      <c r="DP34" s="641"/>
      <c r="DQ34" s="641"/>
      <c r="DR34" s="641"/>
      <c r="DS34" s="641"/>
      <c r="DT34" s="641"/>
      <c r="DU34" s="641"/>
      <c r="DV34" s="642"/>
      <c r="DW34" s="643">
        <v>15.7</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269563</v>
      </c>
      <c r="S35" s="641"/>
      <c r="T35" s="641"/>
      <c r="U35" s="641"/>
      <c r="V35" s="641"/>
      <c r="W35" s="641"/>
      <c r="X35" s="641"/>
      <c r="Y35" s="642"/>
      <c r="Z35" s="677">
        <v>1.1000000000000001</v>
      </c>
      <c r="AA35" s="677"/>
      <c r="AB35" s="677"/>
      <c r="AC35" s="677"/>
      <c r="AD35" s="678" t="s">
        <v>179</v>
      </c>
      <c r="AE35" s="678"/>
      <c r="AF35" s="678"/>
      <c r="AG35" s="678"/>
      <c r="AH35" s="678"/>
      <c r="AI35" s="678"/>
      <c r="AJ35" s="678"/>
      <c r="AK35" s="678"/>
      <c r="AL35" s="643" t="s">
        <v>179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78769</v>
      </c>
      <c r="CS35" s="659"/>
      <c r="CT35" s="659"/>
      <c r="CU35" s="659"/>
      <c r="CV35" s="659"/>
      <c r="CW35" s="659"/>
      <c r="CX35" s="659"/>
      <c r="CY35" s="660"/>
      <c r="CZ35" s="643">
        <v>0.3</v>
      </c>
      <c r="DA35" s="661"/>
      <c r="DB35" s="661"/>
      <c r="DC35" s="662"/>
      <c r="DD35" s="646">
        <v>67700</v>
      </c>
      <c r="DE35" s="659"/>
      <c r="DF35" s="659"/>
      <c r="DG35" s="659"/>
      <c r="DH35" s="659"/>
      <c r="DI35" s="659"/>
      <c r="DJ35" s="659"/>
      <c r="DK35" s="660"/>
      <c r="DL35" s="646">
        <v>67700</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2833226</v>
      </c>
      <c r="S36" s="641"/>
      <c r="T36" s="641"/>
      <c r="U36" s="641"/>
      <c r="V36" s="641"/>
      <c r="W36" s="641"/>
      <c r="X36" s="641"/>
      <c r="Y36" s="642"/>
      <c r="Z36" s="677">
        <v>11.3</v>
      </c>
      <c r="AA36" s="677"/>
      <c r="AB36" s="677"/>
      <c r="AC36" s="677"/>
      <c r="AD36" s="678" t="s">
        <v>137</v>
      </c>
      <c r="AE36" s="678"/>
      <c r="AF36" s="678"/>
      <c r="AG36" s="678"/>
      <c r="AH36" s="678"/>
      <c r="AI36" s="678"/>
      <c r="AJ36" s="678"/>
      <c r="AK36" s="678"/>
      <c r="AL36" s="643" t="s">
        <v>137</v>
      </c>
      <c r="AM36" s="644"/>
      <c r="AN36" s="644"/>
      <c r="AO36" s="679"/>
      <c r="AP36" s="235"/>
      <c r="AQ36" s="692" t="s">
        <v>328</v>
      </c>
      <c r="AR36" s="693"/>
      <c r="AS36" s="693"/>
      <c r="AT36" s="693"/>
      <c r="AU36" s="693"/>
      <c r="AV36" s="693"/>
      <c r="AW36" s="693"/>
      <c r="AX36" s="693"/>
      <c r="AY36" s="694"/>
      <c r="AZ36" s="695">
        <v>3164569</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151096</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2718275</v>
      </c>
      <c r="CS36" s="641"/>
      <c r="CT36" s="641"/>
      <c r="CU36" s="641"/>
      <c r="CV36" s="641"/>
      <c r="CW36" s="641"/>
      <c r="CX36" s="641"/>
      <c r="CY36" s="642"/>
      <c r="CZ36" s="643">
        <v>11.1</v>
      </c>
      <c r="DA36" s="661"/>
      <c r="DB36" s="661"/>
      <c r="DC36" s="662"/>
      <c r="DD36" s="646">
        <v>2506215</v>
      </c>
      <c r="DE36" s="641"/>
      <c r="DF36" s="641"/>
      <c r="DG36" s="641"/>
      <c r="DH36" s="641"/>
      <c r="DI36" s="641"/>
      <c r="DJ36" s="641"/>
      <c r="DK36" s="642"/>
      <c r="DL36" s="646">
        <v>1779924</v>
      </c>
      <c r="DM36" s="641"/>
      <c r="DN36" s="641"/>
      <c r="DO36" s="641"/>
      <c r="DP36" s="641"/>
      <c r="DQ36" s="641"/>
      <c r="DR36" s="641"/>
      <c r="DS36" s="641"/>
      <c r="DT36" s="641"/>
      <c r="DU36" s="641"/>
      <c r="DV36" s="642"/>
      <c r="DW36" s="643">
        <v>15.3</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428356</v>
      </c>
      <c r="S37" s="641"/>
      <c r="T37" s="641"/>
      <c r="U37" s="641"/>
      <c r="V37" s="641"/>
      <c r="W37" s="641"/>
      <c r="X37" s="641"/>
      <c r="Y37" s="642"/>
      <c r="Z37" s="677">
        <v>1.7</v>
      </c>
      <c r="AA37" s="677"/>
      <c r="AB37" s="677"/>
      <c r="AC37" s="677"/>
      <c r="AD37" s="678" t="s">
        <v>179</v>
      </c>
      <c r="AE37" s="678"/>
      <c r="AF37" s="678"/>
      <c r="AG37" s="678"/>
      <c r="AH37" s="678"/>
      <c r="AI37" s="678"/>
      <c r="AJ37" s="678"/>
      <c r="AK37" s="678"/>
      <c r="AL37" s="643" t="s">
        <v>179</v>
      </c>
      <c r="AM37" s="644"/>
      <c r="AN37" s="644"/>
      <c r="AO37" s="679"/>
      <c r="AQ37" s="680" t="s">
        <v>332</v>
      </c>
      <c r="AR37" s="681"/>
      <c r="AS37" s="681"/>
      <c r="AT37" s="681"/>
      <c r="AU37" s="681"/>
      <c r="AV37" s="681"/>
      <c r="AW37" s="681"/>
      <c r="AX37" s="681"/>
      <c r="AY37" s="682"/>
      <c r="AZ37" s="640">
        <v>711302</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125829</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299260</v>
      </c>
      <c r="CS37" s="659"/>
      <c r="CT37" s="659"/>
      <c r="CU37" s="659"/>
      <c r="CV37" s="659"/>
      <c r="CW37" s="659"/>
      <c r="CX37" s="659"/>
      <c r="CY37" s="660"/>
      <c r="CZ37" s="643">
        <v>1.2</v>
      </c>
      <c r="DA37" s="661"/>
      <c r="DB37" s="661"/>
      <c r="DC37" s="662"/>
      <c r="DD37" s="646">
        <v>299260</v>
      </c>
      <c r="DE37" s="659"/>
      <c r="DF37" s="659"/>
      <c r="DG37" s="659"/>
      <c r="DH37" s="659"/>
      <c r="DI37" s="659"/>
      <c r="DJ37" s="659"/>
      <c r="DK37" s="660"/>
      <c r="DL37" s="646">
        <v>250364</v>
      </c>
      <c r="DM37" s="659"/>
      <c r="DN37" s="659"/>
      <c r="DO37" s="659"/>
      <c r="DP37" s="659"/>
      <c r="DQ37" s="659"/>
      <c r="DR37" s="659"/>
      <c r="DS37" s="659"/>
      <c r="DT37" s="659"/>
      <c r="DU37" s="659"/>
      <c r="DV37" s="660"/>
      <c r="DW37" s="643">
        <v>2.2000000000000002</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696822</v>
      </c>
      <c r="S38" s="641"/>
      <c r="T38" s="641"/>
      <c r="U38" s="641"/>
      <c r="V38" s="641"/>
      <c r="W38" s="641"/>
      <c r="X38" s="641"/>
      <c r="Y38" s="642"/>
      <c r="Z38" s="677">
        <v>2.8</v>
      </c>
      <c r="AA38" s="677"/>
      <c r="AB38" s="677"/>
      <c r="AC38" s="677"/>
      <c r="AD38" s="678" t="s">
        <v>179</v>
      </c>
      <c r="AE38" s="678"/>
      <c r="AF38" s="678"/>
      <c r="AG38" s="678"/>
      <c r="AH38" s="678"/>
      <c r="AI38" s="678"/>
      <c r="AJ38" s="678"/>
      <c r="AK38" s="678"/>
      <c r="AL38" s="643" t="s">
        <v>179</v>
      </c>
      <c r="AM38" s="644"/>
      <c r="AN38" s="644"/>
      <c r="AO38" s="679"/>
      <c r="AQ38" s="680" t="s">
        <v>336</v>
      </c>
      <c r="AR38" s="681"/>
      <c r="AS38" s="681"/>
      <c r="AT38" s="681"/>
      <c r="AU38" s="681"/>
      <c r="AV38" s="681"/>
      <c r="AW38" s="681"/>
      <c r="AX38" s="681"/>
      <c r="AY38" s="682"/>
      <c r="AZ38" s="640">
        <v>669800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6051</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1759380</v>
      </c>
      <c r="CS38" s="641"/>
      <c r="CT38" s="641"/>
      <c r="CU38" s="641"/>
      <c r="CV38" s="641"/>
      <c r="CW38" s="641"/>
      <c r="CX38" s="641"/>
      <c r="CY38" s="642"/>
      <c r="CZ38" s="643">
        <v>7.2</v>
      </c>
      <c r="DA38" s="661"/>
      <c r="DB38" s="661"/>
      <c r="DC38" s="662"/>
      <c r="DD38" s="646">
        <v>1431713</v>
      </c>
      <c r="DE38" s="641"/>
      <c r="DF38" s="641"/>
      <c r="DG38" s="641"/>
      <c r="DH38" s="641"/>
      <c r="DI38" s="641"/>
      <c r="DJ38" s="641"/>
      <c r="DK38" s="642"/>
      <c r="DL38" s="646">
        <v>1412430</v>
      </c>
      <c r="DM38" s="641"/>
      <c r="DN38" s="641"/>
      <c r="DO38" s="641"/>
      <c r="DP38" s="641"/>
      <c r="DQ38" s="641"/>
      <c r="DR38" s="641"/>
      <c r="DS38" s="641"/>
      <c r="DT38" s="641"/>
      <c r="DU38" s="641"/>
      <c r="DV38" s="642"/>
      <c r="DW38" s="643">
        <v>12.2</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4334143</v>
      </c>
      <c r="S39" s="641"/>
      <c r="T39" s="641"/>
      <c r="U39" s="641"/>
      <c r="V39" s="641"/>
      <c r="W39" s="641"/>
      <c r="X39" s="641"/>
      <c r="Y39" s="642"/>
      <c r="Z39" s="677">
        <v>17.3</v>
      </c>
      <c r="AA39" s="677"/>
      <c r="AB39" s="677"/>
      <c r="AC39" s="677"/>
      <c r="AD39" s="678" t="s">
        <v>179</v>
      </c>
      <c r="AE39" s="678"/>
      <c r="AF39" s="678"/>
      <c r="AG39" s="678"/>
      <c r="AH39" s="678"/>
      <c r="AI39" s="678"/>
      <c r="AJ39" s="678"/>
      <c r="AK39" s="678"/>
      <c r="AL39" s="643" t="s">
        <v>179</v>
      </c>
      <c r="AM39" s="644"/>
      <c r="AN39" s="644"/>
      <c r="AO39" s="679"/>
      <c r="AQ39" s="680" t="s">
        <v>340</v>
      </c>
      <c r="AR39" s="681"/>
      <c r="AS39" s="681"/>
      <c r="AT39" s="681"/>
      <c r="AU39" s="681"/>
      <c r="AV39" s="681"/>
      <c r="AW39" s="681"/>
      <c r="AX39" s="681"/>
      <c r="AY39" s="682"/>
      <c r="AZ39" s="640">
        <v>1316</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9732</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547130</v>
      </c>
      <c r="CS39" s="659"/>
      <c r="CT39" s="659"/>
      <c r="CU39" s="659"/>
      <c r="CV39" s="659"/>
      <c r="CW39" s="659"/>
      <c r="CX39" s="659"/>
      <c r="CY39" s="660"/>
      <c r="CZ39" s="643">
        <v>2.2000000000000002</v>
      </c>
      <c r="DA39" s="661"/>
      <c r="DB39" s="661"/>
      <c r="DC39" s="662"/>
      <c r="DD39" s="646">
        <v>21399</v>
      </c>
      <c r="DE39" s="659"/>
      <c r="DF39" s="659"/>
      <c r="DG39" s="659"/>
      <c r="DH39" s="659"/>
      <c r="DI39" s="659"/>
      <c r="DJ39" s="659"/>
      <c r="DK39" s="660"/>
      <c r="DL39" s="646" t="s">
        <v>253</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137</v>
      </c>
      <c r="S40" s="641"/>
      <c r="T40" s="641"/>
      <c r="U40" s="641"/>
      <c r="V40" s="641"/>
      <c r="W40" s="641"/>
      <c r="X40" s="641"/>
      <c r="Y40" s="642"/>
      <c r="Z40" s="677" t="s">
        <v>179</v>
      </c>
      <c r="AA40" s="677"/>
      <c r="AB40" s="677"/>
      <c r="AC40" s="677"/>
      <c r="AD40" s="678" t="s">
        <v>137</v>
      </c>
      <c r="AE40" s="678"/>
      <c r="AF40" s="678"/>
      <c r="AG40" s="678"/>
      <c r="AH40" s="678"/>
      <c r="AI40" s="678"/>
      <c r="AJ40" s="678"/>
      <c r="AK40" s="678"/>
      <c r="AL40" s="643" t="s">
        <v>179</v>
      </c>
      <c r="AM40" s="644"/>
      <c r="AN40" s="644"/>
      <c r="AO40" s="679"/>
      <c r="AQ40" s="680" t="s">
        <v>344</v>
      </c>
      <c r="AR40" s="681"/>
      <c r="AS40" s="681"/>
      <c r="AT40" s="681"/>
      <c r="AU40" s="681"/>
      <c r="AV40" s="681"/>
      <c r="AW40" s="681"/>
      <c r="AX40" s="681"/>
      <c r="AY40" s="682"/>
      <c r="AZ40" s="640" t="s">
        <v>137</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107</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140400</v>
      </c>
      <c r="CS40" s="641"/>
      <c r="CT40" s="641"/>
      <c r="CU40" s="641"/>
      <c r="CV40" s="641"/>
      <c r="CW40" s="641"/>
      <c r="CX40" s="641"/>
      <c r="CY40" s="642"/>
      <c r="CZ40" s="643">
        <v>0.6</v>
      </c>
      <c r="DA40" s="661"/>
      <c r="DB40" s="661"/>
      <c r="DC40" s="662"/>
      <c r="DD40" s="646" t="s">
        <v>137</v>
      </c>
      <c r="DE40" s="641"/>
      <c r="DF40" s="641"/>
      <c r="DG40" s="641"/>
      <c r="DH40" s="641"/>
      <c r="DI40" s="641"/>
      <c r="DJ40" s="641"/>
      <c r="DK40" s="642"/>
      <c r="DL40" s="646" t="s">
        <v>137</v>
      </c>
      <c r="DM40" s="641"/>
      <c r="DN40" s="641"/>
      <c r="DO40" s="641"/>
      <c r="DP40" s="641"/>
      <c r="DQ40" s="641"/>
      <c r="DR40" s="641"/>
      <c r="DS40" s="641"/>
      <c r="DT40" s="641"/>
      <c r="DU40" s="641"/>
      <c r="DV40" s="642"/>
      <c r="DW40" s="643" t="s">
        <v>137</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609043</v>
      </c>
      <c r="S41" s="641"/>
      <c r="T41" s="641"/>
      <c r="U41" s="641"/>
      <c r="V41" s="641"/>
      <c r="W41" s="641"/>
      <c r="X41" s="641"/>
      <c r="Y41" s="642"/>
      <c r="Z41" s="677">
        <v>2.4</v>
      </c>
      <c r="AA41" s="677"/>
      <c r="AB41" s="677"/>
      <c r="AC41" s="677"/>
      <c r="AD41" s="678" t="s">
        <v>137</v>
      </c>
      <c r="AE41" s="678"/>
      <c r="AF41" s="678"/>
      <c r="AG41" s="678"/>
      <c r="AH41" s="678"/>
      <c r="AI41" s="678"/>
      <c r="AJ41" s="678"/>
      <c r="AK41" s="678"/>
      <c r="AL41" s="643" t="s">
        <v>137</v>
      </c>
      <c r="AM41" s="644"/>
      <c r="AN41" s="644"/>
      <c r="AO41" s="679"/>
      <c r="AQ41" s="680" t="s">
        <v>349</v>
      </c>
      <c r="AR41" s="681"/>
      <c r="AS41" s="681"/>
      <c r="AT41" s="681"/>
      <c r="AU41" s="681"/>
      <c r="AV41" s="681"/>
      <c r="AW41" s="681"/>
      <c r="AX41" s="681"/>
      <c r="AY41" s="682"/>
      <c r="AZ41" s="640">
        <v>398212</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179</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253</v>
      </c>
      <c r="CS41" s="659"/>
      <c r="CT41" s="659"/>
      <c r="CU41" s="659"/>
      <c r="CV41" s="659"/>
      <c r="CW41" s="659"/>
      <c r="CX41" s="659"/>
      <c r="CY41" s="660"/>
      <c r="CZ41" s="643" t="s">
        <v>179</v>
      </c>
      <c r="DA41" s="661"/>
      <c r="DB41" s="661"/>
      <c r="DC41" s="662"/>
      <c r="DD41" s="646" t="s">
        <v>179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25002654</v>
      </c>
      <c r="S42" s="663"/>
      <c r="T42" s="663"/>
      <c r="U42" s="663"/>
      <c r="V42" s="663"/>
      <c r="W42" s="663"/>
      <c r="X42" s="663"/>
      <c r="Y42" s="665"/>
      <c r="Z42" s="666">
        <v>100</v>
      </c>
      <c r="AA42" s="666"/>
      <c r="AB42" s="666"/>
      <c r="AC42" s="666"/>
      <c r="AD42" s="667">
        <v>10988730</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1383939</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376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7249194</v>
      </c>
      <c r="CS42" s="641"/>
      <c r="CT42" s="641"/>
      <c r="CU42" s="641"/>
      <c r="CV42" s="641"/>
      <c r="CW42" s="641"/>
      <c r="CX42" s="641"/>
      <c r="CY42" s="642"/>
      <c r="CZ42" s="643">
        <v>29.7</v>
      </c>
      <c r="DA42" s="644"/>
      <c r="DB42" s="644"/>
      <c r="DC42" s="645"/>
      <c r="DD42" s="646">
        <v>586147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160841</v>
      </c>
      <c r="CS43" s="659"/>
      <c r="CT43" s="659"/>
      <c r="CU43" s="659"/>
      <c r="CV43" s="659"/>
      <c r="CW43" s="659"/>
      <c r="CX43" s="659"/>
      <c r="CY43" s="660"/>
      <c r="CZ43" s="643">
        <v>0.7</v>
      </c>
      <c r="DA43" s="661"/>
      <c r="DB43" s="661"/>
      <c r="DC43" s="662"/>
      <c r="DD43" s="646">
        <v>160407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7232036</v>
      </c>
      <c r="CS44" s="641"/>
      <c r="CT44" s="641"/>
      <c r="CU44" s="641"/>
      <c r="CV44" s="641"/>
      <c r="CW44" s="641"/>
      <c r="CX44" s="641"/>
      <c r="CY44" s="642"/>
      <c r="CZ44" s="643">
        <v>29.6</v>
      </c>
      <c r="DA44" s="644"/>
      <c r="DB44" s="644"/>
      <c r="DC44" s="645"/>
      <c r="DD44" s="646">
        <v>585929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887438</v>
      </c>
      <c r="CS45" s="659"/>
      <c r="CT45" s="659"/>
      <c r="CU45" s="659"/>
      <c r="CV45" s="659"/>
      <c r="CW45" s="659"/>
      <c r="CX45" s="659"/>
      <c r="CY45" s="660"/>
      <c r="CZ45" s="643">
        <v>3.6</v>
      </c>
      <c r="DA45" s="661"/>
      <c r="DB45" s="661"/>
      <c r="DC45" s="662"/>
      <c r="DD45" s="646">
        <v>41563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6336022</v>
      </c>
      <c r="CS46" s="641"/>
      <c r="CT46" s="641"/>
      <c r="CU46" s="641"/>
      <c r="CV46" s="641"/>
      <c r="CW46" s="641"/>
      <c r="CX46" s="641"/>
      <c r="CY46" s="642"/>
      <c r="CZ46" s="643">
        <v>25.9</v>
      </c>
      <c r="DA46" s="644"/>
      <c r="DB46" s="644"/>
      <c r="DC46" s="645"/>
      <c r="DD46" s="646">
        <v>543812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17158</v>
      </c>
      <c r="CS47" s="659"/>
      <c r="CT47" s="659"/>
      <c r="CU47" s="659"/>
      <c r="CV47" s="659"/>
      <c r="CW47" s="659"/>
      <c r="CX47" s="659"/>
      <c r="CY47" s="660"/>
      <c r="CZ47" s="643">
        <v>0.1</v>
      </c>
      <c r="DA47" s="661"/>
      <c r="DB47" s="661"/>
      <c r="DC47" s="662"/>
      <c r="DD47" s="646">
        <v>218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253</v>
      </c>
      <c r="CS48" s="641"/>
      <c r="CT48" s="641"/>
      <c r="CU48" s="641"/>
      <c r="CV48" s="641"/>
      <c r="CW48" s="641"/>
      <c r="CX48" s="641"/>
      <c r="CY48" s="642"/>
      <c r="CZ48" s="643" t="s">
        <v>179</v>
      </c>
      <c r="DA48" s="644"/>
      <c r="DB48" s="644"/>
      <c r="DC48" s="645"/>
      <c r="DD48" s="646" t="s">
        <v>253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24438080</v>
      </c>
      <c r="CS49" s="625"/>
      <c r="CT49" s="625"/>
      <c r="CU49" s="625"/>
      <c r="CV49" s="625"/>
      <c r="CW49" s="625"/>
      <c r="CX49" s="625"/>
      <c r="CY49" s="626"/>
      <c r="CZ49" s="627">
        <v>100</v>
      </c>
      <c r="DA49" s="628"/>
      <c r="DB49" s="628"/>
      <c r="DC49" s="629"/>
      <c r="DD49" s="630">
        <v>12620082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HIjDKn04Uq1Z+Uy+oc57uvGs3rX4QolHEk99FADoGydKuQkiCTC31qqJ+oNt7DK0BjzEOvh6BeNIqSf3+Lp0RA==" saltValue="lxdSuinG+Z+llraq683c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8" t="s">
        <v>367</v>
      </c>
      <c r="DK2" s="1169"/>
      <c r="DL2" s="1169"/>
      <c r="DM2" s="1169"/>
      <c r="DN2" s="1169"/>
      <c r="DO2" s="1170"/>
      <c r="DP2" s="250"/>
      <c r="DQ2" s="1168" t="s">
        <v>368</v>
      </c>
      <c r="DR2" s="1169"/>
      <c r="DS2" s="1169"/>
      <c r="DT2" s="1169"/>
      <c r="DU2" s="1169"/>
      <c r="DV2" s="1169"/>
      <c r="DW2" s="1169"/>
      <c r="DX2" s="1169"/>
      <c r="DY2" s="1169"/>
      <c r="DZ2" s="117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1" t="s">
        <v>369</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71"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6" t="s">
        <v>385</v>
      </c>
      <c r="DH5" s="1157"/>
      <c r="DI5" s="1157"/>
      <c r="DJ5" s="1157"/>
      <c r="DK5" s="1158"/>
      <c r="DL5" s="1156" t="s">
        <v>386</v>
      </c>
      <c r="DM5" s="1157"/>
      <c r="DN5" s="1157"/>
      <c r="DO5" s="1157"/>
      <c r="DP5" s="1158"/>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2"/>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9"/>
      <c r="DH6" s="1160"/>
      <c r="DI6" s="1160"/>
      <c r="DJ6" s="1160"/>
      <c r="DK6" s="1161"/>
      <c r="DL6" s="1159"/>
      <c r="DM6" s="1160"/>
      <c r="DN6" s="1160"/>
      <c r="DO6" s="1160"/>
      <c r="DP6" s="1161"/>
      <c r="DQ6" s="1059"/>
      <c r="DR6" s="1060"/>
      <c r="DS6" s="1060"/>
      <c r="DT6" s="1060"/>
      <c r="DU6" s="1061"/>
      <c r="DV6" s="1059"/>
      <c r="DW6" s="1060"/>
      <c r="DX6" s="1060"/>
      <c r="DY6" s="1060"/>
      <c r="DZ6" s="1073"/>
      <c r="EA6" s="255"/>
    </row>
    <row r="7" spans="1:131" s="256" customFormat="1" ht="26.25" customHeight="1" thickTop="1" x14ac:dyDescent="0.15">
      <c r="A7" s="259">
        <v>1</v>
      </c>
      <c r="B7" s="1108" t="s">
        <v>388</v>
      </c>
      <c r="C7" s="1109"/>
      <c r="D7" s="1109"/>
      <c r="E7" s="1109"/>
      <c r="F7" s="1109"/>
      <c r="G7" s="1109"/>
      <c r="H7" s="1109"/>
      <c r="I7" s="1109"/>
      <c r="J7" s="1109"/>
      <c r="K7" s="1109"/>
      <c r="L7" s="1109"/>
      <c r="M7" s="1109"/>
      <c r="N7" s="1109"/>
      <c r="O7" s="1109"/>
      <c r="P7" s="1110"/>
      <c r="Q7" s="1162">
        <v>25003</v>
      </c>
      <c r="R7" s="1163"/>
      <c r="S7" s="1163"/>
      <c r="T7" s="1163"/>
      <c r="U7" s="1163"/>
      <c r="V7" s="1163">
        <v>24438</v>
      </c>
      <c r="W7" s="1163"/>
      <c r="X7" s="1163"/>
      <c r="Y7" s="1163"/>
      <c r="Z7" s="1163"/>
      <c r="AA7" s="1163">
        <v>565</v>
      </c>
      <c r="AB7" s="1163"/>
      <c r="AC7" s="1163"/>
      <c r="AD7" s="1163"/>
      <c r="AE7" s="1164"/>
      <c r="AF7" s="1165">
        <v>440</v>
      </c>
      <c r="AG7" s="1166"/>
      <c r="AH7" s="1166"/>
      <c r="AI7" s="1166"/>
      <c r="AJ7" s="1167"/>
      <c r="AK7" s="1149">
        <v>2833</v>
      </c>
      <c r="AL7" s="1150"/>
      <c r="AM7" s="1150"/>
      <c r="AN7" s="1150"/>
      <c r="AO7" s="1150"/>
      <c r="AP7" s="1150">
        <v>21557</v>
      </c>
      <c r="AQ7" s="1150"/>
      <c r="AR7" s="1150"/>
      <c r="AS7" s="1150"/>
      <c r="AT7" s="1150"/>
      <c r="AU7" s="1151"/>
      <c r="AV7" s="1151"/>
      <c r="AW7" s="1151"/>
      <c r="AX7" s="1151"/>
      <c r="AY7" s="1152"/>
      <c r="AZ7" s="253"/>
      <c r="BA7" s="253"/>
      <c r="BB7" s="253"/>
      <c r="BC7" s="253"/>
      <c r="BD7" s="253"/>
      <c r="BE7" s="254"/>
      <c r="BF7" s="254"/>
      <c r="BG7" s="254"/>
      <c r="BH7" s="254"/>
      <c r="BI7" s="254"/>
      <c r="BJ7" s="254"/>
      <c r="BK7" s="254"/>
      <c r="BL7" s="254"/>
      <c r="BM7" s="254"/>
      <c r="BN7" s="254"/>
      <c r="BO7" s="254"/>
      <c r="BP7" s="254"/>
      <c r="BQ7" s="260">
        <v>1</v>
      </c>
      <c r="BR7" s="261"/>
      <c r="BS7" s="1153" t="s">
        <v>584</v>
      </c>
      <c r="BT7" s="1154"/>
      <c r="BU7" s="1154"/>
      <c r="BV7" s="1154"/>
      <c r="BW7" s="1154"/>
      <c r="BX7" s="1154"/>
      <c r="BY7" s="1154"/>
      <c r="BZ7" s="1154"/>
      <c r="CA7" s="1154"/>
      <c r="CB7" s="1154"/>
      <c r="CC7" s="1154"/>
      <c r="CD7" s="1154"/>
      <c r="CE7" s="1154"/>
      <c r="CF7" s="1154"/>
      <c r="CG7" s="1155"/>
      <c r="CH7" s="1146">
        <v>1</v>
      </c>
      <c r="CI7" s="1147"/>
      <c r="CJ7" s="1147"/>
      <c r="CK7" s="1147"/>
      <c r="CL7" s="1148"/>
      <c r="CM7" s="1146">
        <v>145</v>
      </c>
      <c r="CN7" s="1147"/>
      <c r="CO7" s="1147"/>
      <c r="CP7" s="1147"/>
      <c r="CQ7" s="1148"/>
      <c r="CR7" s="1146">
        <v>105</v>
      </c>
      <c r="CS7" s="1147"/>
      <c r="CT7" s="1147"/>
      <c r="CU7" s="1147"/>
      <c r="CV7" s="1148"/>
      <c r="CW7" s="1146" t="s">
        <v>586</v>
      </c>
      <c r="CX7" s="1147"/>
      <c r="CY7" s="1147"/>
      <c r="CZ7" s="1147"/>
      <c r="DA7" s="1148"/>
      <c r="DB7" s="1146" t="s">
        <v>586</v>
      </c>
      <c r="DC7" s="1147"/>
      <c r="DD7" s="1147"/>
      <c r="DE7" s="1147"/>
      <c r="DF7" s="1148"/>
      <c r="DG7" s="1146" t="s">
        <v>586</v>
      </c>
      <c r="DH7" s="1147"/>
      <c r="DI7" s="1147"/>
      <c r="DJ7" s="1147"/>
      <c r="DK7" s="1148"/>
      <c r="DL7" s="1146" t="s">
        <v>586</v>
      </c>
      <c r="DM7" s="1147"/>
      <c r="DN7" s="1147"/>
      <c r="DO7" s="1147"/>
      <c r="DP7" s="1148"/>
      <c r="DQ7" s="1146" t="s">
        <v>586</v>
      </c>
      <c r="DR7" s="1147"/>
      <c r="DS7" s="1147"/>
      <c r="DT7" s="1147"/>
      <c r="DU7" s="1148"/>
      <c r="DV7" s="1173"/>
      <c r="DW7" s="1174"/>
      <c r="DX7" s="1174"/>
      <c r="DY7" s="1174"/>
      <c r="DZ7" s="1175"/>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4"/>
      <c r="AL8" s="1145"/>
      <c r="AM8" s="1145"/>
      <c r="AN8" s="1145"/>
      <c r="AO8" s="1145"/>
      <c r="AP8" s="1145"/>
      <c r="AQ8" s="1145"/>
      <c r="AR8" s="1145"/>
      <c r="AS8" s="1145"/>
      <c r="AT8" s="1145"/>
      <c r="AU8" s="1142"/>
      <c r="AV8" s="1142"/>
      <c r="AW8" s="1142"/>
      <c r="AX8" s="1142"/>
      <c r="AY8" s="1143"/>
      <c r="AZ8" s="253"/>
      <c r="BA8" s="253"/>
      <c r="BB8" s="253"/>
      <c r="BC8" s="253"/>
      <c r="BD8" s="253"/>
      <c r="BE8" s="254"/>
      <c r="BF8" s="254"/>
      <c r="BG8" s="254"/>
      <c r="BH8" s="254"/>
      <c r="BI8" s="254"/>
      <c r="BJ8" s="254"/>
      <c r="BK8" s="254"/>
      <c r="BL8" s="254"/>
      <c r="BM8" s="254"/>
      <c r="BN8" s="254"/>
      <c r="BO8" s="254"/>
      <c r="BP8" s="254"/>
      <c r="BQ8" s="263">
        <v>2</v>
      </c>
      <c r="BR8" s="264"/>
      <c r="BS8" s="1069" t="s">
        <v>585</v>
      </c>
      <c r="BT8" s="1070"/>
      <c r="BU8" s="1070"/>
      <c r="BV8" s="1070"/>
      <c r="BW8" s="1070"/>
      <c r="BX8" s="1070"/>
      <c r="BY8" s="1070"/>
      <c r="BZ8" s="1070"/>
      <c r="CA8" s="1070"/>
      <c r="CB8" s="1070"/>
      <c r="CC8" s="1070"/>
      <c r="CD8" s="1070"/>
      <c r="CE8" s="1070"/>
      <c r="CF8" s="1070"/>
      <c r="CG8" s="1071"/>
      <c r="CH8" s="1044">
        <v>2</v>
      </c>
      <c r="CI8" s="1045"/>
      <c r="CJ8" s="1045"/>
      <c r="CK8" s="1045"/>
      <c r="CL8" s="1046"/>
      <c r="CM8" s="1044">
        <v>333</v>
      </c>
      <c r="CN8" s="1045"/>
      <c r="CO8" s="1045"/>
      <c r="CP8" s="1045"/>
      <c r="CQ8" s="1046"/>
      <c r="CR8" s="1044">
        <v>5</v>
      </c>
      <c r="CS8" s="1045"/>
      <c r="CT8" s="1045"/>
      <c r="CU8" s="1045"/>
      <c r="CV8" s="1046"/>
      <c r="CW8" s="1044" t="s">
        <v>586</v>
      </c>
      <c r="CX8" s="1045"/>
      <c r="CY8" s="1045"/>
      <c r="CZ8" s="1045"/>
      <c r="DA8" s="1046"/>
      <c r="DB8" s="1044">
        <v>99</v>
      </c>
      <c r="DC8" s="1045"/>
      <c r="DD8" s="1045"/>
      <c r="DE8" s="1045"/>
      <c r="DF8" s="1046"/>
      <c r="DG8" s="1044" t="s">
        <v>586</v>
      </c>
      <c r="DH8" s="1045"/>
      <c r="DI8" s="1045"/>
      <c r="DJ8" s="1045"/>
      <c r="DK8" s="1046"/>
      <c r="DL8" s="1044" t="s">
        <v>586</v>
      </c>
      <c r="DM8" s="1045"/>
      <c r="DN8" s="1045"/>
      <c r="DO8" s="1045"/>
      <c r="DP8" s="1046"/>
      <c r="DQ8" s="1044" t="s">
        <v>586</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4"/>
      <c r="AL9" s="1145"/>
      <c r="AM9" s="1145"/>
      <c r="AN9" s="1145"/>
      <c r="AO9" s="1145"/>
      <c r="AP9" s="1145"/>
      <c r="AQ9" s="1145"/>
      <c r="AR9" s="1145"/>
      <c r="AS9" s="1145"/>
      <c r="AT9" s="1145"/>
      <c r="AU9" s="1142"/>
      <c r="AV9" s="1142"/>
      <c r="AW9" s="1142"/>
      <c r="AX9" s="1142"/>
      <c r="AY9" s="1143"/>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4"/>
      <c r="AL10" s="1145"/>
      <c r="AM10" s="1145"/>
      <c r="AN10" s="1145"/>
      <c r="AO10" s="1145"/>
      <c r="AP10" s="1145"/>
      <c r="AQ10" s="1145"/>
      <c r="AR10" s="1145"/>
      <c r="AS10" s="1145"/>
      <c r="AT10" s="1145"/>
      <c r="AU10" s="1142"/>
      <c r="AV10" s="1142"/>
      <c r="AW10" s="1142"/>
      <c r="AX10" s="1142"/>
      <c r="AY10" s="1143"/>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4"/>
      <c r="AL11" s="1145"/>
      <c r="AM11" s="1145"/>
      <c r="AN11" s="1145"/>
      <c r="AO11" s="1145"/>
      <c r="AP11" s="1145"/>
      <c r="AQ11" s="1145"/>
      <c r="AR11" s="1145"/>
      <c r="AS11" s="1145"/>
      <c r="AT11" s="1145"/>
      <c r="AU11" s="1142"/>
      <c r="AV11" s="1142"/>
      <c r="AW11" s="1142"/>
      <c r="AX11" s="1142"/>
      <c r="AY11" s="1143"/>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4"/>
      <c r="AL12" s="1145"/>
      <c r="AM12" s="1145"/>
      <c r="AN12" s="1145"/>
      <c r="AO12" s="1145"/>
      <c r="AP12" s="1145"/>
      <c r="AQ12" s="1145"/>
      <c r="AR12" s="1145"/>
      <c r="AS12" s="1145"/>
      <c r="AT12" s="1145"/>
      <c r="AU12" s="1142"/>
      <c r="AV12" s="1142"/>
      <c r="AW12" s="1142"/>
      <c r="AX12" s="1142"/>
      <c r="AY12" s="1143"/>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4"/>
      <c r="AL13" s="1145"/>
      <c r="AM13" s="1145"/>
      <c r="AN13" s="1145"/>
      <c r="AO13" s="1145"/>
      <c r="AP13" s="1145"/>
      <c r="AQ13" s="1145"/>
      <c r="AR13" s="1145"/>
      <c r="AS13" s="1145"/>
      <c r="AT13" s="1145"/>
      <c r="AU13" s="1142"/>
      <c r="AV13" s="1142"/>
      <c r="AW13" s="1142"/>
      <c r="AX13" s="1142"/>
      <c r="AY13" s="1143"/>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4"/>
      <c r="AL14" s="1145"/>
      <c r="AM14" s="1145"/>
      <c r="AN14" s="1145"/>
      <c r="AO14" s="1145"/>
      <c r="AP14" s="1145"/>
      <c r="AQ14" s="1145"/>
      <c r="AR14" s="1145"/>
      <c r="AS14" s="1145"/>
      <c r="AT14" s="1145"/>
      <c r="AU14" s="1142"/>
      <c r="AV14" s="1142"/>
      <c r="AW14" s="1142"/>
      <c r="AX14" s="1142"/>
      <c r="AY14" s="1143"/>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4"/>
      <c r="AL15" s="1145"/>
      <c r="AM15" s="1145"/>
      <c r="AN15" s="1145"/>
      <c r="AO15" s="1145"/>
      <c r="AP15" s="1145"/>
      <c r="AQ15" s="1145"/>
      <c r="AR15" s="1145"/>
      <c r="AS15" s="1145"/>
      <c r="AT15" s="1145"/>
      <c r="AU15" s="1142"/>
      <c r="AV15" s="1142"/>
      <c r="AW15" s="1142"/>
      <c r="AX15" s="1142"/>
      <c r="AY15" s="1143"/>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4"/>
      <c r="AL16" s="1145"/>
      <c r="AM16" s="1145"/>
      <c r="AN16" s="1145"/>
      <c r="AO16" s="1145"/>
      <c r="AP16" s="1145"/>
      <c r="AQ16" s="1145"/>
      <c r="AR16" s="1145"/>
      <c r="AS16" s="1145"/>
      <c r="AT16" s="1145"/>
      <c r="AU16" s="1142"/>
      <c r="AV16" s="1142"/>
      <c r="AW16" s="1142"/>
      <c r="AX16" s="1142"/>
      <c r="AY16" s="1143"/>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4"/>
      <c r="AL17" s="1145"/>
      <c r="AM17" s="1145"/>
      <c r="AN17" s="1145"/>
      <c r="AO17" s="1145"/>
      <c r="AP17" s="1145"/>
      <c r="AQ17" s="1145"/>
      <c r="AR17" s="1145"/>
      <c r="AS17" s="1145"/>
      <c r="AT17" s="1145"/>
      <c r="AU17" s="1142"/>
      <c r="AV17" s="1142"/>
      <c r="AW17" s="1142"/>
      <c r="AX17" s="1142"/>
      <c r="AY17" s="1143"/>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4"/>
      <c r="AL18" s="1145"/>
      <c r="AM18" s="1145"/>
      <c r="AN18" s="1145"/>
      <c r="AO18" s="1145"/>
      <c r="AP18" s="1145"/>
      <c r="AQ18" s="1145"/>
      <c r="AR18" s="1145"/>
      <c r="AS18" s="1145"/>
      <c r="AT18" s="1145"/>
      <c r="AU18" s="1142"/>
      <c r="AV18" s="1142"/>
      <c r="AW18" s="1142"/>
      <c r="AX18" s="1142"/>
      <c r="AY18" s="1143"/>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4"/>
      <c r="AL19" s="1145"/>
      <c r="AM19" s="1145"/>
      <c r="AN19" s="1145"/>
      <c r="AO19" s="1145"/>
      <c r="AP19" s="1145"/>
      <c r="AQ19" s="1145"/>
      <c r="AR19" s="1145"/>
      <c r="AS19" s="1145"/>
      <c r="AT19" s="1145"/>
      <c r="AU19" s="1142"/>
      <c r="AV19" s="1142"/>
      <c r="AW19" s="1142"/>
      <c r="AX19" s="1142"/>
      <c r="AY19" s="1143"/>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4"/>
      <c r="AL20" s="1145"/>
      <c r="AM20" s="1145"/>
      <c r="AN20" s="1145"/>
      <c r="AO20" s="1145"/>
      <c r="AP20" s="1145"/>
      <c r="AQ20" s="1145"/>
      <c r="AR20" s="1145"/>
      <c r="AS20" s="1145"/>
      <c r="AT20" s="1145"/>
      <c r="AU20" s="1142"/>
      <c r="AV20" s="1142"/>
      <c r="AW20" s="1142"/>
      <c r="AX20" s="1142"/>
      <c r="AY20" s="1143"/>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4"/>
      <c r="AL21" s="1145"/>
      <c r="AM21" s="1145"/>
      <c r="AN21" s="1145"/>
      <c r="AO21" s="1145"/>
      <c r="AP21" s="1145"/>
      <c r="AQ21" s="1145"/>
      <c r="AR21" s="1145"/>
      <c r="AS21" s="1145"/>
      <c r="AT21" s="1145"/>
      <c r="AU21" s="1142"/>
      <c r="AV21" s="1142"/>
      <c r="AW21" s="1142"/>
      <c r="AX21" s="1142"/>
      <c r="AY21" s="1143"/>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9"/>
      <c r="R22" s="1140"/>
      <c r="S22" s="1140"/>
      <c r="T22" s="1140"/>
      <c r="U22" s="1140"/>
      <c r="V22" s="1140"/>
      <c r="W22" s="1140"/>
      <c r="X22" s="1140"/>
      <c r="Y22" s="1140"/>
      <c r="Z22" s="1140"/>
      <c r="AA22" s="1140"/>
      <c r="AB22" s="1140"/>
      <c r="AC22" s="1140"/>
      <c r="AD22" s="1140"/>
      <c r="AE22" s="1141"/>
      <c r="AF22" s="1074"/>
      <c r="AG22" s="1075"/>
      <c r="AH22" s="1075"/>
      <c r="AI22" s="1075"/>
      <c r="AJ22" s="1076"/>
      <c r="AK22" s="1135"/>
      <c r="AL22" s="1136"/>
      <c r="AM22" s="1136"/>
      <c r="AN22" s="1136"/>
      <c r="AO22" s="1136"/>
      <c r="AP22" s="1136"/>
      <c r="AQ22" s="1136"/>
      <c r="AR22" s="1136"/>
      <c r="AS22" s="1136"/>
      <c r="AT22" s="1136"/>
      <c r="AU22" s="1137"/>
      <c r="AV22" s="1137"/>
      <c r="AW22" s="1137"/>
      <c r="AX22" s="1137"/>
      <c r="AY22" s="1138"/>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6"/>
      <c r="R23" s="1127"/>
      <c r="S23" s="1127"/>
      <c r="T23" s="1127"/>
      <c r="U23" s="1127"/>
      <c r="V23" s="1127"/>
      <c r="W23" s="1127"/>
      <c r="X23" s="1127"/>
      <c r="Y23" s="1127"/>
      <c r="Z23" s="1127"/>
      <c r="AA23" s="1127"/>
      <c r="AB23" s="1127"/>
      <c r="AC23" s="1127"/>
      <c r="AD23" s="1127"/>
      <c r="AE23" s="1128"/>
      <c r="AF23" s="1129">
        <v>440</v>
      </c>
      <c r="AG23" s="1127"/>
      <c r="AH23" s="1127"/>
      <c r="AI23" s="1127"/>
      <c r="AJ23" s="1130"/>
      <c r="AK23" s="1131"/>
      <c r="AL23" s="1132"/>
      <c r="AM23" s="1132"/>
      <c r="AN23" s="1132"/>
      <c r="AO23" s="1132"/>
      <c r="AP23" s="1127"/>
      <c r="AQ23" s="1127"/>
      <c r="AR23" s="1127"/>
      <c r="AS23" s="1127"/>
      <c r="AT23" s="1127"/>
      <c r="AU23" s="1133"/>
      <c r="AV23" s="1133"/>
      <c r="AW23" s="1133"/>
      <c r="AX23" s="1133"/>
      <c r="AY23" s="1134"/>
      <c r="AZ23" s="1123" t="s">
        <v>137</v>
      </c>
      <c r="BA23" s="1124"/>
      <c r="BB23" s="1124"/>
      <c r="BC23" s="1124"/>
      <c r="BD23" s="1125"/>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2" t="s">
        <v>392</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1" t="s">
        <v>393</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7" t="s">
        <v>397</v>
      </c>
      <c r="AG26" s="1063"/>
      <c r="AH26" s="1063"/>
      <c r="AI26" s="1063"/>
      <c r="AJ26" s="1118"/>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9"/>
      <c r="AG27" s="1066"/>
      <c r="AH27" s="1066"/>
      <c r="AI27" s="1066"/>
      <c r="AJ27" s="1120"/>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8" t="s">
        <v>402</v>
      </c>
      <c r="C28" s="1109"/>
      <c r="D28" s="1109"/>
      <c r="E28" s="1109"/>
      <c r="F28" s="1109"/>
      <c r="G28" s="1109"/>
      <c r="H28" s="1109"/>
      <c r="I28" s="1109"/>
      <c r="J28" s="1109"/>
      <c r="K28" s="1109"/>
      <c r="L28" s="1109"/>
      <c r="M28" s="1109"/>
      <c r="N28" s="1109"/>
      <c r="O28" s="1109"/>
      <c r="P28" s="1110"/>
      <c r="Q28" s="1111">
        <v>5425</v>
      </c>
      <c r="R28" s="1112"/>
      <c r="S28" s="1112"/>
      <c r="T28" s="1112"/>
      <c r="U28" s="1112"/>
      <c r="V28" s="1112">
        <v>5274</v>
      </c>
      <c r="W28" s="1112"/>
      <c r="X28" s="1112"/>
      <c r="Y28" s="1112"/>
      <c r="Z28" s="1112"/>
      <c r="AA28" s="1112">
        <v>151</v>
      </c>
      <c r="AB28" s="1112"/>
      <c r="AC28" s="1112"/>
      <c r="AD28" s="1112"/>
      <c r="AE28" s="1113"/>
      <c r="AF28" s="1114">
        <v>151</v>
      </c>
      <c r="AG28" s="1112"/>
      <c r="AH28" s="1112"/>
      <c r="AI28" s="1112"/>
      <c r="AJ28" s="1115"/>
      <c r="AK28" s="1116">
        <v>398212</v>
      </c>
      <c r="AL28" s="1104"/>
      <c r="AM28" s="1104"/>
      <c r="AN28" s="1104"/>
      <c r="AO28" s="1104"/>
      <c r="AP28" s="1104" t="s">
        <v>573</v>
      </c>
      <c r="AQ28" s="1104"/>
      <c r="AR28" s="1104"/>
      <c r="AS28" s="1104"/>
      <c r="AT28" s="1104"/>
      <c r="AU28" s="1104" t="s">
        <v>573</v>
      </c>
      <c r="AV28" s="1104"/>
      <c r="AW28" s="1104"/>
      <c r="AX28" s="1104"/>
      <c r="AY28" s="1104"/>
      <c r="AZ28" s="1105" t="s">
        <v>573</v>
      </c>
      <c r="BA28" s="1105"/>
      <c r="BB28" s="1105"/>
      <c r="BC28" s="1105"/>
      <c r="BD28" s="1105"/>
      <c r="BE28" s="1106"/>
      <c r="BF28" s="1106"/>
      <c r="BG28" s="1106"/>
      <c r="BH28" s="1106"/>
      <c r="BI28" s="1107"/>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4100</v>
      </c>
      <c r="R29" s="1099"/>
      <c r="S29" s="1099"/>
      <c r="T29" s="1099"/>
      <c r="U29" s="1099"/>
      <c r="V29" s="1099">
        <v>4098</v>
      </c>
      <c r="W29" s="1099"/>
      <c r="X29" s="1099"/>
      <c r="Y29" s="1099"/>
      <c r="Z29" s="1099"/>
      <c r="AA29" s="1099">
        <v>2</v>
      </c>
      <c r="AB29" s="1099"/>
      <c r="AC29" s="1099"/>
      <c r="AD29" s="1099"/>
      <c r="AE29" s="1100"/>
      <c r="AF29" s="1074">
        <v>2</v>
      </c>
      <c r="AG29" s="1075"/>
      <c r="AH29" s="1075"/>
      <c r="AI29" s="1075"/>
      <c r="AJ29" s="1076"/>
      <c r="AK29" s="1035">
        <v>620903</v>
      </c>
      <c r="AL29" s="1026"/>
      <c r="AM29" s="1026"/>
      <c r="AN29" s="1026"/>
      <c r="AO29" s="1026"/>
      <c r="AP29" s="1036" t="s">
        <v>573</v>
      </c>
      <c r="AQ29" s="1034"/>
      <c r="AR29" s="1034"/>
      <c r="AS29" s="1034"/>
      <c r="AT29" s="1035"/>
      <c r="AU29" s="1036" t="s">
        <v>573</v>
      </c>
      <c r="AV29" s="1034"/>
      <c r="AW29" s="1034"/>
      <c r="AX29" s="1034"/>
      <c r="AY29" s="1035"/>
      <c r="AZ29" s="1101" t="s">
        <v>573</v>
      </c>
      <c r="BA29" s="1102"/>
      <c r="BB29" s="1102"/>
      <c r="BC29" s="1102"/>
      <c r="BD29" s="1103"/>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635</v>
      </c>
      <c r="R30" s="1099"/>
      <c r="S30" s="1099"/>
      <c r="T30" s="1099"/>
      <c r="U30" s="1099"/>
      <c r="V30" s="1099">
        <v>619</v>
      </c>
      <c r="W30" s="1099"/>
      <c r="X30" s="1099"/>
      <c r="Y30" s="1099"/>
      <c r="Z30" s="1099"/>
      <c r="AA30" s="1099">
        <v>16</v>
      </c>
      <c r="AB30" s="1099"/>
      <c r="AC30" s="1099"/>
      <c r="AD30" s="1099"/>
      <c r="AE30" s="1100"/>
      <c r="AF30" s="1074">
        <v>16</v>
      </c>
      <c r="AG30" s="1075"/>
      <c r="AH30" s="1075"/>
      <c r="AI30" s="1075"/>
      <c r="AJ30" s="1076"/>
      <c r="AK30" s="1035">
        <v>157271</v>
      </c>
      <c r="AL30" s="1026"/>
      <c r="AM30" s="1026"/>
      <c r="AN30" s="1026"/>
      <c r="AO30" s="1026"/>
      <c r="AP30" s="1036" t="s">
        <v>573</v>
      </c>
      <c r="AQ30" s="1034"/>
      <c r="AR30" s="1034"/>
      <c r="AS30" s="1034"/>
      <c r="AT30" s="1035"/>
      <c r="AU30" s="1036" t="s">
        <v>573</v>
      </c>
      <c r="AV30" s="1034"/>
      <c r="AW30" s="1034"/>
      <c r="AX30" s="1034"/>
      <c r="AY30" s="1035"/>
      <c r="AZ30" s="1101" t="s">
        <v>573</v>
      </c>
      <c r="BA30" s="1102"/>
      <c r="BB30" s="1102"/>
      <c r="BC30" s="1102"/>
      <c r="BD30" s="1103"/>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1281</v>
      </c>
      <c r="R31" s="1099"/>
      <c r="S31" s="1099"/>
      <c r="T31" s="1099"/>
      <c r="U31" s="1099"/>
      <c r="V31" s="1099">
        <v>1051</v>
      </c>
      <c r="W31" s="1099"/>
      <c r="X31" s="1099"/>
      <c r="Y31" s="1099"/>
      <c r="Z31" s="1099"/>
      <c r="AA31" s="1099">
        <v>230</v>
      </c>
      <c r="AB31" s="1099"/>
      <c r="AC31" s="1099"/>
      <c r="AD31" s="1099"/>
      <c r="AE31" s="1100"/>
      <c r="AF31" s="1074">
        <v>3538</v>
      </c>
      <c r="AG31" s="1075"/>
      <c r="AH31" s="1075"/>
      <c r="AI31" s="1075"/>
      <c r="AJ31" s="1076"/>
      <c r="AK31" s="1035">
        <v>1</v>
      </c>
      <c r="AL31" s="1026"/>
      <c r="AM31" s="1026"/>
      <c r="AN31" s="1026"/>
      <c r="AO31" s="1026"/>
      <c r="AP31" s="1026">
        <v>204</v>
      </c>
      <c r="AQ31" s="1026"/>
      <c r="AR31" s="1026"/>
      <c r="AS31" s="1026"/>
      <c r="AT31" s="1026"/>
      <c r="AU31" s="1026">
        <v>0</v>
      </c>
      <c r="AV31" s="1026"/>
      <c r="AW31" s="1026"/>
      <c r="AX31" s="1026"/>
      <c r="AY31" s="1026"/>
      <c r="AZ31" s="1097" t="s">
        <v>573</v>
      </c>
      <c r="BA31" s="1097"/>
      <c r="BB31" s="1097"/>
      <c r="BC31" s="1097"/>
      <c r="BD31" s="1097"/>
      <c r="BE31" s="1087" t="s">
        <v>406</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1599</v>
      </c>
      <c r="R32" s="1099"/>
      <c r="S32" s="1099"/>
      <c r="T32" s="1099"/>
      <c r="U32" s="1099"/>
      <c r="V32" s="1099">
        <v>1479</v>
      </c>
      <c r="W32" s="1099"/>
      <c r="X32" s="1099"/>
      <c r="Y32" s="1099"/>
      <c r="Z32" s="1099"/>
      <c r="AA32" s="1099">
        <v>120</v>
      </c>
      <c r="AB32" s="1099"/>
      <c r="AC32" s="1099"/>
      <c r="AD32" s="1099"/>
      <c r="AE32" s="1100"/>
      <c r="AF32" s="1074">
        <v>185</v>
      </c>
      <c r="AG32" s="1075"/>
      <c r="AH32" s="1075"/>
      <c r="AI32" s="1075"/>
      <c r="AJ32" s="1076"/>
      <c r="AK32" s="1035">
        <v>870</v>
      </c>
      <c r="AL32" s="1026"/>
      <c r="AM32" s="1026"/>
      <c r="AN32" s="1026"/>
      <c r="AO32" s="1026"/>
      <c r="AP32" s="1026">
        <v>10104</v>
      </c>
      <c r="AQ32" s="1026"/>
      <c r="AR32" s="1026"/>
      <c r="AS32" s="1026"/>
      <c r="AT32" s="1026"/>
      <c r="AU32" s="1026">
        <v>4203</v>
      </c>
      <c r="AV32" s="1026"/>
      <c r="AW32" s="1026"/>
      <c r="AX32" s="1026"/>
      <c r="AY32" s="1026"/>
      <c r="AZ32" s="1097" t="s">
        <v>573</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8</v>
      </c>
      <c r="R33" s="1099"/>
      <c r="S33" s="1099"/>
      <c r="T33" s="1099"/>
      <c r="U33" s="1099"/>
      <c r="V33" s="1099">
        <v>12</v>
      </c>
      <c r="W33" s="1099"/>
      <c r="X33" s="1099"/>
      <c r="Y33" s="1099"/>
      <c r="Z33" s="1099"/>
      <c r="AA33" s="1099">
        <v>-4</v>
      </c>
      <c r="AB33" s="1099"/>
      <c r="AC33" s="1099"/>
      <c r="AD33" s="1099"/>
      <c r="AE33" s="1100"/>
      <c r="AF33" s="1074">
        <v>453</v>
      </c>
      <c r="AG33" s="1075"/>
      <c r="AH33" s="1075"/>
      <c r="AI33" s="1075"/>
      <c r="AJ33" s="1076"/>
      <c r="AK33" s="1035" t="s">
        <v>573</v>
      </c>
      <c r="AL33" s="1026"/>
      <c r="AM33" s="1026"/>
      <c r="AN33" s="1026"/>
      <c r="AO33" s="1026"/>
      <c r="AP33" s="1036" t="s">
        <v>573</v>
      </c>
      <c r="AQ33" s="1034"/>
      <c r="AR33" s="1034"/>
      <c r="AS33" s="1034"/>
      <c r="AT33" s="1035"/>
      <c r="AU33" s="1036" t="s">
        <v>573</v>
      </c>
      <c r="AV33" s="1034"/>
      <c r="AW33" s="1034"/>
      <c r="AX33" s="1034"/>
      <c r="AY33" s="1035"/>
      <c r="AZ33" s="1097" t="s">
        <v>573</v>
      </c>
      <c r="BA33" s="1097"/>
      <c r="BB33" s="1097"/>
      <c r="BC33" s="1097"/>
      <c r="BD33" s="1097"/>
      <c r="BE33" s="1087" t="s">
        <v>408</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4346</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395</v>
      </c>
      <c r="W66" s="1057"/>
      <c r="X66" s="1057"/>
      <c r="Y66" s="1057"/>
      <c r="Z66" s="1058"/>
      <c r="AA66" s="1056" t="s">
        <v>416</v>
      </c>
      <c r="AB66" s="1057"/>
      <c r="AC66" s="1057"/>
      <c r="AD66" s="1057"/>
      <c r="AE66" s="1058"/>
      <c r="AF66" s="1062" t="s">
        <v>417</v>
      </c>
      <c r="AG66" s="1063"/>
      <c r="AH66" s="1063"/>
      <c r="AI66" s="1063"/>
      <c r="AJ66" s="1064"/>
      <c r="AK66" s="1056" t="s">
        <v>398</v>
      </c>
      <c r="AL66" s="1051"/>
      <c r="AM66" s="1051"/>
      <c r="AN66" s="1051"/>
      <c r="AO66" s="1052"/>
      <c r="AP66" s="1056" t="s">
        <v>418</v>
      </c>
      <c r="AQ66" s="1057"/>
      <c r="AR66" s="1057"/>
      <c r="AS66" s="1057"/>
      <c r="AT66" s="1058"/>
      <c r="AU66" s="1056" t="s">
        <v>419</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574</v>
      </c>
      <c r="C68" s="1041"/>
      <c r="D68" s="1041"/>
      <c r="E68" s="1041"/>
      <c r="F68" s="1041"/>
      <c r="G68" s="1041"/>
      <c r="H68" s="1041"/>
      <c r="I68" s="1041"/>
      <c r="J68" s="1041"/>
      <c r="K68" s="1041"/>
      <c r="L68" s="1041"/>
      <c r="M68" s="1041"/>
      <c r="N68" s="1041"/>
      <c r="O68" s="1041"/>
      <c r="P68" s="1042"/>
      <c r="Q68" s="1043">
        <v>17167</v>
      </c>
      <c r="R68" s="1037"/>
      <c r="S68" s="1037"/>
      <c r="T68" s="1037"/>
      <c r="U68" s="1037"/>
      <c r="V68" s="1037">
        <v>17324</v>
      </c>
      <c r="W68" s="1037"/>
      <c r="X68" s="1037"/>
      <c r="Y68" s="1037"/>
      <c r="Z68" s="1037"/>
      <c r="AA68" s="1037">
        <v>-157</v>
      </c>
      <c r="AB68" s="1037"/>
      <c r="AC68" s="1037"/>
      <c r="AD68" s="1037"/>
      <c r="AE68" s="1037"/>
      <c r="AF68" s="1037">
        <v>2088</v>
      </c>
      <c r="AG68" s="1037"/>
      <c r="AH68" s="1037"/>
      <c r="AI68" s="1037"/>
      <c r="AJ68" s="1037"/>
      <c r="AK68" s="1037">
        <v>1600</v>
      </c>
      <c r="AL68" s="1037"/>
      <c r="AM68" s="1037"/>
      <c r="AN68" s="1037"/>
      <c r="AO68" s="1037"/>
      <c r="AP68" s="1037">
        <v>9500</v>
      </c>
      <c r="AQ68" s="1037"/>
      <c r="AR68" s="1037"/>
      <c r="AS68" s="1037"/>
      <c r="AT68" s="1037"/>
      <c r="AU68" s="1037">
        <v>2485</v>
      </c>
      <c r="AV68" s="1037"/>
      <c r="AW68" s="1037"/>
      <c r="AX68" s="1037"/>
      <c r="AY68" s="1037"/>
      <c r="AZ68" s="1038" t="s">
        <v>583</v>
      </c>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575</v>
      </c>
      <c r="C69" s="1030"/>
      <c r="D69" s="1030"/>
      <c r="E69" s="1030"/>
      <c r="F69" s="1030"/>
      <c r="G69" s="1030"/>
      <c r="H69" s="1030"/>
      <c r="I69" s="1030"/>
      <c r="J69" s="1030"/>
      <c r="K69" s="1030"/>
      <c r="L69" s="1030"/>
      <c r="M69" s="1030"/>
      <c r="N69" s="1030"/>
      <c r="O69" s="1030"/>
      <c r="P69" s="1031"/>
      <c r="Q69" s="1032">
        <v>198</v>
      </c>
      <c r="R69" s="1026"/>
      <c r="S69" s="1026"/>
      <c r="T69" s="1026"/>
      <c r="U69" s="1026"/>
      <c r="V69" s="1026">
        <v>191</v>
      </c>
      <c r="W69" s="1026"/>
      <c r="X69" s="1026"/>
      <c r="Y69" s="1026"/>
      <c r="Z69" s="1026"/>
      <c r="AA69" s="1026">
        <v>7</v>
      </c>
      <c r="AB69" s="1026"/>
      <c r="AC69" s="1026"/>
      <c r="AD69" s="1026"/>
      <c r="AE69" s="1026"/>
      <c r="AF69" s="1026">
        <v>7</v>
      </c>
      <c r="AG69" s="1026"/>
      <c r="AH69" s="1026"/>
      <c r="AI69" s="1026"/>
      <c r="AJ69" s="1026"/>
      <c r="AK69" s="1026" t="s">
        <v>586</v>
      </c>
      <c r="AL69" s="1026"/>
      <c r="AM69" s="1026"/>
      <c r="AN69" s="1026"/>
      <c r="AO69" s="1026"/>
      <c r="AP69" s="1026" t="s">
        <v>586</v>
      </c>
      <c r="AQ69" s="1026"/>
      <c r="AR69" s="1026"/>
      <c r="AS69" s="1026"/>
      <c r="AT69" s="1026"/>
      <c r="AU69" s="1026" t="s">
        <v>586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576</v>
      </c>
      <c r="C70" s="1030"/>
      <c r="D70" s="1030"/>
      <c r="E70" s="1030"/>
      <c r="F70" s="1030"/>
      <c r="G70" s="1030"/>
      <c r="H70" s="1030"/>
      <c r="I70" s="1030"/>
      <c r="J70" s="1030"/>
      <c r="K70" s="1030"/>
      <c r="L70" s="1030"/>
      <c r="M70" s="1030"/>
      <c r="N70" s="1030"/>
      <c r="O70" s="1030"/>
      <c r="P70" s="1031"/>
      <c r="Q70" s="1032">
        <v>651</v>
      </c>
      <c r="R70" s="1026"/>
      <c r="S70" s="1026"/>
      <c r="T70" s="1026"/>
      <c r="U70" s="1026"/>
      <c r="V70" s="1026">
        <v>625</v>
      </c>
      <c r="W70" s="1026"/>
      <c r="X70" s="1026"/>
      <c r="Y70" s="1026"/>
      <c r="Z70" s="1026"/>
      <c r="AA70" s="1026">
        <v>26</v>
      </c>
      <c r="AB70" s="1026"/>
      <c r="AC70" s="1026"/>
      <c r="AD70" s="1026"/>
      <c r="AE70" s="1026"/>
      <c r="AF70" s="1026">
        <v>11</v>
      </c>
      <c r="AG70" s="1026"/>
      <c r="AH70" s="1026"/>
      <c r="AI70" s="1026"/>
      <c r="AJ70" s="1026"/>
      <c r="AK70" s="1026" t="s">
        <v>573</v>
      </c>
      <c r="AL70" s="1026"/>
      <c r="AM70" s="1026"/>
      <c r="AN70" s="1026"/>
      <c r="AO70" s="1026"/>
      <c r="AP70" s="1036" t="s">
        <v>573</v>
      </c>
      <c r="AQ70" s="1034"/>
      <c r="AR70" s="1034"/>
      <c r="AS70" s="1034"/>
      <c r="AT70" s="1035"/>
      <c r="AU70" s="1036" t="s">
        <v>573</v>
      </c>
      <c r="AV70" s="1034"/>
      <c r="AW70" s="1034"/>
      <c r="AX70" s="1034"/>
      <c r="AY70" s="1035"/>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577</v>
      </c>
      <c r="C71" s="1030"/>
      <c r="D71" s="1030"/>
      <c r="E71" s="1030"/>
      <c r="F71" s="1030"/>
      <c r="G71" s="1030"/>
      <c r="H71" s="1030"/>
      <c r="I71" s="1030"/>
      <c r="J71" s="1030"/>
      <c r="K71" s="1030"/>
      <c r="L71" s="1030"/>
      <c r="M71" s="1030"/>
      <c r="N71" s="1030"/>
      <c r="O71" s="1030"/>
      <c r="P71" s="1031"/>
      <c r="Q71" s="1032">
        <v>107</v>
      </c>
      <c r="R71" s="1026"/>
      <c r="S71" s="1026"/>
      <c r="T71" s="1026"/>
      <c r="U71" s="1026"/>
      <c r="V71" s="1026">
        <v>93</v>
      </c>
      <c r="W71" s="1026"/>
      <c r="X71" s="1026"/>
      <c r="Y71" s="1026"/>
      <c r="Z71" s="1026"/>
      <c r="AA71" s="1026">
        <v>14</v>
      </c>
      <c r="AB71" s="1026"/>
      <c r="AC71" s="1026"/>
      <c r="AD71" s="1026"/>
      <c r="AE71" s="1026"/>
      <c r="AF71" s="1026">
        <v>14</v>
      </c>
      <c r="AG71" s="1026"/>
      <c r="AH71" s="1026"/>
      <c r="AI71" s="1026"/>
      <c r="AJ71" s="1026"/>
      <c r="AK71" s="1026" t="s">
        <v>586</v>
      </c>
      <c r="AL71" s="1026"/>
      <c r="AM71" s="1026"/>
      <c r="AN71" s="1026"/>
      <c r="AO71" s="1026"/>
      <c r="AP71" s="1026">
        <v>21880</v>
      </c>
      <c r="AQ71" s="1026"/>
      <c r="AR71" s="1026"/>
      <c r="AS71" s="1026"/>
      <c r="AT71" s="1026"/>
      <c r="AU71" s="1026">
        <v>12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578</v>
      </c>
      <c r="C72" s="1030"/>
      <c r="D72" s="1030"/>
      <c r="E72" s="1030"/>
      <c r="F72" s="1030"/>
      <c r="G72" s="1030"/>
      <c r="H72" s="1030"/>
      <c r="I72" s="1030"/>
      <c r="J72" s="1030"/>
      <c r="K72" s="1030"/>
      <c r="L72" s="1030"/>
      <c r="M72" s="1030"/>
      <c r="N72" s="1030"/>
      <c r="O72" s="1030"/>
      <c r="P72" s="1031"/>
      <c r="Q72" s="1032">
        <v>195</v>
      </c>
      <c r="R72" s="1026"/>
      <c r="S72" s="1026"/>
      <c r="T72" s="1026"/>
      <c r="U72" s="1026"/>
      <c r="V72" s="1026">
        <v>198</v>
      </c>
      <c r="W72" s="1026"/>
      <c r="X72" s="1026"/>
      <c r="Y72" s="1026"/>
      <c r="Z72" s="1026"/>
      <c r="AA72" s="1026">
        <v>-3</v>
      </c>
      <c r="AB72" s="1026"/>
      <c r="AC72" s="1026"/>
      <c r="AD72" s="1026"/>
      <c r="AE72" s="1026"/>
      <c r="AF72" s="1026" t="s">
        <v>586</v>
      </c>
      <c r="AG72" s="1026"/>
      <c r="AH72" s="1026"/>
      <c r="AI72" s="1026"/>
      <c r="AJ72" s="1026"/>
      <c r="AK72" s="1036" t="s">
        <v>586</v>
      </c>
      <c r="AL72" s="1034"/>
      <c r="AM72" s="1034"/>
      <c r="AN72" s="1034"/>
      <c r="AO72" s="1035"/>
      <c r="AP72" s="1036" t="s">
        <v>586</v>
      </c>
      <c r="AQ72" s="1034"/>
      <c r="AR72" s="1034"/>
      <c r="AS72" s="1034"/>
      <c r="AT72" s="1035"/>
      <c r="AU72" s="1036" t="s">
        <v>586</v>
      </c>
      <c r="AV72" s="1034"/>
      <c r="AW72" s="1034"/>
      <c r="AX72" s="1034"/>
      <c r="AY72" s="1035"/>
      <c r="AZ72" s="1027" t="s">
        <v>583</v>
      </c>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579</v>
      </c>
      <c r="C73" s="1030"/>
      <c r="D73" s="1030"/>
      <c r="E73" s="1030"/>
      <c r="F73" s="1030"/>
      <c r="G73" s="1030"/>
      <c r="H73" s="1030"/>
      <c r="I73" s="1030"/>
      <c r="J73" s="1030"/>
      <c r="K73" s="1030"/>
      <c r="L73" s="1030"/>
      <c r="M73" s="1030"/>
      <c r="N73" s="1030"/>
      <c r="O73" s="1030"/>
      <c r="P73" s="1031"/>
      <c r="Q73" s="1032">
        <v>91</v>
      </c>
      <c r="R73" s="1026"/>
      <c r="S73" s="1026"/>
      <c r="T73" s="1026"/>
      <c r="U73" s="1026"/>
      <c r="V73" s="1026">
        <v>86</v>
      </c>
      <c r="W73" s="1026"/>
      <c r="X73" s="1026"/>
      <c r="Y73" s="1026"/>
      <c r="Z73" s="1026"/>
      <c r="AA73" s="1026">
        <v>5</v>
      </c>
      <c r="AB73" s="1026"/>
      <c r="AC73" s="1026"/>
      <c r="AD73" s="1026"/>
      <c r="AE73" s="1026"/>
      <c r="AF73" s="1026">
        <v>5</v>
      </c>
      <c r="AG73" s="1026"/>
      <c r="AH73" s="1026"/>
      <c r="AI73" s="1026"/>
      <c r="AJ73" s="1026"/>
      <c r="AK73" s="1036" t="s">
        <v>586</v>
      </c>
      <c r="AL73" s="1034"/>
      <c r="AM73" s="1034"/>
      <c r="AN73" s="1034"/>
      <c r="AO73" s="1035"/>
      <c r="AP73" s="1036" t="s">
        <v>586</v>
      </c>
      <c r="AQ73" s="1034"/>
      <c r="AR73" s="1034"/>
      <c r="AS73" s="1034"/>
      <c r="AT73" s="1035"/>
      <c r="AU73" s="1026" t="s">
        <v>586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580</v>
      </c>
      <c r="C74" s="1030"/>
      <c r="D74" s="1030"/>
      <c r="E74" s="1030"/>
      <c r="F74" s="1030"/>
      <c r="G74" s="1030"/>
      <c r="H74" s="1030"/>
      <c r="I74" s="1030"/>
      <c r="J74" s="1030"/>
      <c r="K74" s="1030"/>
      <c r="L74" s="1030"/>
      <c r="M74" s="1030"/>
      <c r="N74" s="1030"/>
      <c r="O74" s="1030"/>
      <c r="P74" s="1031"/>
      <c r="Q74" s="1032">
        <v>12441</v>
      </c>
      <c r="R74" s="1026"/>
      <c r="S74" s="1026"/>
      <c r="T74" s="1026"/>
      <c r="U74" s="1026"/>
      <c r="V74" s="1026">
        <v>11563</v>
      </c>
      <c r="W74" s="1026"/>
      <c r="X74" s="1026"/>
      <c r="Y74" s="1026"/>
      <c r="Z74" s="1026"/>
      <c r="AA74" s="1026">
        <v>878</v>
      </c>
      <c r="AB74" s="1026"/>
      <c r="AC74" s="1026"/>
      <c r="AD74" s="1026"/>
      <c r="AE74" s="1026"/>
      <c r="AF74" s="1026">
        <v>878</v>
      </c>
      <c r="AG74" s="1026"/>
      <c r="AH74" s="1026"/>
      <c r="AI74" s="1026"/>
      <c r="AJ74" s="1026"/>
      <c r="AK74" s="1026">
        <v>579</v>
      </c>
      <c r="AL74" s="1026"/>
      <c r="AM74" s="1026"/>
      <c r="AN74" s="1026"/>
      <c r="AO74" s="1026"/>
      <c r="AP74" s="1026" t="s">
        <v>573</v>
      </c>
      <c r="AQ74" s="1026"/>
      <c r="AR74" s="1026"/>
      <c r="AS74" s="1026"/>
      <c r="AT74" s="1026"/>
      <c r="AU74" s="1026" t="s">
        <v>573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581</v>
      </c>
      <c r="C75" s="1030"/>
      <c r="D75" s="1030"/>
      <c r="E75" s="1030"/>
      <c r="F75" s="1030"/>
      <c r="G75" s="1030"/>
      <c r="H75" s="1030"/>
      <c r="I75" s="1030"/>
      <c r="J75" s="1030"/>
      <c r="K75" s="1030"/>
      <c r="L75" s="1030"/>
      <c r="M75" s="1030"/>
      <c r="N75" s="1030"/>
      <c r="O75" s="1030"/>
      <c r="P75" s="1031"/>
      <c r="Q75" s="1033">
        <v>452</v>
      </c>
      <c r="R75" s="1034"/>
      <c r="S75" s="1034"/>
      <c r="T75" s="1034"/>
      <c r="U75" s="1035"/>
      <c r="V75" s="1036">
        <v>167</v>
      </c>
      <c r="W75" s="1034"/>
      <c r="X75" s="1034"/>
      <c r="Y75" s="1034"/>
      <c r="Z75" s="1035"/>
      <c r="AA75" s="1036">
        <v>285</v>
      </c>
      <c r="AB75" s="1034"/>
      <c r="AC75" s="1034"/>
      <c r="AD75" s="1034"/>
      <c r="AE75" s="1035"/>
      <c r="AF75" s="1036">
        <v>285</v>
      </c>
      <c r="AG75" s="1034"/>
      <c r="AH75" s="1034"/>
      <c r="AI75" s="1034"/>
      <c r="AJ75" s="1035"/>
      <c r="AK75" s="1036" t="s">
        <v>573</v>
      </c>
      <c r="AL75" s="1034"/>
      <c r="AM75" s="1034"/>
      <c r="AN75" s="1034"/>
      <c r="AO75" s="1035"/>
      <c r="AP75" s="1036" t="s">
        <v>573</v>
      </c>
      <c r="AQ75" s="1034"/>
      <c r="AR75" s="1034"/>
      <c r="AS75" s="1034"/>
      <c r="AT75" s="1035"/>
      <c r="AU75" s="1036" t="s">
        <v>573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582</v>
      </c>
      <c r="C76" s="1030"/>
      <c r="D76" s="1030"/>
      <c r="E76" s="1030"/>
      <c r="F76" s="1030"/>
      <c r="G76" s="1030"/>
      <c r="H76" s="1030"/>
      <c r="I76" s="1030"/>
      <c r="J76" s="1030"/>
      <c r="K76" s="1030"/>
      <c r="L76" s="1030"/>
      <c r="M76" s="1030"/>
      <c r="N76" s="1030"/>
      <c r="O76" s="1030"/>
      <c r="P76" s="1031"/>
      <c r="Q76" s="1033">
        <v>795351</v>
      </c>
      <c r="R76" s="1034"/>
      <c r="S76" s="1034"/>
      <c r="T76" s="1034"/>
      <c r="U76" s="1035"/>
      <c r="V76" s="1036">
        <v>766100</v>
      </c>
      <c r="W76" s="1034"/>
      <c r="X76" s="1034"/>
      <c r="Y76" s="1034"/>
      <c r="Z76" s="1035"/>
      <c r="AA76" s="1036">
        <v>19251</v>
      </c>
      <c r="AB76" s="1034"/>
      <c r="AC76" s="1034"/>
      <c r="AD76" s="1034"/>
      <c r="AE76" s="1035"/>
      <c r="AF76" s="1036">
        <v>19251</v>
      </c>
      <c r="AG76" s="1034"/>
      <c r="AH76" s="1034"/>
      <c r="AI76" s="1034"/>
      <c r="AJ76" s="1035"/>
      <c r="AK76" s="1036">
        <v>5510</v>
      </c>
      <c r="AL76" s="1034"/>
      <c r="AM76" s="1034"/>
      <c r="AN76" s="1034"/>
      <c r="AO76" s="1035"/>
      <c r="AP76" s="1036" t="s">
        <v>573</v>
      </c>
      <c r="AQ76" s="1034"/>
      <c r="AR76" s="1034"/>
      <c r="AS76" s="1034"/>
      <c r="AT76" s="1035"/>
      <c r="AU76" s="1036" t="s">
        <v>573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308</v>
      </c>
      <c r="AG109" s="949"/>
      <c r="AH109" s="949"/>
      <c r="AI109" s="949"/>
      <c r="AJ109" s="950"/>
      <c r="AK109" s="951" t="s">
        <v>307</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308</v>
      </c>
      <c r="BW109" s="949"/>
      <c r="BX109" s="949"/>
      <c r="BY109" s="949"/>
      <c r="BZ109" s="950"/>
      <c r="CA109" s="951" t="s">
        <v>307</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308</v>
      </c>
      <c r="DM109" s="949"/>
      <c r="DN109" s="949"/>
      <c r="DO109" s="949"/>
      <c r="DP109" s="950"/>
      <c r="DQ109" s="951" t="s">
        <v>307</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2012137</v>
      </c>
      <c r="AB110" s="942"/>
      <c r="AC110" s="942"/>
      <c r="AD110" s="942"/>
      <c r="AE110" s="943"/>
      <c r="AF110" s="944">
        <v>1893090</v>
      </c>
      <c r="AG110" s="942"/>
      <c r="AH110" s="942"/>
      <c r="AI110" s="942"/>
      <c r="AJ110" s="943"/>
      <c r="AK110" s="944">
        <v>1836308</v>
      </c>
      <c r="AL110" s="942"/>
      <c r="AM110" s="942"/>
      <c r="AN110" s="942"/>
      <c r="AO110" s="943"/>
      <c r="AP110" s="945">
        <v>19.600000000000001</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18521740</v>
      </c>
      <c r="BR110" s="889"/>
      <c r="BS110" s="889"/>
      <c r="BT110" s="889"/>
      <c r="BU110" s="889"/>
      <c r="BV110" s="889">
        <v>18948115</v>
      </c>
      <c r="BW110" s="889"/>
      <c r="BX110" s="889"/>
      <c r="BY110" s="889"/>
      <c r="BZ110" s="889"/>
      <c r="CA110" s="889">
        <v>21556706</v>
      </c>
      <c r="CB110" s="889"/>
      <c r="CC110" s="889"/>
      <c r="CD110" s="889"/>
      <c r="CE110" s="889"/>
      <c r="CF110" s="913">
        <v>230.2</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137</v>
      </c>
      <c r="DH110" s="889"/>
      <c r="DI110" s="889"/>
      <c r="DJ110" s="889"/>
      <c r="DK110" s="889"/>
      <c r="DL110" s="889" t="s">
        <v>137</v>
      </c>
      <c r="DM110" s="889"/>
      <c r="DN110" s="889"/>
      <c r="DO110" s="889"/>
      <c r="DP110" s="889"/>
      <c r="DQ110" s="889" t="s">
        <v>137</v>
      </c>
      <c r="DR110" s="889"/>
      <c r="DS110" s="889"/>
      <c r="DT110" s="889"/>
      <c r="DU110" s="889"/>
      <c r="DV110" s="890" t="s">
        <v>137</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137</v>
      </c>
      <c r="AB111" s="970"/>
      <c r="AC111" s="970"/>
      <c r="AD111" s="970"/>
      <c r="AE111" s="971"/>
      <c r="AF111" s="972" t="s">
        <v>137</v>
      </c>
      <c r="AG111" s="970"/>
      <c r="AH111" s="970"/>
      <c r="AI111" s="970"/>
      <c r="AJ111" s="971"/>
      <c r="AK111" s="972" t="s">
        <v>137</v>
      </c>
      <c r="AL111" s="970"/>
      <c r="AM111" s="970"/>
      <c r="AN111" s="970"/>
      <c r="AO111" s="971"/>
      <c r="AP111" s="973" t="s">
        <v>137</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t="s">
        <v>137</v>
      </c>
      <c r="BR111" s="861"/>
      <c r="BS111" s="861"/>
      <c r="BT111" s="861"/>
      <c r="BU111" s="861"/>
      <c r="BV111" s="861" t="s">
        <v>137</v>
      </c>
      <c r="BW111" s="861"/>
      <c r="BX111" s="861"/>
      <c r="BY111" s="861"/>
      <c r="BZ111" s="861"/>
      <c r="CA111" s="861" t="s">
        <v>137</v>
      </c>
      <c r="CB111" s="861"/>
      <c r="CC111" s="861"/>
      <c r="CD111" s="861"/>
      <c r="CE111" s="861"/>
      <c r="CF111" s="922" t="s">
        <v>137</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440</v>
      </c>
      <c r="DM111" s="861"/>
      <c r="DN111" s="861"/>
      <c r="DO111" s="861"/>
      <c r="DP111" s="861"/>
      <c r="DQ111" s="861" t="s">
        <v>137</v>
      </c>
      <c r="DR111" s="861"/>
      <c r="DS111" s="861"/>
      <c r="DT111" s="861"/>
      <c r="DU111" s="861"/>
      <c r="DV111" s="838" t="s">
        <v>440</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439</v>
      </c>
      <c r="AB112" s="824"/>
      <c r="AC112" s="824"/>
      <c r="AD112" s="824"/>
      <c r="AE112" s="825"/>
      <c r="AF112" s="826" t="s">
        <v>439</v>
      </c>
      <c r="AG112" s="824"/>
      <c r="AH112" s="824"/>
      <c r="AI112" s="824"/>
      <c r="AJ112" s="825"/>
      <c r="AK112" s="826" t="s">
        <v>439</v>
      </c>
      <c r="AL112" s="824"/>
      <c r="AM112" s="824"/>
      <c r="AN112" s="824"/>
      <c r="AO112" s="825"/>
      <c r="AP112" s="871" t="s">
        <v>137</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5843353</v>
      </c>
      <c r="BR112" s="861"/>
      <c r="BS112" s="861"/>
      <c r="BT112" s="861"/>
      <c r="BU112" s="861"/>
      <c r="BV112" s="861">
        <v>4801581</v>
      </c>
      <c r="BW112" s="861"/>
      <c r="BX112" s="861"/>
      <c r="BY112" s="861"/>
      <c r="BZ112" s="861"/>
      <c r="CA112" s="861">
        <v>4203474</v>
      </c>
      <c r="CB112" s="861"/>
      <c r="CC112" s="861"/>
      <c r="CD112" s="861"/>
      <c r="CE112" s="861"/>
      <c r="CF112" s="922">
        <v>44.9</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137</v>
      </c>
      <c r="DH112" s="861"/>
      <c r="DI112" s="861"/>
      <c r="DJ112" s="861"/>
      <c r="DK112" s="861"/>
      <c r="DL112" s="861" t="s">
        <v>439</v>
      </c>
      <c r="DM112" s="861"/>
      <c r="DN112" s="861"/>
      <c r="DO112" s="861"/>
      <c r="DP112" s="861"/>
      <c r="DQ112" s="861" t="s">
        <v>439</v>
      </c>
      <c r="DR112" s="861"/>
      <c r="DS112" s="861"/>
      <c r="DT112" s="861"/>
      <c r="DU112" s="861"/>
      <c r="DV112" s="838" t="s">
        <v>137</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594573</v>
      </c>
      <c r="AB113" s="970"/>
      <c r="AC113" s="970"/>
      <c r="AD113" s="970"/>
      <c r="AE113" s="971"/>
      <c r="AF113" s="972">
        <v>580013</v>
      </c>
      <c r="AG113" s="970"/>
      <c r="AH113" s="970"/>
      <c r="AI113" s="970"/>
      <c r="AJ113" s="971"/>
      <c r="AK113" s="972">
        <v>585864</v>
      </c>
      <c r="AL113" s="970"/>
      <c r="AM113" s="970"/>
      <c r="AN113" s="970"/>
      <c r="AO113" s="971"/>
      <c r="AP113" s="973">
        <v>6.3</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2576368</v>
      </c>
      <c r="BR113" s="861"/>
      <c r="BS113" s="861"/>
      <c r="BT113" s="861"/>
      <c r="BU113" s="861"/>
      <c r="BV113" s="861">
        <v>2584290</v>
      </c>
      <c r="BW113" s="861"/>
      <c r="BX113" s="861"/>
      <c r="BY113" s="861"/>
      <c r="BZ113" s="861"/>
      <c r="CA113" s="861">
        <v>2496365</v>
      </c>
      <c r="CB113" s="861"/>
      <c r="CC113" s="861"/>
      <c r="CD113" s="861"/>
      <c r="CE113" s="861"/>
      <c r="CF113" s="922">
        <v>26.7</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137</v>
      </c>
      <c r="DM113" s="824"/>
      <c r="DN113" s="824"/>
      <c r="DO113" s="824"/>
      <c r="DP113" s="825"/>
      <c r="DQ113" s="826" t="s">
        <v>137</v>
      </c>
      <c r="DR113" s="824"/>
      <c r="DS113" s="824"/>
      <c r="DT113" s="824"/>
      <c r="DU113" s="825"/>
      <c r="DV113" s="871" t="s">
        <v>137</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289055</v>
      </c>
      <c r="AB114" s="824"/>
      <c r="AC114" s="824"/>
      <c r="AD114" s="824"/>
      <c r="AE114" s="825"/>
      <c r="AF114" s="826">
        <v>260728</v>
      </c>
      <c r="AG114" s="824"/>
      <c r="AH114" s="824"/>
      <c r="AI114" s="824"/>
      <c r="AJ114" s="825"/>
      <c r="AK114" s="826">
        <v>241684</v>
      </c>
      <c r="AL114" s="824"/>
      <c r="AM114" s="824"/>
      <c r="AN114" s="824"/>
      <c r="AO114" s="825"/>
      <c r="AP114" s="871">
        <v>2.6</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2792629</v>
      </c>
      <c r="BR114" s="861"/>
      <c r="BS114" s="861"/>
      <c r="BT114" s="861"/>
      <c r="BU114" s="861"/>
      <c r="BV114" s="861">
        <v>2788053</v>
      </c>
      <c r="BW114" s="861"/>
      <c r="BX114" s="861"/>
      <c r="BY114" s="861"/>
      <c r="BZ114" s="861"/>
      <c r="CA114" s="861">
        <v>2680889</v>
      </c>
      <c r="CB114" s="861"/>
      <c r="CC114" s="861"/>
      <c r="CD114" s="861"/>
      <c r="CE114" s="861"/>
      <c r="CF114" s="922">
        <v>28.6</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137</v>
      </c>
      <c r="DH114" s="824"/>
      <c r="DI114" s="824"/>
      <c r="DJ114" s="824"/>
      <c r="DK114" s="825"/>
      <c r="DL114" s="826" t="s">
        <v>440</v>
      </c>
      <c r="DM114" s="824"/>
      <c r="DN114" s="824"/>
      <c r="DO114" s="824"/>
      <c r="DP114" s="825"/>
      <c r="DQ114" s="826" t="s">
        <v>137</v>
      </c>
      <c r="DR114" s="824"/>
      <c r="DS114" s="824"/>
      <c r="DT114" s="824"/>
      <c r="DU114" s="825"/>
      <c r="DV114" s="871" t="s">
        <v>439</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4808</v>
      </c>
      <c r="AB115" s="970"/>
      <c r="AC115" s="970"/>
      <c r="AD115" s="970"/>
      <c r="AE115" s="971"/>
      <c r="AF115" s="972" t="s">
        <v>137</v>
      </c>
      <c r="AG115" s="970"/>
      <c r="AH115" s="970"/>
      <c r="AI115" s="970"/>
      <c r="AJ115" s="971"/>
      <c r="AK115" s="972" t="s">
        <v>137</v>
      </c>
      <c r="AL115" s="970"/>
      <c r="AM115" s="970"/>
      <c r="AN115" s="970"/>
      <c r="AO115" s="971"/>
      <c r="AP115" s="973" t="s">
        <v>137</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137</v>
      </c>
      <c r="BR115" s="861"/>
      <c r="BS115" s="861"/>
      <c r="BT115" s="861"/>
      <c r="BU115" s="861"/>
      <c r="BV115" s="861" t="s">
        <v>439</v>
      </c>
      <c r="BW115" s="861"/>
      <c r="BX115" s="861"/>
      <c r="BY115" s="861"/>
      <c r="BZ115" s="861"/>
      <c r="CA115" s="861" t="s">
        <v>137</v>
      </c>
      <c r="CB115" s="861"/>
      <c r="CC115" s="861"/>
      <c r="CD115" s="861"/>
      <c r="CE115" s="861"/>
      <c r="CF115" s="922" t="s">
        <v>137</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137</v>
      </c>
      <c r="DH115" s="824"/>
      <c r="DI115" s="824"/>
      <c r="DJ115" s="824"/>
      <c r="DK115" s="825"/>
      <c r="DL115" s="826" t="s">
        <v>439</v>
      </c>
      <c r="DM115" s="824"/>
      <c r="DN115" s="824"/>
      <c r="DO115" s="824"/>
      <c r="DP115" s="825"/>
      <c r="DQ115" s="826" t="s">
        <v>137</v>
      </c>
      <c r="DR115" s="824"/>
      <c r="DS115" s="824"/>
      <c r="DT115" s="824"/>
      <c r="DU115" s="825"/>
      <c r="DV115" s="871" t="s">
        <v>137</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137</v>
      </c>
      <c r="AB116" s="824"/>
      <c r="AC116" s="824"/>
      <c r="AD116" s="824"/>
      <c r="AE116" s="825"/>
      <c r="AF116" s="826" t="s">
        <v>137</v>
      </c>
      <c r="AG116" s="824"/>
      <c r="AH116" s="824"/>
      <c r="AI116" s="824"/>
      <c r="AJ116" s="825"/>
      <c r="AK116" s="826" t="s">
        <v>439</v>
      </c>
      <c r="AL116" s="824"/>
      <c r="AM116" s="824"/>
      <c r="AN116" s="824"/>
      <c r="AO116" s="825"/>
      <c r="AP116" s="871" t="s">
        <v>440</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137</v>
      </c>
      <c r="BR116" s="861"/>
      <c r="BS116" s="861"/>
      <c r="BT116" s="861"/>
      <c r="BU116" s="861"/>
      <c r="BV116" s="861" t="s">
        <v>137</v>
      </c>
      <c r="BW116" s="861"/>
      <c r="BX116" s="861"/>
      <c r="BY116" s="861"/>
      <c r="BZ116" s="861"/>
      <c r="CA116" s="861" t="s">
        <v>137</v>
      </c>
      <c r="CB116" s="861"/>
      <c r="CC116" s="861"/>
      <c r="CD116" s="861"/>
      <c r="CE116" s="861"/>
      <c r="CF116" s="922" t="s">
        <v>137</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440</v>
      </c>
      <c r="DH116" s="824"/>
      <c r="DI116" s="824"/>
      <c r="DJ116" s="824"/>
      <c r="DK116" s="825"/>
      <c r="DL116" s="826" t="s">
        <v>137</v>
      </c>
      <c r="DM116" s="824"/>
      <c r="DN116" s="824"/>
      <c r="DO116" s="824"/>
      <c r="DP116" s="825"/>
      <c r="DQ116" s="826" t="s">
        <v>440</v>
      </c>
      <c r="DR116" s="824"/>
      <c r="DS116" s="824"/>
      <c r="DT116" s="824"/>
      <c r="DU116" s="825"/>
      <c r="DV116" s="871" t="s">
        <v>137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2900573</v>
      </c>
      <c r="AB117" s="956"/>
      <c r="AC117" s="956"/>
      <c r="AD117" s="956"/>
      <c r="AE117" s="957"/>
      <c r="AF117" s="958">
        <v>2733831</v>
      </c>
      <c r="AG117" s="956"/>
      <c r="AH117" s="956"/>
      <c r="AI117" s="956"/>
      <c r="AJ117" s="957"/>
      <c r="AK117" s="958">
        <v>2663856</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137</v>
      </c>
      <c r="BR117" s="861"/>
      <c r="BS117" s="861"/>
      <c r="BT117" s="861"/>
      <c r="BU117" s="861"/>
      <c r="BV117" s="861" t="s">
        <v>439</v>
      </c>
      <c r="BW117" s="861"/>
      <c r="BX117" s="861"/>
      <c r="BY117" s="861"/>
      <c r="BZ117" s="861"/>
      <c r="CA117" s="861" t="s">
        <v>137</v>
      </c>
      <c r="CB117" s="861"/>
      <c r="CC117" s="861"/>
      <c r="CD117" s="861"/>
      <c r="CE117" s="861"/>
      <c r="CF117" s="922" t="s">
        <v>137</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137</v>
      </c>
      <c r="DH117" s="824"/>
      <c r="DI117" s="824"/>
      <c r="DJ117" s="824"/>
      <c r="DK117" s="825"/>
      <c r="DL117" s="826" t="s">
        <v>137</v>
      </c>
      <c r="DM117" s="824"/>
      <c r="DN117" s="824"/>
      <c r="DO117" s="824"/>
      <c r="DP117" s="825"/>
      <c r="DQ117" s="826" t="s">
        <v>137</v>
      </c>
      <c r="DR117" s="824"/>
      <c r="DS117" s="824"/>
      <c r="DT117" s="824"/>
      <c r="DU117" s="825"/>
      <c r="DV117" s="871" t="s">
        <v>137</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308</v>
      </c>
      <c r="AG118" s="949"/>
      <c r="AH118" s="949"/>
      <c r="AI118" s="949"/>
      <c r="AJ118" s="950"/>
      <c r="AK118" s="951" t="s">
        <v>307</v>
      </c>
      <c r="AL118" s="949"/>
      <c r="AM118" s="949"/>
      <c r="AN118" s="949"/>
      <c r="AO118" s="950"/>
      <c r="AP118" s="952" t="s">
        <v>430</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137</v>
      </c>
      <c r="BR118" s="892"/>
      <c r="BS118" s="892"/>
      <c r="BT118" s="892"/>
      <c r="BU118" s="892"/>
      <c r="BV118" s="892" t="s">
        <v>137</v>
      </c>
      <c r="BW118" s="892"/>
      <c r="BX118" s="892"/>
      <c r="BY118" s="892"/>
      <c r="BZ118" s="892"/>
      <c r="CA118" s="892" t="s">
        <v>137</v>
      </c>
      <c r="CB118" s="892"/>
      <c r="CC118" s="892"/>
      <c r="CD118" s="892"/>
      <c r="CE118" s="892"/>
      <c r="CF118" s="922" t="s">
        <v>137</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137</v>
      </c>
      <c r="DH118" s="824"/>
      <c r="DI118" s="824"/>
      <c r="DJ118" s="824"/>
      <c r="DK118" s="825"/>
      <c r="DL118" s="826" t="s">
        <v>439</v>
      </c>
      <c r="DM118" s="824"/>
      <c r="DN118" s="824"/>
      <c r="DO118" s="824"/>
      <c r="DP118" s="825"/>
      <c r="DQ118" s="826" t="s">
        <v>137</v>
      </c>
      <c r="DR118" s="824"/>
      <c r="DS118" s="824"/>
      <c r="DT118" s="824"/>
      <c r="DU118" s="825"/>
      <c r="DV118" s="871" t="s">
        <v>137</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439</v>
      </c>
      <c r="AB119" s="942"/>
      <c r="AC119" s="942"/>
      <c r="AD119" s="942"/>
      <c r="AE119" s="943"/>
      <c r="AF119" s="944" t="s">
        <v>137</v>
      </c>
      <c r="AG119" s="942"/>
      <c r="AH119" s="942"/>
      <c r="AI119" s="942"/>
      <c r="AJ119" s="943"/>
      <c r="AK119" s="944" t="s">
        <v>137</v>
      </c>
      <c r="AL119" s="942"/>
      <c r="AM119" s="942"/>
      <c r="AN119" s="942"/>
      <c r="AO119" s="943"/>
      <c r="AP119" s="945" t="s">
        <v>439</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462</v>
      </c>
      <c r="BP119" s="925"/>
      <c r="BQ119" s="929">
        <v>29734090</v>
      </c>
      <c r="BR119" s="892"/>
      <c r="BS119" s="892"/>
      <c r="BT119" s="892"/>
      <c r="BU119" s="892"/>
      <c r="BV119" s="892">
        <v>29122039</v>
      </c>
      <c r="BW119" s="892"/>
      <c r="BX119" s="892"/>
      <c r="BY119" s="892"/>
      <c r="BZ119" s="892"/>
      <c r="CA119" s="892">
        <v>30937434</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137</v>
      </c>
      <c r="DH119" s="807"/>
      <c r="DI119" s="807"/>
      <c r="DJ119" s="807"/>
      <c r="DK119" s="808"/>
      <c r="DL119" s="809" t="s">
        <v>137</v>
      </c>
      <c r="DM119" s="807"/>
      <c r="DN119" s="807"/>
      <c r="DO119" s="807"/>
      <c r="DP119" s="808"/>
      <c r="DQ119" s="809" t="s">
        <v>137</v>
      </c>
      <c r="DR119" s="807"/>
      <c r="DS119" s="807"/>
      <c r="DT119" s="807"/>
      <c r="DU119" s="808"/>
      <c r="DV119" s="895" t="s">
        <v>137</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439</v>
      </c>
      <c r="AB120" s="824"/>
      <c r="AC120" s="824"/>
      <c r="AD120" s="824"/>
      <c r="AE120" s="825"/>
      <c r="AF120" s="826" t="s">
        <v>439</v>
      </c>
      <c r="AG120" s="824"/>
      <c r="AH120" s="824"/>
      <c r="AI120" s="824"/>
      <c r="AJ120" s="825"/>
      <c r="AK120" s="826" t="s">
        <v>137</v>
      </c>
      <c r="AL120" s="824"/>
      <c r="AM120" s="824"/>
      <c r="AN120" s="824"/>
      <c r="AO120" s="825"/>
      <c r="AP120" s="871" t="s">
        <v>137</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10029916</v>
      </c>
      <c r="BR120" s="889"/>
      <c r="BS120" s="889"/>
      <c r="BT120" s="889"/>
      <c r="BU120" s="889"/>
      <c r="BV120" s="889">
        <v>9922300</v>
      </c>
      <c r="BW120" s="889"/>
      <c r="BX120" s="889"/>
      <c r="BY120" s="889"/>
      <c r="BZ120" s="889"/>
      <c r="CA120" s="889">
        <v>7838998</v>
      </c>
      <c r="CB120" s="889"/>
      <c r="CC120" s="889"/>
      <c r="CD120" s="889"/>
      <c r="CE120" s="889"/>
      <c r="CF120" s="913">
        <v>83.7</v>
      </c>
      <c r="CG120" s="914"/>
      <c r="CH120" s="914"/>
      <c r="CI120" s="914"/>
      <c r="CJ120" s="914"/>
      <c r="CK120" s="915" t="s">
        <v>466</v>
      </c>
      <c r="CL120" s="899"/>
      <c r="CM120" s="899"/>
      <c r="CN120" s="899"/>
      <c r="CO120" s="900"/>
      <c r="CP120" s="919" t="s">
        <v>467</v>
      </c>
      <c r="CQ120" s="920"/>
      <c r="CR120" s="920"/>
      <c r="CS120" s="920"/>
      <c r="CT120" s="920"/>
      <c r="CU120" s="920"/>
      <c r="CV120" s="920"/>
      <c r="CW120" s="920"/>
      <c r="CX120" s="920"/>
      <c r="CY120" s="920"/>
      <c r="CZ120" s="920"/>
      <c r="DA120" s="920"/>
      <c r="DB120" s="920"/>
      <c r="DC120" s="920"/>
      <c r="DD120" s="920"/>
      <c r="DE120" s="920"/>
      <c r="DF120" s="921"/>
      <c r="DG120" s="908">
        <v>5842803</v>
      </c>
      <c r="DH120" s="889"/>
      <c r="DI120" s="889"/>
      <c r="DJ120" s="889"/>
      <c r="DK120" s="889"/>
      <c r="DL120" s="889">
        <v>4801108</v>
      </c>
      <c r="DM120" s="889"/>
      <c r="DN120" s="889"/>
      <c r="DO120" s="889"/>
      <c r="DP120" s="889"/>
      <c r="DQ120" s="889">
        <v>4203066</v>
      </c>
      <c r="DR120" s="889"/>
      <c r="DS120" s="889"/>
      <c r="DT120" s="889"/>
      <c r="DU120" s="889"/>
      <c r="DV120" s="890">
        <v>44.9</v>
      </c>
      <c r="DW120" s="890"/>
      <c r="DX120" s="890"/>
      <c r="DY120" s="890"/>
      <c r="DZ120" s="891"/>
    </row>
    <row r="121" spans="1:130" s="247"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137</v>
      </c>
      <c r="AB121" s="824"/>
      <c r="AC121" s="824"/>
      <c r="AD121" s="824"/>
      <c r="AE121" s="825"/>
      <c r="AF121" s="826" t="s">
        <v>137</v>
      </c>
      <c r="AG121" s="824"/>
      <c r="AH121" s="824"/>
      <c r="AI121" s="824"/>
      <c r="AJ121" s="825"/>
      <c r="AK121" s="826" t="s">
        <v>137</v>
      </c>
      <c r="AL121" s="824"/>
      <c r="AM121" s="824"/>
      <c r="AN121" s="824"/>
      <c r="AO121" s="825"/>
      <c r="AP121" s="871" t="s">
        <v>137</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1586634</v>
      </c>
      <c r="BR121" s="861"/>
      <c r="BS121" s="861"/>
      <c r="BT121" s="861"/>
      <c r="BU121" s="861"/>
      <c r="BV121" s="861">
        <v>1470543</v>
      </c>
      <c r="BW121" s="861"/>
      <c r="BX121" s="861"/>
      <c r="BY121" s="861"/>
      <c r="BZ121" s="861"/>
      <c r="CA121" s="861">
        <v>1412072</v>
      </c>
      <c r="CB121" s="861"/>
      <c r="CC121" s="861"/>
      <c r="CD121" s="861"/>
      <c r="CE121" s="861"/>
      <c r="CF121" s="922">
        <v>15.1</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v>550</v>
      </c>
      <c r="DH121" s="861"/>
      <c r="DI121" s="861"/>
      <c r="DJ121" s="861"/>
      <c r="DK121" s="861"/>
      <c r="DL121" s="861">
        <v>473</v>
      </c>
      <c r="DM121" s="861"/>
      <c r="DN121" s="861"/>
      <c r="DO121" s="861"/>
      <c r="DP121" s="861"/>
      <c r="DQ121" s="861">
        <v>408</v>
      </c>
      <c r="DR121" s="861"/>
      <c r="DS121" s="861"/>
      <c r="DT121" s="861"/>
      <c r="DU121" s="861"/>
      <c r="DV121" s="838">
        <v>0</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137</v>
      </c>
      <c r="AB122" s="824"/>
      <c r="AC122" s="824"/>
      <c r="AD122" s="824"/>
      <c r="AE122" s="825"/>
      <c r="AF122" s="826" t="s">
        <v>137</v>
      </c>
      <c r="AG122" s="824"/>
      <c r="AH122" s="824"/>
      <c r="AI122" s="824"/>
      <c r="AJ122" s="825"/>
      <c r="AK122" s="826" t="s">
        <v>439</v>
      </c>
      <c r="AL122" s="824"/>
      <c r="AM122" s="824"/>
      <c r="AN122" s="824"/>
      <c r="AO122" s="825"/>
      <c r="AP122" s="871" t="s">
        <v>137</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21697850</v>
      </c>
      <c r="BR122" s="892"/>
      <c r="BS122" s="892"/>
      <c r="BT122" s="892"/>
      <c r="BU122" s="892"/>
      <c r="BV122" s="892">
        <v>20805813</v>
      </c>
      <c r="BW122" s="892"/>
      <c r="BX122" s="892"/>
      <c r="BY122" s="892"/>
      <c r="BZ122" s="892"/>
      <c r="CA122" s="892">
        <v>20508707</v>
      </c>
      <c r="CB122" s="892"/>
      <c r="CC122" s="892"/>
      <c r="CD122" s="892"/>
      <c r="CE122" s="892"/>
      <c r="CF122" s="893">
        <v>219</v>
      </c>
      <c r="CG122" s="894"/>
      <c r="CH122" s="894"/>
      <c r="CI122" s="894"/>
      <c r="CJ122" s="894"/>
      <c r="CK122" s="916"/>
      <c r="CL122" s="902"/>
      <c r="CM122" s="902"/>
      <c r="CN122" s="902"/>
      <c r="CO122" s="903"/>
      <c r="CP122" s="882" t="s">
        <v>409</v>
      </c>
      <c r="CQ122" s="883"/>
      <c r="CR122" s="883"/>
      <c r="CS122" s="883"/>
      <c r="CT122" s="883"/>
      <c r="CU122" s="883"/>
      <c r="CV122" s="883"/>
      <c r="CW122" s="883"/>
      <c r="CX122" s="883"/>
      <c r="CY122" s="883"/>
      <c r="CZ122" s="883"/>
      <c r="DA122" s="883"/>
      <c r="DB122" s="883"/>
      <c r="DC122" s="883"/>
      <c r="DD122" s="883"/>
      <c r="DE122" s="883"/>
      <c r="DF122" s="884"/>
      <c r="DG122" s="860" t="s">
        <v>439</v>
      </c>
      <c r="DH122" s="861"/>
      <c r="DI122" s="861"/>
      <c r="DJ122" s="861"/>
      <c r="DK122" s="861"/>
      <c r="DL122" s="861" t="s">
        <v>137</v>
      </c>
      <c r="DM122" s="861"/>
      <c r="DN122" s="861"/>
      <c r="DO122" s="861"/>
      <c r="DP122" s="861"/>
      <c r="DQ122" s="861" t="s">
        <v>137</v>
      </c>
      <c r="DR122" s="861"/>
      <c r="DS122" s="861"/>
      <c r="DT122" s="861"/>
      <c r="DU122" s="861"/>
      <c r="DV122" s="838" t="s">
        <v>439</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4808</v>
      </c>
      <c r="AB123" s="824"/>
      <c r="AC123" s="824"/>
      <c r="AD123" s="824"/>
      <c r="AE123" s="825"/>
      <c r="AF123" s="826" t="s">
        <v>137</v>
      </c>
      <c r="AG123" s="824"/>
      <c r="AH123" s="824"/>
      <c r="AI123" s="824"/>
      <c r="AJ123" s="825"/>
      <c r="AK123" s="826" t="s">
        <v>137</v>
      </c>
      <c r="AL123" s="824"/>
      <c r="AM123" s="824"/>
      <c r="AN123" s="824"/>
      <c r="AO123" s="825"/>
      <c r="AP123" s="871" t="s">
        <v>137</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471</v>
      </c>
      <c r="BP123" s="925"/>
      <c r="BQ123" s="879">
        <v>33314400</v>
      </c>
      <c r="BR123" s="880"/>
      <c r="BS123" s="880"/>
      <c r="BT123" s="880"/>
      <c r="BU123" s="880"/>
      <c r="BV123" s="880">
        <v>32198656</v>
      </c>
      <c r="BW123" s="880"/>
      <c r="BX123" s="880"/>
      <c r="BY123" s="880"/>
      <c r="BZ123" s="880"/>
      <c r="CA123" s="880">
        <v>29759777</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137</v>
      </c>
      <c r="AB124" s="824"/>
      <c r="AC124" s="824"/>
      <c r="AD124" s="824"/>
      <c r="AE124" s="825"/>
      <c r="AF124" s="826" t="s">
        <v>137</v>
      </c>
      <c r="AG124" s="824"/>
      <c r="AH124" s="824"/>
      <c r="AI124" s="824"/>
      <c r="AJ124" s="825"/>
      <c r="AK124" s="826" t="s">
        <v>137</v>
      </c>
      <c r="AL124" s="824"/>
      <c r="AM124" s="824"/>
      <c r="AN124" s="824"/>
      <c r="AO124" s="825"/>
      <c r="AP124" s="871" t="s">
        <v>137</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439</v>
      </c>
      <c r="BR124" s="878"/>
      <c r="BS124" s="878"/>
      <c r="BT124" s="878"/>
      <c r="BU124" s="878"/>
      <c r="BV124" s="878" t="s">
        <v>137</v>
      </c>
      <c r="BW124" s="878"/>
      <c r="BX124" s="878"/>
      <c r="BY124" s="878"/>
      <c r="BZ124" s="878"/>
      <c r="CA124" s="878">
        <v>12.5</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137</v>
      </c>
      <c r="DH124" s="807"/>
      <c r="DI124" s="807"/>
      <c r="DJ124" s="807"/>
      <c r="DK124" s="808"/>
      <c r="DL124" s="809" t="s">
        <v>137</v>
      </c>
      <c r="DM124" s="807"/>
      <c r="DN124" s="807"/>
      <c r="DO124" s="807"/>
      <c r="DP124" s="808"/>
      <c r="DQ124" s="809" t="s">
        <v>137</v>
      </c>
      <c r="DR124" s="807"/>
      <c r="DS124" s="807"/>
      <c r="DT124" s="807"/>
      <c r="DU124" s="808"/>
      <c r="DV124" s="895" t="s">
        <v>137</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137</v>
      </c>
      <c r="AB125" s="824"/>
      <c r="AC125" s="824"/>
      <c r="AD125" s="824"/>
      <c r="AE125" s="825"/>
      <c r="AF125" s="826" t="s">
        <v>137</v>
      </c>
      <c r="AG125" s="824"/>
      <c r="AH125" s="824"/>
      <c r="AI125" s="824"/>
      <c r="AJ125" s="825"/>
      <c r="AK125" s="826" t="s">
        <v>137</v>
      </c>
      <c r="AL125" s="824"/>
      <c r="AM125" s="824"/>
      <c r="AN125" s="824"/>
      <c r="AO125" s="825"/>
      <c r="AP125" s="871" t="s">
        <v>137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137</v>
      </c>
      <c r="DH125" s="889"/>
      <c r="DI125" s="889"/>
      <c r="DJ125" s="889"/>
      <c r="DK125" s="889"/>
      <c r="DL125" s="889" t="s">
        <v>137</v>
      </c>
      <c r="DM125" s="889"/>
      <c r="DN125" s="889"/>
      <c r="DO125" s="889"/>
      <c r="DP125" s="889"/>
      <c r="DQ125" s="889" t="s">
        <v>137</v>
      </c>
      <c r="DR125" s="889"/>
      <c r="DS125" s="889"/>
      <c r="DT125" s="889"/>
      <c r="DU125" s="889"/>
      <c r="DV125" s="890" t="s">
        <v>137</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137</v>
      </c>
      <c r="AB126" s="824"/>
      <c r="AC126" s="824"/>
      <c r="AD126" s="824"/>
      <c r="AE126" s="825"/>
      <c r="AF126" s="826" t="s">
        <v>137</v>
      </c>
      <c r="AG126" s="824"/>
      <c r="AH126" s="824"/>
      <c r="AI126" s="824"/>
      <c r="AJ126" s="825"/>
      <c r="AK126" s="826" t="s">
        <v>137</v>
      </c>
      <c r="AL126" s="824"/>
      <c r="AM126" s="824"/>
      <c r="AN126" s="824"/>
      <c r="AO126" s="825"/>
      <c r="AP126" s="871" t="s">
        <v>137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137</v>
      </c>
      <c r="DH126" s="861"/>
      <c r="DI126" s="861"/>
      <c r="DJ126" s="861"/>
      <c r="DK126" s="861"/>
      <c r="DL126" s="861" t="s">
        <v>137</v>
      </c>
      <c r="DM126" s="861"/>
      <c r="DN126" s="861"/>
      <c r="DO126" s="861"/>
      <c r="DP126" s="861"/>
      <c r="DQ126" s="861" t="s">
        <v>137</v>
      </c>
      <c r="DR126" s="861"/>
      <c r="DS126" s="861"/>
      <c r="DT126" s="861"/>
      <c r="DU126" s="861"/>
      <c r="DV126" s="838" t="s">
        <v>137</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137</v>
      </c>
      <c r="AB127" s="824"/>
      <c r="AC127" s="824"/>
      <c r="AD127" s="824"/>
      <c r="AE127" s="825"/>
      <c r="AF127" s="826" t="s">
        <v>137</v>
      </c>
      <c r="AG127" s="824"/>
      <c r="AH127" s="824"/>
      <c r="AI127" s="824"/>
      <c r="AJ127" s="825"/>
      <c r="AK127" s="826" t="s">
        <v>137</v>
      </c>
      <c r="AL127" s="824"/>
      <c r="AM127" s="824"/>
      <c r="AN127" s="824"/>
      <c r="AO127" s="825"/>
      <c r="AP127" s="871" t="s">
        <v>137</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137</v>
      </c>
      <c r="DH127" s="861"/>
      <c r="DI127" s="861"/>
      <c r="DJ127" s="861"/>
      <c r="DK127" s="861"/>
      <c r="DL127" s="861" t="s">
        <v>137</v>
      </c>
      <c r="DM127" s="861"/>
      <c r="DN127" s="861"/>
      <c r="DO127" s="861"/>
      <c r="DP127" s="861"/>
      <c r="DQ127" s="861" t="s">
        <v>137</v>
      </c>
      <c r="DR127" s="861"/>
      <c r="DS127" s="861"/>
      <c r="DT127" s="861"/>
      <c r="DU127" s="861"/>
      <c r="DV127" s="838" t="s">
        <v>137</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194011</v>
      </c>
      <c r="AB128" s="845"/>
      <c r="AC128" s="845"/>
      <c r="AD128" s="845"/>
      <c r="AE128" s="846"/>
      <c r="AF128" s="847">
        <v>193450</v>
      </c>
      <c r="AG128" s="845"/>
      <c r="AH128" s="845"/>
      <c r="AI128" s="845"/>
      <c r="AJ128" s="846"/>
      <c r="AK128" s="847">
        <v>208506</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137</v>
      </c>
      <c r="BG128" s="831"/>
      <c r="BH128" s="831"/>
      <c r="BI128" s="831"/>
      <c r="BJ128" s="831"/>
      <c r="BK128" s="831"/>
      <c r="BL128" s="854"/>
      <c r="BM128" s="830">
        <v>13.13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440</v>
      </c>
      <c r="DH128" s="835"/>
      <c r="DI128" s="835"/>
      <c r="DJ128" s="835"/>
      <c r="DK128" s="835"/>
      <c r="DL128" s="835" t="s">
        <v>137</v>
      </c>
      <c r="DM128" s="835"/>
      <c r="DN128" s="835"/>
      <c r="DO128" s="835"/>
      <c r="DP128" s="835"/>
      <c r="DQ128" s="835" t="s">
        <v>137</v>
      </c>
      <c r="DR128" s="835"/>
      <c r="DS128" s="835"/>
      <c r="DT128" s="835"/>
      <c r="DU128" s="835"/>
      <c r="DV128" s="836" t="s">
        <v>440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11413065</v>
      </c>
      <c r="AB129" s="824"/>
      <c r="AC129" s="824"/>
      <c r="AD129" s="824"/>
      <c r="AE129" s="825"/>
      <c r="AF129" s="826">
        <v>11589277</v>
      </c>
      <c r="AG129" s="824"/>
      <c r="AH129" s="824"/>
      <c r="AI129" s="824"/>
      <c r="AJ129" s="825"/>
      <c r="AK129" s="826">
        <v>11358583</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439</v>
      </c>
      <c r="BG129" s="814"/>
      <c r="BH129" s="814"/>
      <c r="BI129" s="814"/>
      <c r="BJ129" s="814"/>
      <c r="BK129" s="814"/>
      <c r="BL129" s="815"/>
      <c r="BM129" s="813">
        <v>18.13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2279202</v>
      </c>
      <c r="AB130" s="824"/>
      <c r="AC130" s="824"/>
      <c r="AD130" s="824"/>
      <c r="AE130" s="825"/>
      <c r="AF130" s="826">
        <v>2263020</v>
      </c>
      <c r="AG130" s="824"/>
      <c r="AH130" s="824"/>
      <c r="AI130" s="824"/>
      <c r="AJ130" s="825"/>
      <c r="AK130" s="826">
        <v>1993797</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4.0999999999999996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9133863</v>
      </c>
      <c r="AB131" s="807"/>
      <c r="AC131" s="807"/>
      <c r="AD131" s="807"/>
      <c r="AE131" s="808"/>
      <c r="AF131" s="809">
        <v>9326257</v>
      </c>
      <c r="AG131" s="807"/>
      <c r="AH131" s="807"/>
      <c r="AI131" s="807"/>
      <c r="AJ131" s="808"/>
      <c r="AK131" s="809">
        <v>9364786</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v>12.5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4.6788527479999997</v>
      </c>
      <c r="AB132" s="787"/>
      <c r="AC132" s="787"/>
      <c r="AD132" s="787"/>
      <c r="AE132" s="788"/>
      <c r="AF132" s="789">
        <v>2.9739798080000002</v>
      </c>
      <c r="AG132" s="787"/>
      <c r="AH132" s="787"/>
      <c r="AI132" s="787"/>
      <c r="AJ132" s="788"/>
      <c r="AK132" s="789">
        <v>4.9286016789999998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3.9</v>
      </c>
      <c r="AB133" s="766"/>
      <c r="AC133" s="766"/>
      <c r="AD133" s="766"/>
      <c r="AE133" s="767"/>
      <c r="AF133" s="765">
        <v>4</v>
      </c>
      <c r="AG133" s="766"/>
      <c r="AH133" s="766"/>
      <c r="AI133" s="766"/>
      <c r="AJ133" s="767"/>
      <c r="AK133" s="765">
        <v>4.0999999999999996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kV1S/gaj0+Mc71xzwmBQxxeZpbed3F1xzGULcjdMPLD1T7hH6TfKm2+rcO5VtOlNn+WdogKEjpxVI2fgz9pOQ==" saltValue="ugOsYlkCa/hW966XATit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twTHKvO81Nj/dI8yqlqG27dtfjJ0PPVLhL3ztJs444zHJCtqWZls01dzfriB3QMpeWOiOGIZSUotDqKXS02gw==" saltValue="+FTJTY6tHs+1Q8vsBV8V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zT9ST1TRQ5MwWhO36YRCAk/jQ/VYKffv+zcrMaxtuDTmDEJucxoNZGiXtRVF7hYhYtD872ky6zbBEClpzD/A==" saltValue="uw5pMuevV/5rqXktsZKe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1"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2"/>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5" t="s">
        <v>505</v>
      </c>
      <c r="AL9" s="1196"/>
      <c r="AM9" s="1196"/>
      <c r="AN9" s="1197"/>
      <c r="AO9" s="313">
        <v>2868203</v>
      </c>
      <c r="AP9" s="313">
        <v>59155</v>
      </c>
      <c r="AQ9" s="314">
        <v>70630</v>
      </c>
      <c r="AR9" s="315">
        <v>-16.2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5" t="s">
        <v>506</v>
      </c>
      <c r="AL10" s="1196"/>
      <c r="AM10" s="1196"/>
      <c r="AN10" s="1197"/>
      <c r="AO10" s="316">
        <v>565956</v>
      </c>
      <c r="AP10" s="316">
        <v>11673</v>
      </c>
      <c r="AQ10" s="317">
        <v>8333</v>
      </c>
      <c r="AR10" s="318">
        <v>40.1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5" t="s">
        <v>507</v>
      </c>
      <c r="AL11" s="1196"/>
      <c r="AM11" s="1196"/>
      <c r="AN11" s="1197"/>
      <c r="AO11" s="316">
        <v>26372</v>
      </c>
      <c r="AP11" s="316">
        <v>544</v>
      </c>
      <c r="AQ11" s="317">
        <v>8447</v>
      </c>
      <c r="AR11" s="318">
        <v>-93.6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5" t="s">
        <v>508</v>
      </c>
      <c r="AL12" s="1196"/>
      <c r="AM12" s="1196"/>
      <c r="AN12" s="1197"/>
      <c r="AO12" s="316">
        <v>83199</v>
      </c>
      <c r="AP12" s="316">
        <v>1716</v>
      </c>
      <c r="AQ12" s="317">
        <v>1002</v>
      </c>
      <c r="AR12" s="318">
        <v>71.3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5" t="s">
        <v>509</v>
      </c>
      <c r="AL13" s="1196"/>
      <c r="AM13" s="1196"/>
      <c r="AN13" s="1197"/>
      <c r="AO13" s="316" t="s">
        <v>510</v>
      </c>
      <c r="AP13" s="316" t="s">
        <v>510</v>
      </c>
      <c r="AQ13" s="317">
        <v>12</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5" t="s">
        <v>511</v>
      </c>
      <c r="AL14" s="1196"/>
      <c r="AM14" s="1196"/>
      <c r="AN14" s="1197"/>
      <c r="AO14" s="316">
        <v>151239</v>
      </c>
      <c r="AP14" s="316">
        <v>3119</v>
      </c>
      <c r="AQ14" s="317">
        <v>2952</v>
      </c>
      <c r="AR14" s="318">
        <v>5.7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5" t="s">
        <v>512</v>
      </c>
      <c r="AL15" s="1196"/>
      <c r="AM15" s="1196"/>
      <c r="AN15" s="1197"/>
      <c r="AO15" s="316">
        <v>160841</v>
      </c>
      <c r="AP15" s="316">
        <v>3317</v>
      </c>
      <c r="AQ15" s="317">
        <v>1842</v>
      </c>
      <c r="AR15" s="318">
        <v>80.099999999999994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8" t="s">
        <v>513</v>
      </c>
      <c r="AL16" s="1199"/>
      <c r="AM16" s="1199"/>
      <c r="AN16" s="1200"/>
      <c r="AO16" s="316">
        <v>-259580</v>
      </c>
      <c r="AP16" s="316">
        <v>-5354</v>
      </c>
      <c r="AQ16" s="317">
        <v>-6186</v>
      </c>
      <c r="AR16" s="318">
        <v>-13.4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8" t="s">
        <v>187</v>
      </c>
      <c r="AL17" s="1199"/>
      <c r="AM17" s="1199"/>
      <c r="AN17" s="1200"/>
      <c r="AO17" s="316">
        <v>3596230</v>
      </c>
      <c r="AP17" s="316">
        <v>74170</v>
      </c>
      <c r="AQ17" s="317">
        <v>87031</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2" t="s">
        <v>518</v>
      </c>
      <c r="AL21" s="1193"/>
      <c r="AM21" s="1193"/>
      <c r="AN21" s="1194"/>
      <c r="AO21" s="328">
        <v>6.15</v>
      </c>
      <c r="AP21" s="329">
        <v>8.3000000000000007</v>
      </c>
      <c r="AQ21" s="330">
        <v>-2.15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2" t="s">
        <v>519</v>
      </c>
      <c r="AL22" s="1193"/>
      <c r="AM22" s="1193"/>
      <c r="AN22" s="1194"/>
      <c r="AO22" s="333">
        <v>100.3</v>
      </c>
      <c r="AP22" s="334">
        <v>97.7</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1"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2"/>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3" t="s">
        <v>523</v>
      </c>
      <c r="AL32" s="1184"/>
      <c r="AM32" s="1184"/>
      <c r="AN32" s="1185"/>
      <c r="AO32" s="343">
        <v>1836308</v>
      </c>
      <c r="AP32" s="343">
        <v>37873</v>
      </c>
      <c r="AQ32" s="344">
        <v>50496</v>
      </c>
      <c r="AR32" s="345">
        <v>-25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3" t="s">
        <v>524</v>
      </c>
      <c r="AL33" s="1184"/>
      <c r="AM33" s="1184"/>
      <c r="AN33" s="1185"/>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3" t="s">
        <v>525</v>
      </c>
      <c r="AL34" s="1184"/>
      <c r="AM34" s="1184"/>
      <c r="AN34" s="1185"/>
      <c r="AO34" s="343" t="s">
        <v>510</v>
      </c>
      <c r="AP34" s="343" t="s">
        <v>510</v>
      </c>
      <c r="AQ34" s="344">
        <v>40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3" t="s">
        <v>526</v>
      </c>
      <c r="AL35" s="1184"/>
      <c r="AM35" s="1184"/>
      <c r="AN35" s="1185"/>
      <c r="AO35" s="343">
        <v>585864</v>
      </c>
      <c r="AP35" s="343">
        <v>12083</v>
      </c>
      <c r="AQ35" s="344">
        <v>19688</v>
      </c>
      <c r="AR35" s="345">
        <v>-38.6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3" t="s">
        <v>527</v>
      </c>
      <c r="AL36" s="1184"/>
      <c r="AM36" s="1184"/>
      <c r="AN36" s="1185"/>
      <c r="AO36" s="343">
        <v>241684</v>
      </c>
      <c r="AP36" s="343">
        <v>4985</v>
      </c>
      <c r="AQ36" s="344">
        <v>2838</v>
      </c>
      <c r="AR36" s="345">
        <v>75.7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3" t="s">
        <v>528</v>
      </c>
      <c r="AL37" s="1184"/>
      <c r="AM37" s="1184"/>
      <c r="AN37" s="1185"/>
      <c r="AO37" s="343" t="s">
        <v>510</v>
      </c>
      <c r="AP37" s="343" t="s">
        <v>510</v>
      </c>
      <c r="AQ37" s="344">
        <v>486</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6" t="s">
        <v>529</v>
      </c>
      <c r="AL38" s="1187"/>
      <c r="AM38" s="1187"/>
      <c r="AN38" s="1188"/>
      <c r="AO38" s="346" t="s">
        <v>510</v>
      </c>
      <c r="AP38" s="346" t="s">
        <v>510</v>
      </c>
      <c r="AQ38" s="347">
        <v>3</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6" t="s">
        <v>530</v>
      </c>
      <c r="AL39" s="1187"/>
      <c r="AM39" s="1187"/>
      <c r="AN39" s="1188"/>
      <c r="AO39" s="343">
        <v>-208506</v>
      </c>
      <c r="AP39" s="343">
        <v>-4300</v>
      </c>
      <c r="AQ39" s="344">
        <v>-4320</v>
      </c>
      <c r="AR39" s="345">
        <v>-0.5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3" t="s">
        <v>531</v>
      </c>
      <c r="AL40" s="1184"/>
      <c r="AM40" s="1184"/>
      <c r="AN40" s="1185"/>
      <c r="AO40" s="343">
        <v>-1993797</v>
      </c>
      <c r="AP40" s="343">
        <v>-41121</v>
      </c>
      <c r="AQ40" s="344">
        <v>-47973</v>
      </c>
      <c r="AR40" s="345">
        <v>-14.3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9" t="s">
        <v>299</v>
      </c>
      <c r="AL41" s="1190"/>
      <c r="AM41" s="1190"/>
      <c r="AN41" s="1191"/>
      <c r="AO41" s="343">
        <v>461553</v>
      </c>
      <c r="AP41" s="343">
        <v>9519</v>
      </c>
      <c r="AQ41" s="344">
        <v>21258</v>
      </c>
      <c r="AR41" s="345">
        <v>-55.2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6" t="s">
        <v>500</v>
      </c>
      <c r="AN49" s="1178" t="s">
        <v>535</v>
      </c>
      <c r="AO49" s="1179"/>
      <c r="AP49" s="1179"/>
      <c r="AQ49" s="1179"/>
      <c r="AR49" s="118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7"/>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2156467</v>
      </c>
      <c r="AN51" s="365">
        <v>43725</v>
      </c>
      <c r="AO51" s="366">
        <v>-3.4</v>
      </c>
      <c r="AP51" s="367">
        <v>81768</v>
      </c>
      <c r="AQ51" s="368">
        <v>-2.2000000000000002</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1153789</v>
      </c>
      <c r="AN52" s="373">
        <v>23394</v>
      </c>
      <c r="AO52" s="374">
        <v>-12.5</v>
      </c>
      <c r="AP52" s="375">
        <v>37917</v>
      </c>
      <c r="AQ52" s="376">
        <v>-22.3</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2254050</v>
      </c>
      <c r="AN53" s="365">
        <v>45923</v>
      </c>
      <c r="AO53" s="366">
        <v>5</v>
      </c>
      <c r="AP53" s="367">
        <v>65876</v>
      </c>
      <c r="AQ53" s="368">
        <v>-19.399999999999999</v>
      </c>
      <c r="AR53" s="369">
        <v>24.4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1181134</v>
      </c>
      <c r="AN54" s="373">
        <v>24064</v>
      </c>
      <c r="AO54" s="374">
        <v>2.9</v>
      </c>
      <c r="AP54" s="375">
        <v>36484</v>
      </c>
      <c r="AQ54" s="376">
        <v>-3.8</v>
      </c>
      <c r="AR54" s="377">
        <v>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2828405</v>
      </c>
      <c r="AN55" s="365">
        <v>57792</v>
      </c>
      <c r="AO55" s="366">
        <v>25.8</v>
      </c>
      <c r="AP55" s="367">
        <v>68468</v>
      </c>
      <c r="AQ55" s="368">
        <v>3.9</v>
      </c>
      <c r="AR55" s="369">
        <v>21.9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1581478</v>
      </c>
      <c r="AN56" s="373">
        <v>32314</v>
      </c>
      <c r="AO56" s="374">
        <v>34.299999999999997</v>
      </c>
      <c r="AP56" s="375">
        <v>34140</v>
      </c>
      <c r="AQ56" s="376">
        <v>-6.4</v>
      </c>
      <c r="AR56" s="377">
        <v>40.700000000000003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3217721</v>
      </c>
      <c r="AN57" s="365">
        <v>66015</v>
      </c>
      <c r="AO57" s="366">
        <v>14.2</v>
      </c>
      <c r="AP57" s="367">
        <v>69729</v>
      </c>
      <c r="AQ57" s="368">
        <v>1.8</v>
      </c>
      <c r="AR57" s="369">
        <v>12.4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2175546</v>
      </c>
      <c r="AN58" s="373">
        <v>44634</v>
      </c>
      <c r="AO58" s="374">
        <v>38.1</v>
      </c>
      <c r="AP58" s="375">
        <v>38908</v>
      </c>
      <c r="AQ58" s="376">
        <v>14</v>
      </c>
      <c r="AR58" s="377">
        <v>24.1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7232036</v>
      </c>
      <c r="AN59" s="365">
        <v>149157</v>
      </c>
      <c r="AO59" s="366">
        <v>125.9</v>
      </c>
      <c r="AP59" s="367">
        <v>74581</v>
      </c>
      <c r="AQ59" s="368">
        <v>7</v>
      </c>
      <c r="AR59" s="369">
        <v>118.9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6336022</v>
      </c>
      <c r="AN60" s="373">
        <v>130677</v>
      </c>
      <c r="AO60" s="374">
        <v>192.8</v>
      </c>
      <c r="AP60" s="375">
        <v>41563</v>
      </c>
      <c r="AQ60" s="376">
        <v>6.8</v>
      </c>
      <c r="AR60" s="377">
        <v>186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3537736</v>
      </c>
      <c r="AN61" s="380">
        <v>72522</v>
      </c>
      <c r="AO61" s="381">
        <v>33.5</v>
      </c>
      <c r="AP61" s="382">
        <v>72084</v>
      </c>
      <c r="AQ61" s="383">
        <v>-1.8</v>
      </c>
      <c r="AR61" s="369">
        <v>35.299999999999997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2485594</v>
      </c>
      <c r="AN62" s="373">
        <v>51017</v>
      </c>
      <c r="AO62" s="374">
        <v>51.1</v>
      </c>
      <c r="AP62" s="375">
        <v>37802</v>
      </c>
      <c r="AQ62" s="376">
        <v>-2.2999999999999998</v>
      </c>
      <c r="AR62" s="377">
        <v>53.4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UO3UNREbUyL75xyIsFdKIFFOmT/XBjvVafu3oRbZBOypb5sCoBXKgmpeZT5V0DK8P6y9nfVShHY7/f9TMBICQ==" saltValue="L7Wb3FJBolQsLmxg6nY9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nXLC4kZIK5Ic6JcJewcyRjf6oLAFW4/lluueAbtV6R++I+Mvkv/q/AUTh+wXr8qDGJwdpCG02prTy5rJIvxlFA==" saltValue="2uhA7PJ8D7lSY3nC05kw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D8o9U2r2KmS8R06Z3GX/+ovJbT05CIzD4zTsGHZhFeO++1tVBtlWJ/kI1yKXn9W1KCzeaFQF4FHRGj8HrnMO7g==" saltValue="f7qrf+u7GDfW7tj0XsJ/8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1" t="s">
        <v>3</v>
      </c>
      <c r="D47" s="1201"/>
      <c r="E47" s="1202"/>
      <c r="F47" s="11">
        <v>35.71</v>
      </c>
      <c r="G47" s="12">
        <v>37.35</v>
      </c>
      <c r="H47" s="12">
        <v>39.270000000000003</v>
      </c>
      <c r="I47" s="12">
        <v>36.53</v>
      </c>
      <c r="J47" s="13">
        <v>36.92</v>
      </c>
    </row>
    <row r="48" spans="2:10" ht="57.75" customHeight="1" x14ac:dyDescent="0.15">
      <c r="B48" s="14"/>
      <c r="C48" s="1203" t="s">
        <v>4</v>
      </c>
      <c r="D48" s="1203"/>
      <c r="E48" s="1204"/>
      <c r="F48" s="15">
        <v>3.06</v>
      </c>
      <c r="G48" s="16">
        <v>2.83</v>
      </c>
      <c r="H48" s="16">
        <v>2.39</v>
      </c>
      <c r="I48" s="16">
        <v>3.42</v>
      </c>
      <c r="J48" s="17">
        <v>3.87</v>
      </c>
    </row>
    <row r="49" spans="2:10" ht="57.75" customHeight="1" thickBot="1" x14ac:dyDescent="0.2">
      <c r="B49" s="18"/>
      <c r="C49" s="1205" t="s">
        <v>5</v>
      </c>
      <c r="D49" s="1205"/>
      <c r="E49" s="1206"/>
      <c r="F49" s="19">
        <v>0.85</v>
      </c>
      <c r="G49" s="20">
        <v>0.56999999999999995</v>
      </c>
      <c r="H49" s="20">
        <v>0.45</v>
      </c>
      <c r="I49" s="20" t="s">
        <v>556</v>
      </c>
      <c r="J49" s="21" t="s">
        <v>557</v>
      </c>
    </row>
    <row r="50" spans="2:10" ht="13.5" customHeight="1" x14ac:dyDescent="0.15"/>
  </sheetData>
  <sheetProtection algorithmName="SHA-512" hashValue="Hi6PJbajYhiTyWYkENAtU2dgyAmp0MvWL5jdxY+NSwCNXiDBJmaLal/Rnqkzp/w6heNU4B5rBT7nqOP17TiGww==" saltValue="AyFjA16SzpQu9lPBUJsa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2021-03-10T02:59:45Z</cp:lastPrinted>
  <dcterms:created xsi:type="dcterms:W3CDTF">2021-02-05T03:28:52Z</dcterms:created>
  <dcterms:modified xsi:type="dcterms:W3CDTF">2021-09-15T03:02:35Z</dcterms:modified>
  <cp:category/>
</cp:coreProperties>
</file>