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172.16.70.74\20020_Zaisei\36 財政状況等一覧表\H30財政状況一覧\02_2回目（2020.09.16〆切）\02. 回答\"/>
    </mc:Choice>
  </mc:AlternateContent>
  <xr:revisionPtr revIDLastSave="0" documentId="13_ncr:1_{2F6627BB-AA7E-4F82-99F7-A3383B811FFD}" xr6:coauthVersionLast="43" xr6:coauthVersionMax="43"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9" l="1"/>
  <c r="AP88" i="9"/>
  <c r="AF88" i="9"/>
  <c r="AA76" i="9"/>
  <c r="AA75" i="9"/>
  <c r="AA74" i="9"/>
  <c r="AA72" i="9"/>
  <c r="AA71" i="9"/>
  <c r="AA69" i="9"/>
  <c r="AA68" i="9"/>
  <c r="AU63" i="9"/>
  <c r="AP63" i="9"/>
  <c r="AA33" i="9"/>
  <c r="AA32" i="9"/>
  <c r="AA31" i="9"/>
  <c r="AA30" i="9"/>
  <c r="AA29" i="9"/>
  <c r="AA28" i="9"/>
  <c r="AP23" i="9"/>
  <c r="AA23" i="9"/>
  <c r="V23" i="9"/>
  <c r="Q23" i="9"/>
  <c r="DG43" i="7"/>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O36" i="7"/>
  <c r="W36" i="7"/>
  <c r="E36" i="7"/>
  <c r="C36" i="7"/>
  <c r="DG35" i="7"/>
  <c r="CQ35" i="7"/>
  <c r="BY35" i="7"/>
  <c r="BE35" i="7"/>
  <c r="AO35" i="7"/>
  <c r="W35" i="7"/>
  <c r="E35" i="7"/>
  <c r="C35" i="7"/>
  <c r="DG34" i="7"/>
  <c r="CQ34" i="7"/>
  <c r="BY34" i="7"/>
  <c r="BE34" i="7"/>
  <c r="AO34" i="7"/>
  <c r="W34" i="7"/>
  <c r="E34" i="7"/>
  <c r="C34" i="7"/>
  <c r="U34" i="7" l="1"/>
  <c r="U35" i="7" s="1"/>
  <c r="U36" i="7" s="1"/>
  <c r="CO34" i="7" l="1"/>
  <c r="CO35" i="7" s="1"/>
  <c r="AM34" i="7"/>
  <c r="AM35" i="7" s="1"/>
  <c r="AM36" i="7" s="1"/>
  <c r="BW34" i="7"/>
  <c r="BW35" i="7" s="1"/>
  <c r="BW36" i="7" s="1"/>
  <c r="BW37" i="7" s="1"/>
  <c r="BW38" i="7" s="1"/>
  <c r="BW39" i="7" s="1"/>
  <c r="BW40" i="7" s="1"/>
  <c r="BW41" i="7" s="1"/>
  <c r="BW42" i="7" s="1"/>
</calcChain>
</file>

<file path=xl/sharedStrings.xml><?xml version="1.0" encoding="utf-8"?>
<sst xmlns="http://schemas.openxmlformats.org/spreadsheetml/2006/main" count="1048" uniqueCount="547">
  <si>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</si>
  <si>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</si>
  <si>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</si>
  <si>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</si>
  <si>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</si>
  <si>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</si>
  <si>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</si>
  <si>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</si>
  <si>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</si>
  <si>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</si>
  <si>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</si>
  <si>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</si>
  <si>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</si>
  <si>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</si>
  <si>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</si>
  <si>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</si>
  <si>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</si>
  <si>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</si>
  <si>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</si>
  <si>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</si>
  <si>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</si>
  <si>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</si>
  <si>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</si>
  <si>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</si>
  <si>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</si>
  <si>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</si>
  <si>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</si>
  <si>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</si>
  <si>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</si>
  <si>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</si>
  <si>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</si>
  <si>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</si>
  <si>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</si>
  <si>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</si>
  <si>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</si>
  <si>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</si>
  <si>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</si>
  <si>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</si>
  <si>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</si>
  <si>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</si>
  <si>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</si>
  <si>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</si>
  <si>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</si>
  <si>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</si>
  <si>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</si>
  <si>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</si>
  <si>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</si>
  <si>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</si>
  <si>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</si>
  <si>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</si>
  <si>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</si>
  <si>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</si>
  <si>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</si>
  <si>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</si>
  <si>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</si>
  <si>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</si>
  <si>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</si>
  <si>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</si>
  <si>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</si>
  <si>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</si>
  <si>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</si>
  <si>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</si>
  <si>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</si>
  <si>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</si>
  <si>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</si>
  <si>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</si>
  <si>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</si>
  <si>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</si>
  <si>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</si>
  <si>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</si>
  <si>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</si>
  <si>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</si>
  <si>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</si>
  <si>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</si>
  <si>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</si>
  <si>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</si>
  <si>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</si>
  <si>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</si>
  <si>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</si>
  <si>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</si>
  <si>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</si>
  <si>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</si>
  <si>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</si>
  <si>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</si>
  <si>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</si>
  <si>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</si>
  <si>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</si>
  <si>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</si>
  <si>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</si>
  <si>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</si>
  <si>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</si>
  <si>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</si>
  <si>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</si>
  <si>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</si>
  <si>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</si>
  <si>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</si>
  <si>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</si>
  <si>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</si>
  <si>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</si>
  <si>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</si>
  <si>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</si>
  <si>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</si>
  <si>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</si>
  <si>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</si>
  <si>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</si>
  <si>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</si>
  <si>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</si>
  <si>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</si>
  <si>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</si>
  <si>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</si>
  <si>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</si>
  <si>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</si>
  <si>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</si>
  <si>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</si>
  <si>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</si>
  <si>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</si>
  <si>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</si>
  <si>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</si>
  <si>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</si>
  <si>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</si>
  <si>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</si>
  <si>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</si>
  <si>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</si>
  <si>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</si>
  <si>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</si>
  <si>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</si>
  <si>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</si>
  <si>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</si>
  <si>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</si>
  <si>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</si>
  <si>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</si>
  <si>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</si>
  <si>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</si>
  <si>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</si>
  <si>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</si>
  <si>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</si>
  <si>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</si>
  <si>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</si>
  <si>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</si>
  <si>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</si>
  <si>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</si>
  <si>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</si>
  <si>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</si>
  <si>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</si>
  <si>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</si>
  <si>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兵庫県小野市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</si>
  <si>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</si>
  <si>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</si>
  <si>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</si>
  <si>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</si>
  <si>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</si>
  <si>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</si>
  <si>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</si>
  <si>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</si>
  <si>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</si>
  <si>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</si>
  <si>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</si>
  <si>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</si>
  <si>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</si>
  <si>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</si>
  <si>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</si>
  <si>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</si>
  <si>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</si>
  <si>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</si>
  <si>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</si>
  <si>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</si>
  <si>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</si>
  <si>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</si>
  <si>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</si>
  <si>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</si>
  <si>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</si>
  <si>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</si>
  <si>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</si>
  <si>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</si>
  <si>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</si>
  <si>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</si>
  <si>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</si>
  <si>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</si>
  <si>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</si>
  <si>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</si>
  <si>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</si>
  <si>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</si>
  <si>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</si>
  <si>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</si>
  <si>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</si>
  <si>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</si>
  <si>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</si>
  <si>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</si>
  <si>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</si>
  <si>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</si>
  <si>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</si>
  <si>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</si>
  <si>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</si>
  <si>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</si>
  <si>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</si>
  <si>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</si>
  <si>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</si>
  <si>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</si>
  <si>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</si>
  <si>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</si>
  <si>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</si>
  <si>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</si>
  <si>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</si>
  <si>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</si>
  <si>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</si>
  <si>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</si>
  <si>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</si>
  <si>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</si>
  <si>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</si>
  <si>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</si>
  <si>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</si>
  <si>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</si>
  <si>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</si>
  <si>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</si>
  <si>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</si>
  <si>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</si>
  <si>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</si>
  <si>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</si>
  <si>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</si>
  <si>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</si>
  <si>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</si>
  <si>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</si>
  <si>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</si>
  <si>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</si>
  <si>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</si>
  <si>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</si>
  <si>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</si>
  <si>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</si>
  <si>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</si>
  <si>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</si>
  <si>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</si>
  <si>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</si>
  <si>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</si>
  <si>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</si>
  <si>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</si>
  <si>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</si>
  <si>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</si>
  <si>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</si>
  <si>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</si>
  <si>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</si>
  <si>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</si>
  <si>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</si>
  <si>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</si>
  <si>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</si>
  <si>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</si>
  <si>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</si>
  <si>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</si>
  <si>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</si>
  <si>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</si>
  <si>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</si>
  <si>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</si>
  <si>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</si>
  <si>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</si>
  <si>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</si>
  <si>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</si>
  <si>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</si>
  <si>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</si>
  <si>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</si>
  <si>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</si>
  <si>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</si>
  <si>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</si>
  <si>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</si>
  <si>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</si>
  <si>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</si>
  <si>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</si>
  <si>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</si>
  <si>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</si>
  <si>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</si>
  <si>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</si>
  <si>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</si>
  <si>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</si>
  <si>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</si>
  <si>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</si>
  <si>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</si>
  <si>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</si>
  <si>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</si>
  <si>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</si>
  <si>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</si>
  <si>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</si>
  <si>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</si>
  <si>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</si>
  <si>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</si>
  <si>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</si>
  <si>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</si>
  <si>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</si>
  <si>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</si>
  <si>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</si>
  <si>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</si>
  <si>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</si>
  <si>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</si>
  <si>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</si>
  <si>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</si>
  <si>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</si>
  <si>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</si>
  <si>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兵庫県小野市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</si>
  <si>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</si>
  <si>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</si>
  <si>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</si>
  <si>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</si>
  <si>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</si>
  <si>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</si>
  <si>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</si>
  <si>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</si>
  <si>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</si>
  <si>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</si>
  <si>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</si>
  <si>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</si>
  <si>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</si>
  <si>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</si>
  <si>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</si>
  <si>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</si>
  <si>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</si>
  <si>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</si>
  <si>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</si>
  <si>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</si>
  <si>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小野市都市施設管理協会</t>
    <rPh sb="0" eb="3">
      <t>オノシ</t>
    </rPh>
    <rPh sb="3" eb="5">
      <t>トシ</t>
    </rPh>
    <rPh sb="5" eb="7">
      <t>シセツ</t>
    </rPh>
    <rPh sb="7" eb="9">
      <t>カンリ</t>
    </rPh>
    <rPh sb="9" eb="11">
      <t>キョウカイ</t>
    </rPh>
    <phoneticPr fontId="2"/>
  </si>
  <si>
    <t>-</t>
    <phoneticPr fontId="2"/>
  </si>
  <si>
    <t>小野市都市開発公社</t>
    <rPh sb="0" eb="2">
      <t>オノ</t>
    </rPh>
    <rPh sb="2" eb="3">
      <t>シ</t>
    </rPh>
    <rPh sb="3" eb="5">
      <t>トシ</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</si>
  <si>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</si>
  <si>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</si>
  <si>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</si>
  <si>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</si>
  <si>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</si>
  <si>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</si>
  <si>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</si>
  <si>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</si>
  <si>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</si>
  <si>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</si>
  <si>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</si>
  <si>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</si>
  <si>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</si>
  <si>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</si>
  <si>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</si>
  <si>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</si>
  <si>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</si>
  <si>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</si>
  <si>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</si>
  <si>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</si>
  <si>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</si>
  <si>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</si>
  <si>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</si>
  <si>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</si>
  <si>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</si>
  <si>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</si>
  <si>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</si>
  <si>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北播衛生事務組合</t>
    <rPh sb="0" eb="1">
      <t>ホク</t>
    </rPh>
    <rPh sb="1" eb="2">
      <t>ハリ</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</si>
  <si>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</si>
  <si>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</si>
  <si>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</si>
  <si>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</si>
  <si>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</si>
  <si>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</si>
  <si>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</si>
  <si>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</si>
  <si>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</si>
  <si>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</si>
  <si>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</si>
  <si>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</si>
  <si>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</si>
  <si>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</si>
  <si>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</si>
  <si>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</si>
  <si>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</si>
  <si>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</si>
  <si>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</si>
  <si>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</si>
  <si>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</si>
  <si>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</si>
  <si>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</si>
  <si>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</si>
  <si>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</si>
  <si>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</si>
  <si>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</si>
  <si>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</si>
  <si>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</si>
  <si>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</si>
  <si>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</si>
  <si>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</si>
  <si>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</si>
  <si>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</si>
  <si>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</si>
  <si>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</si>
  <si>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</si>
  <si>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</si>
  <si>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</si>
  <si>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</si>
  <si>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</si>
  <si>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</si>
  <si>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</si>
  <si>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</si>
  <si>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</si>
  <si>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</si>
  <si>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</si>
  <si>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</si>
  <si>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</si>
  <si>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</si>
  <si>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</si>
  <si>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</si>
  <si>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</si>
  <si>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</si>
  <si>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</si>
  <si>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</si>
  <si>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</si>
  <si>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</si>
  <si>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</si>
  <si>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</si>
  <si>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</si>
  <si>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</si>
  <si>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</si>
  <si>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</si>
  <si>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</si>
  <si>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</si>
  <si>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</si>
  <si>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</si>
  <si>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</si>
  <si>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</si>
  <si>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</si>
  <si>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</si>
  <si>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</si>
  <si>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</si>
  <si>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</si>
  <si>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</si>
  <si>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</si>
  <si>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</si>
  <si>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</si>
  <si>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</si>
  <si>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</si>
  <si>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</si>
  <si>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</si>
  <si>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</si>
  <si>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</si>
  <si>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</si>
  <si>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</si>
  <si>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</si>
  <si>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</si>
  <si>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</si>
  <si>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</si>
  <si>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</si>
  <si>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</si>
  <si>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</si>
  <si>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</si>
  <si>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</si>
  <si>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</si>
  <si>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</si>
  <si>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</si>
  <si>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</si>
  <si>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</si>
  <si>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</si>
  <si>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</si>
  <si>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</si>
  <si>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</si>
  <si>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</si>
  <si>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</si>
  <si>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</si>
  <si>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</si>
  <si>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</si>
  <si>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</si>
  <si>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</si>
  <si>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</si>
  <si>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</si>
  <si>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</si>
  <si>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</si>
  <si>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</si>
  <si>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</si>
  <si>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</si>
  <si>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</si>
  <si>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</si>
  <si>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</si>
  <si>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</si>
  <si>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</si>
  <si>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</si>
  <si>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</si>
  <si>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</si>
  <si>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</si>
  <si>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</si>
  <si>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</si>
  <si>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</si>
  <si>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</si>
  <si>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</si>
  <si>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</si>
  <si>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</si>
  <si>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</si>
  <si>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</si>
  <si>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2.28</t>
  </si>
  <si>
    <t>会計</t>
    <rPh sb="0" eb="2">
      <t>カイケイ</t>
    </rPh>
    <phoneticPr fontId="5"/>
  </si>
  <si>
    <t>水道事業会計</t>
  </si>
  <si>
    <t>都市開発事業会計</t>
  </si>
  <si>
    <t>一般会計</t>
  </si>
  <si>
    <t>下水道事業会計</t>
  </si>
  <si>
    <t>国民健康保険特別会計</t>
  </si>
  <si>
    <t>介護保険特別会計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</si>
  <si>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</si>
  <si>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</si>
  <si>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</si>
  <si>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</si>
  <si>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</si>
  <si>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</si>
  <si>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</si>
  <si>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</si>
  <si>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</si>
  <si>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</si>
  <si>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</si>
  <si>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</si>
  <si>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</si>
  <si>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</si>
  <si>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</si>
  <si>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</si>
  <si>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</si>
  <si>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</si>
  <si>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</si>
  <si>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</si>
  <si>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</si>
  <si>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</si>
  <si>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</si>
  <si>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</si>
  <si>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</si>
  <si>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</si>
  <si>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</si>
  <si>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</si>
  <si>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</si>
  <si>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</si>
  <si>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</si>
  <si>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</si>
  <si>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</si>
  <si>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</si>
  <si>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</si>
  <si>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</si>
  <si>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</si>
  <si>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</si>
  <si>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</si>
  <si>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</si>
  <si>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</si>
  <si>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</si>
  <si>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</si>
  <si>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</si>
  <si>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</si>
  <si>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</si>
  <si>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</si>
  <si>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</si>
  <si>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</si>
  <si>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福祉基金</t>
    <phoneticPr fontId="2"/>
  </si>
  <si>
    <t>白雲谷温泉施設整備及び運営基金</t>
    <phoneticPr fontId="2"/>
  </si>
  <si>
    <t>文化振興基金</t>
    <phoneticPr fontId="2"/>
  </si>
  <si>
    <t>教育基金</t>
    <phoneticPr fontId="2"/>
  </si>
  <si>
    <t>基金残高合計</t>
    <rPh sb="0" eb="2">
      <t>キキン</t>
    </rPh>
    <rPh sb="2" eb="4">
      <t>ザンダカ</t>
    </rPh>
    <rPh sb="4" eb="6">
      <t>ゴウケイ</t>
    </rPh>
    <phoneticPr fontId="5"/>
  </si>
  <si>
    <t>将来負担比率はマイナス値を保ちながら、実質公債費比率についても類似団体と比較して良好な水準を維持している。
令和元年度からは、基準財政需要額に算入されない新庁舎建設にかかる地方債の償還が始まるため、実質公債費比率の上昇が見込まれ、将来負担比率もプラス値に転じる。
交付税措置のある地方債や国県補助金等を活用し、過度な将来負担が生じないよう計画的な投資事業の実施が必要である。</t>
    <rPh sb="0" eb="2">
      <t>ショウライ</t>
    </rPh>
    <rPh sb="2" eb="4">
      <t>フタン</t>
    </rPh>
    <rPh sb="4" eb="6">
      <t>ヒリツ</t>
    </rPh>
    <rPh sb="11" eb="12">
      <t>チ</t>
    </rPh>
    <rPh sb="13" eb="14">
      <t>タモ</t>
    </rPh>
    <rPh sb="19" eb="21">
      <t>ジッシツ</t>
    </rPh>
    <rPh sb="21" eb="24">
      <t>コウサイヒ</t>
    </rPh>
    <rPh sb="24" eb="26">
      <t>ヒリツ</t>
    </rPh>
    <rPh sb="31" eb="33">
      <t>ルイジ</t>
    </rPh>
    <rPh sb="33" eb="35">
      <t>ダンタイ</t>
    </rPh>
    <rPh sb="36" eb="38">
      <t>ヒカク</t>
    </rPh>
    <rPh sb="40" eb="42">
      <t>リョウコウ</t>
    </rPh>
    <rPh sb="43" eb="45">
      <t>スイジュン</t>
    </rPh>
    <rPh sb="46" eb="48">
      <t>イジ</t>
    </rPh>
    <rPh sb="54" eb="56">
      <t>レイワ</t>
    </rPh>
    <rPh sb="56" eb="57">
      <t>ガン</t>
    </rPh>
    <rPh sb="57" eb="59">
      <t>ネンド</t>
    </rPh>
    <rPh sb="63" eb="65">
      <t>キジュン</t>
    </rPh>
    <rPh sb="65" eb="67">
      <t>ザイセイ</t>
    </rPh>
    <rPh sb="67" eb="69">
      <t>ジュヨウ</t>
    </rPh>
    <rPh sb="69" eb="70">
      <t>ガク</t>
    </rPh>
    <rPh sb="71" eb="73">
      <t>サンニュウ</t>
    </rPh>
    <rPh sb="77" eb="80">
      <t>シンチョウシャ</t>
    </rPh>
    <rPh sb="80" eb="82">
      <t>ケンセツ</t>
    </rPh>
    <rPh sb="86" eb="89">
      <t>チホウサイ</t>
    </rPh>
    <rPh sb="90" eb="92">
      <t>ショウカン</t>
    </rPh>
    <rPh sb="93" eb="94">
      <t>ハジ</t>
    </rPh>
    <rPh sb="99" eb="101">
      <t>ジッシツ</t>
    </rPh>
    <rPh sb="101" eb="104">
      <t>コウサイヒ</t>
    </rPh>
    <rPh sb="104" eb="106">
      <t>ヒリツ</t>
    </rPh>
    <rPh sb="107" eb="109">
      <t>ジョウショウ</t>
    </rPh>
    <rPh sb="110" eb="112">
      <t>ミコ</t>
    </rPh>
    <rPh sb="115" eb="117">
      <t>ショウライ</t>
    </rPh>
    <rPh sb="117" eb="119">
      <t>フタン</t>
    </rPh>
    <rPh sb="119" eb="121">
      <t>ヒリツ</t>
    </rPh>
    <rPh sb="125" eb="126">
      <t>チ</t>
    </rPh>
    <rPh sb="127" eb="128">
      <t>テン</t>
    </rPh>
    <rPh sb="132" eb="135">
      <t>コウフゼイ</t>
    </rPh>
    <rPh sb="135" eb="137">
      <t>ソチ</t>
    </rPh>
    <rPh sb="140" eb="143">
      <t>チホウサイ</t>
    </rPh>
    <rPh sb="144" eb="145">
      <t>クニ</t>
    </rPh>
    <rPh sb="145" eb="146">
      <t>ケン</t>
    </rPh>
    <rPh sb="146" eb="149">
      <t>ホジョキン</t>
    </rPh>
    <rPh sb="149" eb="150">
      <t>トウ</t>
    </rPh>
    <rPh sb="151" eb="153">
      <t>カツヨウ</t>
    </rPh>
    <rPh sb="155" eb="157">
      <t>カド</t>
    </rPh>
    <rPh sb="158" eb="160">
      <t>ショウライ</t>
    </rPh>
    <rPh sb="160" eb="162">
      <t>フタン</t>
    </rPh>
    <rPh sb="163" eb="164">
      <t>ショウ</t>
    </rPh>
    <rPh sb="169" eb="172">
      <t>ケイカクテキ</t>
    </rPh>
    <rPh sb="173" eb="175">
      <t>トウシ</t>
    </rPh>
    <rPh sb="175" eb="177">
      <t>ジギョウ</t>
    </rPh>
    <rPh sb="178" eb="180">
      <t>ジッシ</t>
    </rPh>
    <rPh sb="181" eb="183">
      <t>ヒツヨウ</t>
    </rPh>
    <phoneticPr fontId="5"/>
  </si>
  <si>
    <t>将来負担比率はマイナス値でありながら、類似団体と比較しても良好な水準の有形固定資産減価償却率を保っており、健全財政を維持しつつ公共施設の更新や補修ができている。
令和元年度における複数の大規模投資事業の完了により償却率はさらに低下するが、将来負担比率はプラス値に転じることになる。
公共施設等総合管理計画や個別施設計画をもとに、長寿命化や機能集約を中心とした公共施設への投資が必要である。</t>
    <rPh sb="0" eb="2">
      <t>ショウライ</t>
    </rPh>
    <rPh sb="2" eb="4">
      <t>フタン</t>
    </rPh>
    <rPh sb="4" eb="6">
      <t>ヒリツ</t>
    </rPh>
    <rPh sb="11" eb="12">
      <t>チ</t>
    </rPh>
    <rPh sb="19" eb="21">
      <t>ルイジ</t>
    </rPh>
    <rPh sb="21" eb="23">
      <t>ダンタイ</t>
    </rPh>
    <rPh sb="24" eb="26">
      <t>ヒカク</t>
    </rPh>
    <rPh sb="29" eb="31">
      <t>リョウコウ</t>
    </rPh>
    <rPh sb="32" eb="34">
      <t>スイジュン</t>
    </rPh>
    <rPh sb="35" eb="37">
      <t>ユウケイ</t>
    </rPh>
    <rPh sb="37" eb="39">
      <t>コテイ</t>
    </rPh>
    <rPh sb="39" eb="41">
      <t>シサン</t>
    </rPh>
    <rPh sb="41" eb="43">
      <t>ゲンカ</t>
    </rPh>
    <rPh sb="43" eb="45">
      <t>ショウキャク</t>
    </rPh>
    <rPh sb="45" eb="46">
      <t>リツ</t>
    </rPh>
    <rPh sb="47" eb="48">
      <t>タモ</t>
    </rPh>
    <rPh sb="53" eb="55">
      <t>ケンゼン</t>
    </rPh>
    <rPh sb="55" eb="57">
      <t>ザイセイ</t>
    </rPh>
    <rPh sb="58" eb="60">
      <t>イジ</t>
    </rPh>
    <rPh sb="63" eb="65">
      <t>コウキョウ</t>
    </rPh>
    <rPh sb="65" eb="67">
      <t>シセツ</t>
    </rPh>
    <rPh sb="68" eb="70">
      <t>コウシン</t>
    </rPh>
    <rPh sb="71" eb="73">
      <t>ホシュウ</t>
    </rPh>
    <rPh sb="81" eb="83">
      <t>レイワ</t>
    </rPh>
    <rPh sb="83" eb="84">
      <t>ガン</t>
    </rPh>
    <rPh sb="84" eb="86">
      <t>ネンド</t>
    </rPh>
    <rPh sb="90" eb="92">
      <t>フクスウ</t>
    </rPh>
    <rPh sb="93" eb="96">
      <t>ダイキボ</t>
    </rPh>
    <rPh sb="96" eb="98">
      <t>トウシ</t>
    </rPh>
    <rPh sb="98" eb="100">
      <t>ジギョウ</t>
    </rPh>
    <rPh sb="101" eb="103">
      <t>カンリョウ</t>
    </rPh>
    <rPh sb="106" eb="108">
      <t>ショウキャク</t>
    </rPh>
    <rPh sb="108" eb="109">
      <t>リツ</t>
    </rPh>
    <rPh sb="113" eb="115">
      <t>テイカ</t>
    </rPh>
    <rPh sb="119" eb="121">
      <t>ショウライ</t>
    </rPh>
    <rPh sb="121" eb="123">
      <t>フタン</t>
    </rPh>
    <rPh sb="123" eb="125">
      <t>ヒリツ</t>
    </rPh>
    <rPh sb="129" eb="130">
      <t>チ</t>
    </rPh>
    <rPh sb="131" eb="132">
      <t>テン</t>
    </rPh>
    <rPh sb="141" eb="143">
      <t>コウキョウ</t>
    </rPh>
    <rPh sb="143" eb="145">
      <t>シセツ</t>
    </rPh>
    <rPh sb="145" eb="146">
      <t>トウ</t>
    </rPh>
    <rPh sb="146" eb="148">
      <t>ソウゴウ</t>
    </rPh>
    <rPh sb="148" eb="150">
      <t>カンリ</t>
    </rPh>
    <rPh sb="150" eb="152">
      <t>ケイカク</t>
    </rPh>
    <rPh sb="153" eb="155">
      <t>コベツ</t>
    </rPh>
    <rPh sb="155" eb="157">
      <t>シセツ</t>
    </rPh>
    <rPh sb="157" eb="159">
      <t>ケイカク</t>
    </rPh>
    <rPh sb="164" eb="168">
      <t>チョウジュミョウカ</t>
    </rPh>
    <rPh sb="169" eb="171">
      <t>キノウ</t>
    </rPh>
    <rPh sb="171" eb="173">
      <t>シュウヤク</t>
    </rPh>
    <rPh sb="174" eb="176">
      <t>チュウシン</t>
    </rPh>
    <rPh sb="179" eb="181">
      <t>コウキョウ</t>
    </rPh>
    <rPh sb="181" eb="183">
      <t>シセツ</t>
    </rPh>
    <rPh sb="185" eb="187">
      <t>トウシ</t>
    </rPh>
    <rPh sb="188" eb="19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</si>
</sst>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2"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1"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Border="1" applyAlignment="1">
      <alignment horizontal="center" vertical="center" wrapText="1"/>
    </xf>
    <xf numFmtId="181" fontId="35" fillId="0" borderId="16" xfId="20" applyNumberFormat="1" applyFont="1" applyBorder="1" applyAlignment="1">
      <alignment horizontal="right" vertical="center" shrinkToFit="1"/>
    </xf>
    <xf numFmtId="181" fontId="35" fillId="0" borderId="18" xfId="20" applyNumberFormat="1" applyFont="1" applyBorder="1" applyAlignment="1">
      <alignment horizontal="right" vertical="center" shrinkToFit="1"/>
    </xf>
    <xf numFmtId="0" fontId="35" fillId="0" borderId="39" xfId="16" applyFont="1" applyBorder="1" applyAlignment="1">
      <alignment horizontal="center" vertical="center" wrapText="1"/>
    </xf>
    <xf numFmtId="181" fontId="35" fillId="0" borderId="37" xfId="20" applyNumberFormat="1" applyFont="1" applyBorder="1" applyAlignment="1">
      <alignment horizontal="right" vertical="center" shrinkToFit="1"/>
    </xf>
    <xf numFmtId="181" fontId="35" fillId="0" borderId="38" xfId="20" applyNumberFormat="1" applyFont="1" applyBorder="1" applyAlignment="1">
      <alignment horizontal="right" vertical="center" shrinkToFit="1"/>
    </xf>
    <xf numFmtId="181" fontId="35" fillId="0" borderId="12" xfId="20" applyNumberFormat="1" applyFont="1" applyBorder="1" applyAlignment="1">
      <alignment horizontal="right" vertical="center" shrinkToFit="1"/>
    </xf>
    <xf numFmtId="181" fontId="35" fillId="0" borderId="188" xfId="20" applyNumberFormat="1" applyFont="1" applyBorder="1" applyAlignment="1">
      <alignment horizontal="right" vertical="center" shrinkToFit="1"/>
    </xf>
    <xf numFmtId="0" fontId="35" fillId="0" borderId="25" xfId="16" applyFont="1" applyBorder="1" applyAlignment="1">
      <alignment horizontal="center" vertical="center"/>
    </xf>
    <xf numFmtId="181" fontId="35" fillId="0" borderId="12" xfId="20" applyNumberFormat="1" applyFont="1" applyBorder="1" applyAlignment="1" applyProtection="1">
      <alignment horizontal="right" vertical="center" shrinkToFit="1"/>
      <protection locked="0"/>
    </xf>
    <xf numFmtId="181" fontId="35" fillId="0" borderId="188" xfId="20" applyNumberFormat="1" applyFont="1" applyBorder="1" applyAlignment="1" applyProtection="1">
      <alignment horizontal="right" vertical="center" shrinkToFit="1"/>
      <protection locked="0"/>
    </xf>
    <xf numFmtId="0" fontId="35" fillId="0" borderId="41" xfId="16" applyFont="1" applyBorder="1" applyAlignment="1">
      <alignment horizontal="center" vertical="center"/>
    </xf>
    <xf numFmtId="181" fontId="35" fillId="0" borderId="183" xfId="20" applyNumberFormat="1" applyFont="1" applyBorder="1" applyAlignment="1" applyProtection="1">
      <alignment horizontal="right" vertical="center" shrinkToFit="1"/>
      <protection locked="0"/>
    </xf>
    <xf numFmtId="181" fontId="35" fillId="0" borderId="64" xfId="20" applyNumberFormat="1" applyFont="1" applyBorder="1" applyAlignment="1" applyProtection="1">
      <alignment horizontal="right" vertical="center" shrinkToFit="1"/>
      <protection locked="0"/>
    </xf>
    <xf numFmtId="0" fontId="35" fillId="0" borderId="22" xfId="16" applyFont="1" applyBorder="1" applyAlignment="1">
      <alignment horizontal="center" vertical="center"/>
    </xf>
    <xf numFmtId="181" fontId="35" fillId="0" borderId="60" xfId="20" applyNumberFormat="1" applyFont="1" applyBorder="1" applyAlignment="1">
      <alignment horizontal="right" vertical="center" shrinkToFit="1"/>
    </xf>
    <xf numFmtId="181" fontId="35"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8"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Border="1" applyAlignment="1">
      <alignment horizontal="right" vertical="center" shrinkToFit="1"/>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181" fontId="4" fillId="5" borderId="121"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9"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4" xfId="12" applyNumberFormat="1" applyFont="1" applyBorder="1" applyAlignment="1" applyProtection="1">
      <alignment horizontal="right" vertical="center" shrinkToFit="1"/>
      <protection locked="0"/>
    </xf>
    <xf numFmtId="179" fontId="4" fillId="0" borderId="124" xfId="12" applyNumberFormat="1" applyFont="1" applyBorder="1" applyAlignment="1" applyProtection="1">
      <alignment horizontal="right" vertical="center" shrinkToFit="1"/>
      <protection locked="0"/>
    </xf>
    <xf numFmtId="0" fontId="4" fillId="0" borderId="124" xfId="12" applyFont="1" applyBorder="1" applyAlignment="1" applyProtection="1">
      <alignment horizontal="left" vertical="center" shrinkToFit="1"/>
      <protection locked="0"/>
    </xf>
    <xf numFmtId="0" fontId="4" fillId="0" borderId="127" xfId="12" applyFont="1" applyBorder="1" applyAlignment="1" applyProtection="1">
      <alignment horizontal="lef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4" applyNumberFormat="1" applyFont="1" applyBorder="1" applyAlignment="1" applyProtection="1">
      <alignment horizontal="right" vertical="center" shrinkToFit="1"/>
      <protection locked="0"/>
    </xf>
    <xf numFmtId="181" fontId="4" fillId="0" borderId="128"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21" xfId="12" applyNumberFormat="1" applyFont="1" applyFill="1" applyBorder="1" applyAlignment="1" applyProtection="1">
      <alignment horizontal="right" vertical="center" shrinkToFit="1"/>
      <protection locked="0"/>
    </xf>
    <xf numFmtId="181" fontId="4" fillId="5" borderId="130"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1"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9"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0" fontId="4" fillId="2" borderId="134"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137"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1"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8"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147"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8"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50"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81" fontId="4" fillId="2" borderId="152"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9" xfId="14" applyNumberFormat="1" applyFont="1" applyFill="1" applyBorder="1" applyAlignment="1">
      <alignment horizontal="right" vertical="center" shrinkToFit="1"/>
    </xf>
    <xf numFmtId="181" fontId="4" fillId="2" borderId="160"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17"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190" fontId="4" fillId="2" borderId="170"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9" fontId="4" fillId="2" borderId="167"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5" fillId="0" borderId="10" xfId="16" applyFont="1" applyBorder="1" applyAlignment="1" applyProtection="1">
      <alignment horizontal="left" vertical="center" wrapText="1"/>
      <protection locked="0"/>
    </xf>
    <xf numFmtId="0" fontId="35" fillId="0" borderId="9" xfId="16" applyFont="1" applyBorder="1" applyAlignment="1" applyProtection="1">
      <alignment horizontal="left" vertical="center" wrapText="1"/>
      <protection locked="0"/>
    </xf>
    <xf numFmtId="0" fontId="35" fillId="0" borderId="54" xfId="16" applyFont="1" applyBorder="1" applyAlignment="1" applyProtection="1">
      <alignment horizontal="left" vertical="center" wrapText="1"/>
      <protection locked="0"/>
    </xf>
    <xf numFmtId="0" fontId="35" fillId="0" borderId="55" xfId="16" applyFont="1" applyBorder="1" applyAlignment="1" applyProtection="1">
      <alignment horizontal="left" vertical="center" wrapText="1"/>
      <protection locked="0"/>
    </xf>
    <xf numFmtId="0" fontId="35" fillId="0" borderId="56" xfId="16" applyFont="1" applyBorder="1" applyAlignment="1" applyProtection="1">
      <alignment horizontal="left" vertical="center" wrapText="1"/>
      <protection locked="0"/>
    </xf>
    <xf numFmtId="0" fontId="35" fillId="0" borderId="58" xfId="16" applyFont="1" applyBorder="1" applyAlignment="1" applyProtection="1">
      <alignment horizontal="left" vertical="center" wrapText="1"/>
      <protection locked="0"/>
    </xf>
    <xf numFmtId="0" fontId="35" fillId="0" borderId="23" xfId="16" applyFont="1" applyBorder="1" applyAlignment="1">
      <alignment horizontal="left" vertical="center"/>
    </xf>
    <xf numFmtId="0" fontId="35" fillId="0" borderId="24" xfId="16" applyFont="1" applyBorder="1" applyAlignment="1">
      <alignment horizontal="left" vertical="center"/>
    </xf>
    <xf numFmtId="0" fontId="35" fillId="0" borderId="20" xfId="16" applyFont="1" applyBorder="1" applyAlignment="1">
      <alignment horizontal="left" vertical="center" wrapText="1"/>
    </xf>
    <xf numFmtId="0" fontId="35" fillId="0" borderId="21" xfId="16" applyFont="1" applyBorder="1" applyAlignment="1">
      <alignment horizontal="left" vertical="center" wrapText="1"/>
    </xf>
    <xf numFmtId="0" fontId="35" fillId="0" borderId="2" xfId="16" applyFont="1" applyBorder="1" applyAlignment="1">
      <alignment horizontal="left" vertical="center"/>
    </xf>
    <xf numFmtId="0" fontId="35" fillId="0" borderId="40" xfId="16" applyFont="1" applyBorder="1" applyAlignment="1">
      <alignment horizontal="left" vertical="center"/>
    </xf>
    <xf numFmtId="0" fontId="35" fillId="0" borderId="9" xfId="16" applyFont="1" applyBorder="1" applyAlignment="1">
      <alignment horizontal="left" vertical="center"/>
    </xf>
    <xf numFmtId="0" fontId="35" fillId="0" borderId="54"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4B4CEF40-528C-4F9B-B982-4C330DCA9B31}"/>
    <cellStyle name="標準 2 3" xfId="10" xr:uid="{BE391A8D-EFDB-4A7B-86B3-E33357E9F74D}"/>
    <cellStyle name="標準 3" xfId="11" xr:uid="{E5AA2241-4A0E-4A15-B50D-3A7953D4347D}"/>
    <cellStyle name="標準 4" xfId="20" xr:uid="{B702CB78-A104-410B-8936-3A80849A495E}"/>
    <cellStyle name="標準 4_APAHO401600" xfId="16" xr:uid="{D53B3704-6E6A-42C5-A952-49B4FC9BC099}"/>
    <cellStyle name="標準 4_APAHO4019001" xfId="19" xr:uid="{213C6B38-98FB-4FEF-900E-312C04A34472}"/>
    <cellStyle name="標準 4_ZJ08_022012_青森市_2010" xfId="18" xr:uid="{524C0B2E-AA15-42F6-A6DF-26BE1C7244F3}"/>
    <cellStyle name="標準 6" xfId="7" xr:uid="{8B79D48D-9052-40E3-8441-F04F84152D33}"/>
    <cellStyle name="標準 6_APAHO401000" xfId="9" xr:uid="{4ED2D123-FE3F-441F-B357-0073399A20B9}"/>
    <cellStyle name="標準 6_APAHO401200_O-JJ1016-001-3_財政状況資料集(決算状況カード(各会計・関係団体))(Rev2)2" xfId="15" xr:uid="{66BD1C05-2D66-4BAF-BD98-BC5F17A52C03}"/>
    <cellStyle name="標準 6_APAHO402200_O-JJ1016-001-3_財政状況資料集(決算状況カード(各会計・関係団体))(Rev2)2" xfId="12" xr:uid="{54CF8AE6-107E-4DE6-8F23-5CFD80057D0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013F1C9A-51D7-462B-A1A2-8FE7A9FCFF67}"/>
    <cellStyle name="標準_O-JJ0722-001-3_決算状況カード(各会計・関係団体)_O-JJ1016-001-3_財政状況資料集(決算状況カード(各会計・関係団体))(Rev2)2" xfId="14" xr:uid="{29441D3D-9C65-4E40-9B54-10AB461A65EE}"/>
    <cellStyle name="標準_O-JJ0722-001-8_連結実質赤字比率に係る赤字・黒字の構成分析" xfId="17" xr:uid="{1EB1EBAE-052E-46E8-9CB3-9EE5BED4C0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83623</c:v>
                </c:pt>
                <c:pt idx="1">
                  <c:v>81768</c:v>
                </c:pt>
                <c:pt idx="2">
                  <c:v>65876</c:v>
                </c:pt>
                <c:pt idx="3">
                  <c:v>68468</c:v>
                </c:pt>
                <c:pt idx="4">
                  <c:v>69729</c:v>
                </c:pt>
              </c:numCache>
            </c:numRef>
          </c:val>
          <c:smooth val="0"/>
          <c:extLst>
            <c:ext xmlns:c16="http://schemas.microsoft.com/office/drawing/2014/chart" uri="{C3380CC4-5D6E-409C-BE32-E72D297353CC}">
              <c16:uniqueId val="{00000000-301C-4A11-B58E-31545AD7978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45249</c:v>
                </c:pt>
                <c:pt idx="1">
                  <c:v>43725</c:v>
                </c:pt>
                <c:pt idx="2">
                  <c:v>45923</c:v>
                </c:pt>
                <c:pt idx="3">
                  <c:v>57792</c:v>
                </c:pt>
                <c:pt idx="4">
                  <c:v>66015</c:v>
                </c:pt>
              </c:numCache>
            </c:numRef>
          </c:val>
          <c:smooth val="0"/>
          <c:extLst>
            <c:ext xmlns:c16="http://schemas.microsoft.com/office/drawing/2014/chart" uri="{C3380CC4-5D6E-409C-BE32-E72D297353CC}">
              <c16:uniqueId val="{00000001-301C-4A11-B58E-31545AD797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2.4900000000000002</c:v>
                </c:pt>
                <c:pt idx="1">
                  <c:v>3.06</c:v>
                </c:pt>
                <c:pt idx="2">
                  <c:v>2.83</c:v>
                </c:pt>
                <c:pt idx="3">
                  <c:v>2.39</c:v>
                </c:pt>
                <c:pt idx="4">
                  <c:v>3.42</c:v>
                </c:pt>
              </c:numCache>
            </c:numRef>
          </c:val>
          <c:extLst>
            <c:ext xmlns:c16="http://schemas.microsoft.com/office/drawing/2014/chart" uri="{C3380CC4-5D6E-409C-BE32-E72D297353CC}">
              <c16:uniqueId val="{00000000-248F-4608-8E6C-B22C31820A3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35.880000000000003</c:v>
                </c:pt>
                <c:pt idx="1">
                  <c:v>35.71</c:v>
                </c:pt>
                <c:pt idx="2">
                  <c:v>37.35</c:v>
                </c:pt>
                <c:pt idx="3">
                  <c:v>39.270000000000003</c:v>
                </c:pt>
                <c:pt idx="4">
                  <c:v>36.53</c:v>
                </c:pt>
              </c:numCache>
            </c:numRef>
          </c:val>
          <c:extLst>
            <c:ext xmlns:c16="http://schemas.microsoft.com/office/drawing/2014/chart" uri="{C3380CC4-5D6E-409C-BE32-E72D297353CC}">
              <c16:uniqueId val="{00000001-248F-4608-8E6C-B22C31820A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1.85</c:v>
                </c:pt>
                <c:pt idx="1">
                  <c:v>0.85</c:v>
                </c:pt>
                <c:pt idx="2">
                  <c:v>0.56999999999999995</c:v>
                </c:pt>
                <c:pt idx="3">
                  <c:v>0.45</c:v>
                </c:pt>
                <c:pt idx="4">
                  <c:v>-2.2799999999999998</c:v>
                </c:pt>
              </c:numCache>
            </c:numRef>
          </c:val>
          <c:smooth val="0"/>
          <c:extLst>
            <c:ext xmlns:c16="http://schemas.microsoft.com/office/drawing/2014/chart" uri="{C3380CC4-5D6E-409C-BE32-E72D297353CC}">
              <c16:uniqueId val="{00000002-248F-4608-8E6C-B22C31820A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40-496F-93B3-BBF8CA8CB78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40-496F-93B3-BBF8CA8CB78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40-496F-93B3-BBF8CA8CB78B}"/>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0.11</c:v>
                </c:pt>
                <c:pt idx="2">
                  <c:v>#N/A</c:v>
                </c:pt>
                <c:pt idx="3">
                  <c:v>0.1</c:v>
                </c:pt>
                <c:pt idx="4">
                  <c:v>#N/A</c:v>
                </c:pt>
                <c:pt idx="5">
                  <c:v>0.12</c:v>
                </c:pt>
                <c:pt idx="6">
                  <c:v>#N/A</c:v>
                </c:pt>
                <c:pt idx="7">
                  <c:v>0.12</c:v>
                </c:pt>
                <c:pt idx="8">
                  <c:v>#N/A</c:v>
                </c:pt>
                <c:pt idx="9">
                  <c:v>0.13</c:v>
                </c:pt>
              </c:numCache>
            </c:numRef>
          </c:val>
          <c:extLst>
            <c:ext xmlns:c16="http://schemas.microsoft.com/office/drawing/2014/chart" uri="{C3380CC4-5D6E-409C-BE32-E72D297353CC}">
              <c16:uniqueId val="{00000003-D140-496F-93B3-BBF8CA8CB78B}"/>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0.69</c:v>
                </c:pt>
                <c:pt idx="2">
                  <c:v>#N/A</c:v>
                </c:pt>
                <c:pt idx="3">
                  <c:v>0.64</c:v>
                </c:pt>
                <c:pt idx="4">
                  <c:v>#N/A</c:v>
                </c:pt>
                <c:pt idx="5">
                  <c:v>0.78</c:v>
                </c:pt>
                <c:pt idx="6">
                  <c:v>#N/A</c:v>
                </c:pt>
                <c:pt idx="7">
                  <c:v>0.47</c:v>
                </c:pt>
                <c:pt idx="8">
                  <c:v>#N/A</c:v>
                </c:pt>
                <c:pt idx="9">
                  <c:v>0.28000000000000003</c:v>
                </c:pt>
              </c:numCache>
            </c:numRef>
          </c:val>
          <c:extLst>
            <c:ext xmlns:c16="http://schemas.microsoft.com/office/drawing/2014/chart" uri="{C3380CC4-5D6E-409C-BE32-E72D297353CC}">
              <c16:uniqueId val="{00000004-D140-496F-93B3-BBF8CA8CB78B}"/>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0.62</c:v>
                </c:pt>
                <c:pt idx="2">
                  <c:v>#N/A</c:v>
                </c:pt>
                <c:pt idx="3">
                  <c:v>0.3</c:v>
                </c:pt>
                <c:pt idx="4">
                  <c:v>#N/A</c:v>
                </c:pt>
                <c:pt idx="5">
                  <c:v>0.97</c:v>
                </c:pt>
                <c:pt idx="6">
                  <c:v>#N/A</c:v>
                </c:pt>
                <c:pt idx="7">
                  <c:v>1.56</c:v>
                </c:pt>
                <c:pt idx="8">
                  <c:v>#N/A</c:v>
                </c:pt>
                <c:pt idx="9">
                  <c:v>1.1499999999999999</c:v>
                </c:pt>
              </c:numCache>
            </c:numRef>
          </c:val>
          <c:extLst>
            <c:ext xmlns:c16="http://schemas.microsoft.com/office/drawing/2014/chart" uri="{C3380CC4-5D6E-409C-BE32-E72D297353CC}">
              <c16:uniqueId val="{00000005-D140-496F-93B3-BBF8CA8CB78B}"/>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0.53</c:v>
                </c:pt>
                <c:pt idx="2">
                  <c:v>#N/A</c:v>
                </c:pt>
                <c:pt idx="3">
                  <c:v>0.97</c:v>
                </c:pt>
                <c:pt idx="4">
                  <c:v>#N/A</c:v>
                </c:pt>
                <c:pt idx="5">
                  <c:v>0.99</c:v>
                </c:pt>
                <c:pt idx="6">
                  <c:v>#N/A</c:v>
                </c:pt>
                <c:pt idx="7">
                  <c:v>1.21</c:v>
                </c:pt>
                <c:pt idx="8">
                  <c:v>#N/A</c:v>
                </c:pt>
                <c:pt idx="9">
                  <c:v>1.26</c:v>
                </c:pt>
              </c:numCache>
            </c:numRef>
          </c:val>
          <c:extLst>
            <c:ext xmlns:c16="http://schemas.microsoft.com/office/drawing/2014/chart" uri="{C3380CC4-5D6E-409C-BE32-E72D297353CC}">
              <c16:uniqueId val="{00000006-D140-496F-93B3-BBF8CA8CB78B}"/>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2.4900000000000002</c:v>
                </c:pt>
                <c:pt idx="2">
                  <c:v>#N/A</c:v>
                </c:pt>
                <c:pt idx="3">
                  <c:v>3.05</c:v>
                </c:pt>
                <c:pt idx="4">
                  <c:v>#N/A</c:v>
                </c:pt>
                <c:pt idx="5">
                  <c:v>2.83</c:v>
                </c:pt>
                <c:pt idx="6">
                  <c:v>#N/A</c:v>
                </c:pt>
                <c:pt idx="7">
                  <c:v>2.39</c:v>
                </c:pt>
                <c:pt idx="8">
                  <c:v>#N/A</c:v>
                </c:pt>
                <c:pt idx="9">
                  <c:v>3.42</c:v>
                </c:pt>
              </c:numCache>
            </c:numRef>
          </c:val>
          <c:extLst>
            <c:ext xmlns:c16="http://schemas.microsoft.com/office/drawing/2014/chart" uri="{C3380CC4-5D6E-409C-BE32-E72D297353CC}">
              <c16:uniqueId val="{00000007-D140-496F-93B3-BBF8CA8CB78B}"/>
            </c:ext>
          </c:extLst>
        </c:ser>
        <c:ser>
          <c:idx val="8"/>
          <c:order val="8"/>
          <c:tx>
            <c:strRef>
              <c:f>[1]データシート!$A$35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7.79</c:v>
                </c:pt>
                <c:pt idx="2">
                  <c:v>#N/A</c:v>
                </c:pt>
                <c:pt idx="3">
                  <c:v>7.46</c:v>
                </c:pt>
                <c:pt idx="4">
                  <c:v>#N/A</c:v>
                </c:pt>
                <c:pt idx="5">
                  <c:v>8.39</c:v>
                </c:pt>
                <c:pt idx="6">
                  <c:v>#N/A</c:v>
                </c:pt>
                <c:pt idx="7">
                  <c:v>4.04</c:v>
                </c:pt>
                <c:pt idx="8">
                  <c:v>#N/A</c:v>
                </c:pt>
                <c:pt idx="9">
                  <c:v>3.97</c:v>
                </c:pt>
              </c:numCache>
            </c:numRef>
          </c:val>
          <c:extLst>
            <c:ext xmlns:c16="http://schemas.microsoft.com/office/drawing/2014/chart" uri="{C3380CC4-5D6E-409C-BE32-E72D297353CC}">
              <c16:uniqueId val="{00000008-D140-496F-93B3-BBF8CA8CB78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30.01</c:v>
                </c:pt>
                <c:pt idx="2">
                  <c:v>#N/A</c:v>
                </c:pt>
                <c:pt idx="3">
                  <c:v>29.43</c:v>
                </c:pt>
                <c:pt idx="4">
                  <c:v>#N/A</c:v>
                </c:pt>
                <c:pt idx="5">
                  <c:v>34.89</c:v>
                </c:pt>
                <c:pt idx="6">
                  <c:v>#N/A</c:v>
                </c:pt>
                <c:pt idx="7">
                  <c:v>37.46</c:v>
                </c:pt>
                <c:pt idx="8">
                  <c:v>#N/A</c:v>
                </c:pt>
                <c:pt idx="9">
                  <c:v>33.72</c:v>
                </c:pt>
              </c:numCache>
            </c:numRef>
          </c:val>
          <c:extLst>
            <c:ext xmlns:c16="http://schemas.microsoft.com/office/drawing/2014/chart" uri="{C3380CC4-5D6E-409C-BE32-E72D297353CC}">
              <c16:uniqueId val="{00000009-D140-496F-93B3-BBF8CA8CB7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2201</c:v>
                </c:pt>
                <c:pt idx="5">
                  <c:v>2458</c:v>
                </c:pt>
                <c:pt idx="8">
                  <c:v>2503</c:v>
                </c:pt>
                <c:pt idx="11">
                  <c:v>2473</c:v>
                </c:pt>
                <c:pt idx="14">
                  <c:v>2456</c:v>
                </c:pt>
              </c:numCache>
            </c:numRef>
          </c:val>
          <c:extLst>
            <c:ext xmlns:c16="http://schemas.microsoft.com/office/drawing/2014/chart" uri="{C3380CC4-5D6E-409C-BE32-E72D297353CC}">
              <c16:uniqueId val="{00000000-9C0B-41EF-A746-BA433E00C00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0B-41EF-A746-BA433E00C00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13</c:v>
                </c:pt>
                <c:pt idx="3">
                  <c:v>6</c:v>
                </c:pt>
                <c:pt idx="6">
                  <c:v>5</c:v>
                </c:pt>
                <c:pt idx="9">
                  <c:v>5</c:v>
                </c:pt>
                <c:pt idx="12">
                  <c:v>0</c:v>
                </c:pt>
              </c:numCache>
            </c:numRef>
          </c:val>
          <c:extLst>
            <c:ext xmlns:c16="http://schemas.microsoft.com/office/drawing/2014/chart" uri="{C3380CC4-5D6E-409C-BE32-E72D297353CC}">
              <c16:uniqueId val="{00000002-9C0B-41EF-A746-BA433E00C00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178</c:v>
                </c:pt>
                <c:pt idx="3">
                  <c:v>76</c:v>
                </c:pt>
                <c:pt idx="6">
                  <c:v>263</c:v>
                </c:pt>
                <c:pt idx="9">
                  <c:v>289</c:v>
                </c:pt>
                <c:pt idx="12">
                  <c:v>261</c:v>
                </c:pt>
              </c:numCache>
            </c:numRef>
          </c:val>
          <c:extLst>
            <c:ext xmlns:c16="http://schemas.microsoft.com/office/drawing/2014/chart" uri="{C3380CC4-5D6E-409C-BE32-E72D297353CC}">
              <c16:uniqueId val="{00000003-9C0B-41EF-A746-BA433E00C00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835</c:v>
                </c:pt>
                <c:pt idx="3">
                  <c:v>836</c:v>
                </c:pt>
                <c:pt idx="6">
                  <c:v>711</c:v>
                </c:pt>
                <c:pt idx="9">
                  <c:v>595</c:v>
                </c:pt>
                <c:pt idx="12">
                  <c:v>580</c:v>
                </c:pt>
              </c:numCache>
            </c:numRef>
          </c:val>
          <c:extLst>
            <c:ext xmlns:c16="http://schemas.microsoft.com/office/drawing/2014/chart" uri="{C3380CC4-5D6E-409C-BE32-E72D297353CC}">
              <c16:uniqueId val="{00000004-9C0B-41EF-A746-BA433E00C00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0B-41EF-A746-BA433E00C00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0B-41EF-A746-BA433E00C00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1729</c:v>
                </c:pt>
                <c:pt idx="3">
                  <c:v>1772</c:v>
                </c:pt>
                <c:pt idx="6">
                  <c:v>1944</c:v>
                </c:pt>
                <c:pt idx="9">
                  <c:v>2012</c:v>
                </c:pt>
                <c:pt idx="12">
                  <c:v>1893</c:v>
                </c:pt>
              </c:numCache>
            </c:numRef>
          </c:val>
          <c:extLst>
            <c:ext xmlns:c16="http://schemas.microsoft.com/office/drawing/2014/chart" uri="{C3380CC4-5D6E-409C-BE32-E72D297353CC}">
              <c16:uniqueId val="{00000007-9C0B-41EF-A746-BA433E00C0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554</c:v>
                </c:pt>
                <c:pt idx="2">
                  <c:v>#N/A</c:v>
                </c:pt>
                <c:pt idx="3">
                  <c:v>#N/A</c:v>
                </c:pt>
                <c:pt idx="4">
                  <c:v>232</c:v>
                </c:pt>
                <c:pt idx="5">
                  <c:v>#N/A</c:v>
                </c:pt>
                <c:pt idx="6">
                  <c:v>#N/A</c:v>
                </c:pt>
                <c:pt idx="7">
                  <c:v>420</c:v>
                </c:pt>
                <c:pt idx="8">
                  <c:v>#N/A</c:v>
                </c:pt>
                <c:pt idx="9">
                  <c:v>#N/A</c:v>
                </c:pt>
                <c:pt idx="10">
                  <c:v>428</c:v>
                </c:pt>
                <c:pt idx="11">
                  <c:v>#N/A</c:v>
                </c:pt>
                <c:pt idx="12">
                  <c:v>#N/A</c:v>
                </c:pt>
                <c:pt idx="13">
                  <c:v>278</c:v>
                </c:pt>
                <c:pt idx="14">
                  <c:v>#N/A</c:v>
                </c:pt>
              </c:numCache>
            </c:numRef>
          </c:val>
          <c:smooth val="0"/>
          <c:extLst>
            <c:ext xmlns:c16="http://schemas.microsoft.com/office/drawing/2014/chart" uri="{C3380CC4-5D6E-409C-BE32-E72D297353CC}">
              <c16:uniqueId val="{00000008-9C0B-41EF-A746-BA433E00C0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24076</c:v>
                </c:pt>
                <c:pt idx="5">
                  <c:v>23127</c:v>
                </c:pt>
                <c:pt idx="8">
                  <c:v>22759</c:v>
                </c:pt>
                <c:pt idx="11">
                  <c:v>21698</c:v>
                </c:pt>
                <c:pt idx="14">
                  <c:v>20806</c:v>
                </c:pt>
              </c:numCache>
            </c:numRef>
          </c:val>
          <c:extLst>
            <c:ext xmlns:c16="http://schemas.microsoft.com/office/drawing/2014/chart" uri="{C3380CC4-5D6E-409C-BE32-E72D297353CC}">
              <c16:uniqueId val="{00000000-EC02-4FFC-827F-9E8181E41A5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2237</c:v>
                </c:pt>
                <c:pt idx="5">
                  <c:v>1819</c:v>
                </c:pt>
                <c:pt idx="8">
                  <c:v>1718</c:v>
                </c:pt>
                <c:pt idx="11">
                  <c:v>1587</c:v>
                </c:pt>
                <c:pt idx="14">
                  <c:v>1471</c:v>
                </c:pt>
              </c:numCache>
            </c:numRef>
          </c:val>
          <c:extLst>
            <c:ext xmlns:c16="http://schemas.microsoft.com/office/drawing/2014/chart" uri="{C3380CC4-5D6E-409C-BE32-E72D297353CC}">
              <c16:uniqueId val="{00000001-EC02-4FFC-827F-9E8181E41A5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10021</c:v>
                </c:pt>
                <c:pt idx="5">
                  <c:v>9922</c:v>
                </c:pt>
                <c:pt idx="8">
                  <c:v>9958</c:v>
                </c:pt>
                <c:pt idx="11">
                  <c:v>10030</c:v>
                </c:pt>
                <c:pt idx="14">
                  <c:v>9922</c:v>
                </c:pt>
              </c:numCache>
            </c:numRef>
          </c:val>
          <c:extLst>
            <c:ext xmlns:c16="http://schemas.microsoft.com/office/drawing/2014/chart" uri="{C3380CC4-5D6E-409C-BE32-E72D297353CC}">
              <c16:uniqueId val="{00000002-EC02-4FFC-827F-9E8181E41A5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02-4FFC-827F-9E8181E41A5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02-4FFC-827F-9E8181E41A5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87</c:v>
                </c:pt>
                <c:pt idx="3">
                  <c:v>87</c:v>
                </c:pt>
                <c:pt idx="6">
                  <c:v>87</c:v>
                </c:pt>
                <c:pt idx="9">
                  <c:v>0</c:v>
                </c:pt>
                <c:pt idx="12">
                  <c:v>0</c:v>
                </c:pt>
              </c:numCache>
            </c:numRef>
          </c:val>
          <c:extLst>
            <c:ext xmlns:c16="http://schemas.microsoft.com/office/drawing/2014/chart" uri="{C3380CC4-5D6E-409C-BE32-E72D297353CC}">
              <c16:uniqueId val="{00000005-EC02-4FFC-827F-9E8181E41A5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3390</c:v>
                </c:pt>
                <c:pt idx="3">
                  <c:v>3112</c:v>
                </c:pt>
                <c:pt idx="6">
                  <c:v>3023</c:v>
                </c:pt>
                <c:pt idx="9">
                  <c:v>2793</c:v>
                </c:pt>
                <c:pt idx="12">
                  <c:v>2788</c:v>
                </c:pt>
              </c:numCache>
            </c:numRef>
          </c:val>
          <c:extLst>
            <c:ext xmlns:c16="http://schemas.microsoft.com/office/drawing/2014/chart" uri="{C3380CC4-5D6E-409C-BE32-E72D297353CC}">
              <c16:uniqueId val="{00000006-EC02-4FFC-827F-9E8181E41A5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3030</c:v>
                </c:pt>
                <c:pt idx="3">
                  <c:v>2849</c:v>
                </c:pt>
                <c:pt idx="6">
                  <c:v>2731</c:v>
                </c:pt>
                <c:pt idx="9">
                  <c:v>2576</c:v>
                </c:pt>
                <c:pt idx="12">
                  <c:v>2584</c:v>
                </c:pt>
              </c:numCache>
            </c:numRef>
          </c:val>
          <c:extLst>
            <c:ext xmlns:c16="http://schemas.microsoft.com/office/drawing/2014/chart" uri="{C3380CC4-5D6E-409C-BE32-E72D297353CC}">
              <c16:uniqueId val="{00000007-EC02-4FFC-827F-9E8181E41A5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8672</c:v>
                </c:pt>
                <c:pt idx="3">
                  <c:v>7759</c:v>
                </c:pt>
                <c:pt idx="6">
                  <c:v>6987</c:v>
                </c:pt>
                <c:pt idx="9">
                  <c:v>5843</c:v>
                </c:pt>
                <c:pt idx="12">
                  <c:v>4802</c:v>
                </c:pt>
              </c:numCache>
            </c:numRef>
          </c:val>
          <c:extLst>
            <c:ext xmlns:c16="http://schemas.microsoft.com/office/drawing/2014/chart" uri="{C3380CC4-5D6E-409C-BE32-E72D297353CC}">
              <c16:uniqueId val="{00000008-EC02-4FFC-827F-9E8181E41A5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c:v>
                </c:pt>
                <c:pt idx="3">
                  <c:v>10</c:v>
                </c:pt>
                <c:pt idx="6">
                  <c:v>5</c:v>
                </c:pt>
                <c:pt idx="9">
                  <c:v>0</c:v>
                </c:pt>
                <c:pt idx="12">
                  <c:v>0</c:v>
                </c:pt>
              </c:numCache>
            </c:numRef>
          </c:val>
          <c:extLst>
            <c:ext xmlns:c16="http://schemas.microsoft.com/office/drawing/2014/chart" uri="{C3380CC4-5D6E-409C-BE32-E72D297353CC}">
              <c16:uniqueId val="{00000009-EC02-4FFC-827F-9E8181E41A5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18896</c:v>
                </c:pt>
                <c:pt idx="3">
                  <c:v>18420</c:v>
                </c:pt>
                <c:pt idx="6">
                  <c:v>18243</c:v>
                </c:pt>
                <c:pt idx="9">
                  <c:v>18522</c:v>
                </c:pt>
                <c:pt idx="12">
                  <c:v>18948</c:v>
                </c:pt>
              </c:numCache>
            </c:numRef>
          </c:val>
          <c:extLst>
            <c:ext xmlns:c16="http://schemas.microsoft.com/office/drawing/2014/chart" uri="{C3380CC4-5D6E-409C-BE32-E72D297353CC}">
              <c16:uniqueId val="{0000000A-EC02-4FFC-827F-9E8181E41A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02-4FFC-827F-9E8181E41A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4299</c:v>
                </c:pt>
                <c:pt idx="1">
                  <c:v>4482</c:v>
                </c:pt>
                <c:pt idx="2">
                  <c:v>4234</c:v>
                </c:pt>
              </c:numCache>
            </c:numRef>
          </c:val>
          <c:extLst>
            <c:ext xmlns:c16="http://schemas.microsoft.com/office/drawing/2014/chart" uri="{C3380CC4-5D6E-409C-BE32-E72D297353CC}">
              <c16:uniqueId val="{00000000-05A4-42A0-B1F3-9E5F46F697A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737</c:v>
                </c:pt>
                <c:pt idx="1">
                  <c:v>941</c:v>
                </c:pt>
                <c:pt idx="2">
                  <c:v>948</c:v>
                </c:pt>
              </c:numCache>
            </c:numRef>
          </c:val>
          <c:extLst>
            <c:ext xmlns:c16="http://schemas.microsoft.com/office/drawing/2014/chart" uri="{C3380CC4-5D6E-409C-BE32-E72D297353CC}">
              <c16:uniqueId val="{00000001-05A4-42A0-B1F3-9E5F46F697A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3967</c:v>
                </c:pt>
                <c:pt idx="1">
                  <c:v>3601</c:v>
                </c:pt>
                <c:pt idx="2">
                  <c:v>4101</c:v>
                </c:pt>
              </c:numCache>
            </c:numRef>
          </c:val>
          <c:extLst>
            <c:ext xmlns:c16="http://schemas.microsoft.com/office/drawing/2014/chart" uri="{C3380CC4-5D6E-409C-BE32-E72D297353CC}">
              <c16:uniqueId val="{00000002-05A4-42A0-B1F3-9E5F46F697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{C7DE2105-2483-41AF-96ED-26852C2A2766}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99-4C05-AE2C-A57F1FACCD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{4B6967F2-2926-4D3E-BD2A-B1102BFCB31F}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99-4C05-AE2C-A57F1FACCD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{FFD58ADF-4633-41C4-AA72-5439EA704EE5}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99-4C05-AE2C-A57F1FACCD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{8FD86C32-B67F-46B5-A096-3347AE5B56B1}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99-4C05-AE2C-A57F1FACCD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{14808F3F-D64D-4E56-91A9-35AE15A43C5F}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99-4C05-AE2C-A57F1FACCD5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{3B4F7BDE-6BEE-4C4C-920A-6D77F9FB7A26}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99-4C05-AE2C-A57F1FACCD5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{1CFA208B-88F6-42BC-985E-90A90B61DA1C}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99-4C05-AE2C-A57F1FACCD5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{907B5946-9144-410D-94E5-199AD719C578}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99-4C05-AE2C-A57F1FACCD5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{B85A4824-7D0E-403B-9304-2D0B663403E6}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99-4C05-AE2C-A57F1FACCD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51.1</c:v>
                </c:pt>
                <c:pt idx="24">
                  <c:v>52.2</c:v>
                </c:pt>
                <c:pt idx="32">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99-4C05-AE2C-A57F1FACCD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{7BF6601D-9CBB-4031-9391-F11B9151C5CA}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99-4C05-AE2C-A57F1FACCD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{D2F48C3D-D148-482F-9B4B-C3A644D42734}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99-4C05-AE2C-A57F1FACCD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{51E8BC56-884A-4765-B72C-BDBC0F667A2E}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99-4C05-AE2C-A57F1FACCD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{70065A7C-C079-4D99-976C-394CCE7F47BC}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99-4C05-AE2C-A57F1FACCD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{181B901E-1C31-47AC-AAF6-6CB957E93E20}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99-4C05-AE2C-A57F1FACCD5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{BAA60324-8B1E-4EE7-8569-1AC1A3797108}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99-4C05-AE2C-A57F1FACCD5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{85F95695-CF58-4F25-9092-784D88B83278}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99-4C05-AE2C-A57F1FACCD5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{1E67CC7C-9174-43E0-9C7B-6E741D8B13F5}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99-4C05-AE2C-A57F1FACCD5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{33683213-659E-400E-9709-A33D9D0CCC92}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99-4C05-AE2C-A57F1FACCD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CA99-4C05-AE2C-A57F1FACCD5A}"/>
            </c:ext>
          </c:extLst>
        </c:ser>
        <c:dLbls>
          <c:showLegendKey val="0"/>
          <c:showVal val="1"/>
          <c:showCatName val="0"/>
          <c:showSerName val="0"/>
          <c:showPercent val="0"/>
          <c:showBubbleSize val="0"/>
        </c:dLbls>
        <c:axId val="46179840"/>
        <c:axId val="46181760"/>
      </c:scatterChart>
      <c:valAx>
        <c:axId val="46179840"/>
        <c:scaling>
          <c:orientation val="minMax"/>
          <c:max val="59.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{153EADE7-D6A1-4DBF-984B-B05EDBE905EA}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B2B-48B5-85D5-FD60A7AB1A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{6ADCCF76-9BA6-4163-935E-4FE1175AAEFE}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2B-48B5-85D5-FD60A7AB1A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{1BE63658-B788-4DD3-8D6F-3761655255EE}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2B-48B5-85D5-FD60A7AB1A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{2A901BE2-236D-431F-9159-26AF9BC4512F}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2B-48B5-85D5-FD60A7AB1A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{483B8373-AB7C-4959-AF06-8545E6CDBFD9}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2B-48B5-85D5-FD60A7AB1A0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{69FA90AF-98E4-4CBC-9471-8B76B29BBAAA}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B2B-48B5-85D5-FD60A7AB1A0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{777B175A-8DAC-4975-B330-1DE440F81A6F}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B2B-48B5-85D5-FD60A7AB1A0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{2B5010B8-BF80-47CE-A946-D364E5B070A5}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B2B-48B5-85D5-FD60A7AB1A0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{BA595045-3592-412E-B008-103B0EE0A94F}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B2B-48B5-85D5-FD60A7AB1A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5.2</c:v>
                </c:pt>
                <c:pt idx="16">
                  <c:v>4.3</c:v>
                </c:pt>
                <c:pt idx="24">
                  <c:v>3.9</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2B-48B5-85D5-FD60A7AB1A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{4549A8AD-A246-4A99-81BE-E9FECB22A569}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B2B-48B5-85D5-FD60A7AB1A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{EF2A4108-2FF0-49C0-A621-21B01DCDBDFA}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2B-48B5-85D5-FD60A7AB1A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{2E130EA1-42A7-4B9E-A81F-7A977A8FD881}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2B-48B5-85D5-FD60A7AB1A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{E573AFF4-6F3A-4DE9-B95B-1174D96B03DA}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2B-48B5-85D5-FD60A7AB1A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{A4978269-CBEB-4D11-8065-63A185400B54}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2B-48B5-85D5-FD60A7AB1A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{205E9F36-3F79-47D0-B734-0C5C677DCEB7}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B2B-48B5-85D5-FD60A7AB1A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{BCE8CCE6-38CF-45AB-80D4-8C1FDDF1F43D}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B2B-48B5-85D5-FD60A7AB1A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{49ADF881-A1CB-40C9-BDAD-E1EDB2DF5E7D}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B2B-48B5-85D5-FD60A7AB1A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{2D16D0A2-CCF3-4AC1-BE43-EB64ADF545FF}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B2B-48B5-85D5-FD60A7AB1A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c:ext xmlns:c16="http://schemas.microsoft.com/office/drawing/2014/chart" uri="{C3380CC4-5D6E-409C-BE32-E72D297353CC}">
              <c16:uniqueId val="{00000013-6B2B-48B5-85D5-FD60A7AB1A05}"/>
            </c:ext>
          </c:extLst>
        </c:ser>
        <c:dLbls>
          <c:showLegendKey val="0"/>
          <c:showVal val="1"/>
          <c:showCatName val="0"/>
          <c:showSerName val="0"/>
          <c:showPercent val="0"/>
          <c:showBubbleSize val="0"/>
        </c:dLbls>
        <c:axId val="84219776"/>
        <c:axId val="84234240"/>
      </c:scatterChart>
      <c:valAx>
        <c:axId val="84219776"/>
        <c:scaling>
          <c:orientation val="minMax"/>
          <c:max val="10.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2"/>
          <c:min val="47.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C5904255-E6C7-4BBA-884F-209FC42F783C}"/>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4D65BAB1-A5AD-4564-AFE0-02185E73B3D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35BE94D-C20E-4D9E-93CA-CFCB331FF32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C500497-11DA-430D-9B9C-1F0908472B9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ABB4C6B-C76E-4C0B-A3B3-D9084E49D38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D3C6FD5C-8C10-480B-B30F-1025ED432AA7}"/>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7FE7942-234A-4786-A867-5342724068A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C592731-DEB9-4745-83C6-8CC4C0845ED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5CE4ABB-1325-44DE-B2E3-EE638038ACE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4715F2F-B618-4561-8722-FC55D35B85C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03DC09D-E740-4C3F-AE22-B1DEC1B770E7}"/>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331EE72-0D19-4153-8DE9-7E9EB4C1EA4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46C523A-FF11-4DD7-8BB9-5C2C65C27F73}"/>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BAE1EF6-9A91-4BC0-BF7A-9C132C6BC60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D6F1022-734E-4254-AB1C-6119ED4606F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4F757D3-CB2F-4F29-8DA3-11B97AC4DD3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EE9B067-2FF9-45F9-B7D9-F2347767F2E5}"/>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89DAE1AE-AB06-4EDE-9595-D108155586C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85FC2CA-6FD2-494F-8B4B-E5989434C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CC14EA8-1644-4F6C-A7DD-B9CB82211C8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1851948-075E-4D46-A080-ED5DDDE457C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公営企業債の元利償還金に対する繰入金は、下水道事業に係るもので、平成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月に実施した下水道料金の引上げ改定が寄与し、元利償還金に対する繰入も減少した。一方、組合等が起こしたものの負担金等は、主に平成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年に開院した北播磨総合医療センター企業団にかかるもので、本格的な償還と相まって負担金等も平成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年度にかけてピークを迎えた。</a:t>
          </a:r>
        </a:p>
        <a:p>
          <a:r>
            <a:rPr kumimoji="1" lang="ja-JP" altLang="en-US" sz="1400">
              <a:latin typeface="ＭＳ ゴシック" pitchFamily="49" charset="-128"/>
              <a:ea typeface="ＭＳ ゴシック" pitchFamily="49" charset="-128"/>
            </a:rPr>
            <a:t>今後は、公共施設等の老朽化に伴う改修や更新費用の増高も見込まれるため、事業実施にあたっては、後年度に財政措置のある有利な地方債を活用するなど、健全な状況を維持する。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D005DC2-76B1-444F-8CBA-C3849924CD0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D5F8CEA-ECE9-4F17-BF69-2663440E0A05}"/>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21E98787-529F-4595-A823-21D15D6710D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923FD54-D8D5-49D5-B2FF-AC10B0D9372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満期一括償還の起債を行っていないため、積立はない。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4516E6D-5560-4A84-9B3E-E1F33D6A7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3434666-D7BC-4A16-92C5-984FE20C7BD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6A2C4B6-C772-4CE6-B744-B092D290BB3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16C7792-2E46-4171-85B3-25DD1E66A091}"/>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FB2399D-07D8-453D-8B48-911FD08721B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C5C2C00-EB71-4D81-9821-E50A57E525C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9EFB2F46-BA24-4E9E-8FF2-1316D3E3010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8CAA301-2182-4461-9175-0351E402B73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82078FB2-9EEF-4B60-A91F-0647DC947E0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932EF655-A1C6-435C-979C-17430CDC6F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02D2FA3-8EE8-4504-9106-DFB8A5C11DC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E4FA801-F682-4073-8303-98D45E3A884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ED887EB6-8479-4C63-8EF4-933AF8DD190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41A5C0F-6FD4-4A24-A045-4AA3046C9E5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7DDE969-52DB-429D-BEA0-3F6805E12D2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AE9AFD3-8C02-47FD-A0CD-8B97795C35C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830AB7B-3536-475C-939E-954038D5D4E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1789B6A-B691-4818-A06E-7ECAC77EC36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FEF78CD-3461-4B9A-9E42-F1C92E02FF6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69F8778-CC1A-4E72-A306-90B0526FA34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A5A8165-11E2-4787-B65B-D02D6E67319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A7AE36A-C845-41E9-B66D-3DB264348DE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一般会計等に係る地方債現在高は、近年同水準で推移するものの、組合等負担見込額や公営企業債等繰入見込額は減少傾向にあることから将来負担比率の分子は、引き続きマイナス値となっている。</a:t>
          </a:r>
        </a:p>
        <a:p>
          <a:r>
            <a:rPr kumimoji="1" lang="ja-JP" altLang="en-US" sz="1400">
              <a:latin typeface="ＭＳ ゴシック" pitchFamily="49" charset="-128"/>
              <a:ea typeface="ＭＳ ゴシック" pitchFamily="49" charset="-128"/>
            </a:rPr>
            <a:t>今後は、新庁舎建設をはじめとする公共施設やインフラの老朽化への対応が控えているため、過度な将来負担が生じないよう計画的に事業を展開するなど、持続可能な健全財政の堅持に向け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7D2089C-3D75-4CFB-84FE-D8BB179CA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EBF5B67-6013-47B4-ABA2-8DCEBFC562C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C7A5B76-483D-4D31-89D7-C2CF0ED6A82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AB2A2BF-DA8C-4955-9FE9-7CD48A6EA25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EFA9D9B-B20E-46B7-8726-080AE581327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1645BF1-05BC-4D73-906F-58114B51D8B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8DA5E99-839F-4E2E-A4B4-D438B16CCA1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BC6044E-2A8D-44C2-9AD8-3D413281F455}"/>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C25A483-756E-4DC8-A126-5D260622F34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0BBB384-DED9-4B0F-9400-1720EA4E12D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3A3B492-D263-472D-A300-E488BA4AC5C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取崩しの主な内訳は、新庁舎建設や消防署南分署の整備の財源として財政調整基金を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億円、白雲谷温泉の老朽化に伴う改修で同整備及び運営基金を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億円活用した。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積立ての主な内訳は、財政調整基金が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係る財源として多額の基金を活用することとしている。新庁舎建設後も学校施設の長寿命化事業等が控えていることから市独自で「新庁舎建設におけるガイドライン」を設定し、新庁舎建設後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億円確保することとしている。ガイドラインの達成に向けて、必要最小限の取崩しにするとともに市有財産の売払い等の臨時的収入の積立てを行うなど引き続きマネジメントするものとする。なお、令和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年度当初予算においては、ガイドラインを達成する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億円を確保する見通しである。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10345C9-5DFD-4AC0-AFA1-700FBA61170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43728DD3-809D-42FE-B3B1-2E6A9604881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9C683D-8B87-4E48-BF55-5FEF957249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・公共施設整備基金は、公共施設の整備に要する資金に充てるための財源として。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・福祉基金は、より充実した福祉の推進を図るための財源として。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・白雲谷温泉施設整備及び運営基金は、白雲谷温泉ゆぴかの施設の整備に要する資金に充てるため及び健全な運営に資するための財源として。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・公共施設整備基金は、水道事業会計からの借入金を原資として約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・福祉基金は、福祉タクシー事業等の財源として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万円を活用するものの、預金利息相当額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万円を積み立てたため、基金残高は前年度と同水準となっている。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・白雲谷温泉施設整備及び運営基金は、同施設のボイラー配管等の改修やリニューアル設計に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万円を活用するものの、運営黒字相当額と預金利息相当額の計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万円を積み立てたため、基金残高は微減にとどまった。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・公共施設整備基金は、新庁舎建設後も老朽化した学校や体育施設等の大規模改修事業が控えているため、計画的な積立て・取崩しを行い公共施設の長寿命化対策の財源として有効に活用する。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・福祉基金は、引き続き福祉施策の推進ができるよう、現在と同水準の基金残高を堅持する。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・白雲谷温泉施設整備及び運営基金は、今後控えている施設の大規模改修に向けて基金の着実な積立てを行う。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38CE9B4-5DC3-4163-90C1-FAD45113E74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A7EF6DA-D88D-4C57-92B0-B00290CB688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DB0D9F4-8B7B-4393-AB90-4514A73563D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新庁舎建設等の大型事業実施に伴い、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新庁舎建設に係る起債償還や、各種公共施設の維持管理費の増による財源不足に対応するため、多額の取崩しを予定している。他の基金との均衡を図りながら、財政調整基金の適正管理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45F28AF-6D07-4B38-81BA-B094B0CC5AD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ADC0253-81B3-4B18-87F5-16AF49C3856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FA75AAC-5947-416E-9633-B8E9ACF6A83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年連続で当該基金を取り崩さない財政運営を行うとともに、平成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年度においては、新庁舎建設後の公債費の増高等に備えるため市有財産の売却益を活用して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億円を積み立てるなど、基金残高は増加傾向にある。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地方債残高と公債費の増高が見込まれることから、繰上償還時の財源としての活用や景気後退時の財源不足に伴う公債費の財源として活用する。また、臨時的収入等を活用して計画的な積立ても行う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3CA339A-CBA5-4862-9351-7B1B67B0985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兵庫県・類似団体における平均を全て下回っており、市全体としては公共施設の更新や補修が行き届いている。令和元年度には、新庁舎や小野希望の丘陸上競技場など、複数年にわたって進めてきた大規模投資事業が完了するため、償却率の更なる低下が見込まれる。施設類型別に分析すると老朽化が顕著な施設もあるため、今後は単なる新築や建替えだけではなく、長寿命化や機能集約を含めて公共施設のあり方を検討することが必要とな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79029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32385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606642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66312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61188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99" name="n_2mainValue有形固定資産減価償却率">
          <a:extLst>
            <a:ext uri="{FF2B5EF4-FFF2-40B4-BE49-F238E27FC236}">
              <a16:creationId xmlns:a16="http://schemas.microsoft.com/office/drawing/2014/main" id="{00000000-0008-0000-0000-000063000000}"/>
            </a:ext>
          </a:extLst>
        </xdr:cNvPr>
        <xdr:cNvSpPr txBox="1"/>
      </xdr:nvSpPr>
      <xdr:spPr>
        <a:xfrm>
          <a:off x="3086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兵庫県・類似団体における平均を全て下回っており、良好な水準を保っている。令和元年度は複数の大規模投資事業が完了し、将来負担額の増加と充当可能基金の減少が見込まれるため、比率の上昇が予想される。持続可能な健全財政を堅持するため、維持管理費用を含めた投資判断や、収入増とコスト縮減に向けた取り組みが必要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59690</xdr:rowOff>
    </xdr:from>
    <xdr:to>
      <xdr:col>76</xdr:col>
      <xdr:colOff>73025</xdr:colOff>
      <xdr:row>33</xdr:row>
      <xdr:rowOff>161290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38117</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4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63888</xdr:rowOff>
    </xdr:from>
    <xdr:to>
      <xdr:col>72</xdr:col>
      <xdr:colOff>123825</xdr:colOff>
      <xdr:row>33</xdr:row>
      <xdr:rowOff>165488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4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110490</xdr:rowOff>
    </xdr:from>
    <xdr:to>
      <xdr:col>76</xdr:col>
      <xdr:colOff>22225</xdr:colOff>
      <xdr:row>33</xdr:row>
      <xdr:rowOff>114688</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539865"/>
          <a:ext cx="711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156615</xdr:rowOff>
    </xdr:from>
    <xdr:ext cx="469744" cy="259045"/>
    <xdr:sp macro="" textlink="">
      <xdr:nvSpPr>
        <xdr:cNvPr id="147" name="n_1mainValue債務償還比率">
          <a:extLst>
            <a:ext uri="{FF2B5EF4-FFF2-40B4-BE49-F238E27FC236}">
              <a16:creationId xmlns:a16="http://schemas.microsoft.com/office/drawing/2014/main" id="{00000000-0008-0000-0000-000093000000}"/>
            </a:ext>
          </a:extLst>
        </xdr:cNvPr>
        <xdr:cNvSpPr txBox="1"/>
      </xdr:nvSpPr>
      <xdr:spPr>
        <a:xfrm>
          <a:off x="13836727" y="658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25054</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128451</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4410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157843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4721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28320</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142215</xdr:rowOff>
    </xdr:from>
    <xdr:to>
      <xdr:col>55</xdr:col>
      <xdr:colOff>50800</xdr:colOff>
      <xdr:row>40</xdr:row>
      <xdr:rowOff>72365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120642</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8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143929</xdr:rowOff>
    </xdr:from>
    <xdr:to>
      <xdr:col>50</xdr:col>
      <xdr:colOff>165100</xdr:colOff>
      <xdr:row>40</xdr:row>
      <xdr:rowOff>74079</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8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21565</xdr:rowOff>
    </xdr:from>
    <xdr:to>
      <xdr:col>55</xdr:col>
      <xdr:colOff>0</xdr:colOff>
      <xdr:row>40</xdr:row>
      <xdr:rowOff>23279</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87956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144958</xdr:rowOff>
    </xdr:from>
    <xdr:to>
      <xdr:col>46</xdr:col>
      <xdr:colOff>38100</xdr:colOff>
      <xdr:row>40</xdr:row>
      <xdr:rowOff>75108</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23279</xdr:rowOff>
    </xdr:from>
    <xdr:to>
      <xdr:col>50</xdr:col>
      <xdr:colOff>114300</xdr:colOff>
      <xdr:row>40</xdr:row>
      <xdr:rowOff>24308</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88127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65206</xdr:rowOff>
    </xdr:from>
    <xdr:ext cx="469744"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91727" y="69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66235</xdr:rowOff>
    </xdr:from>
    <xdr:ext cx="469744"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515427" y="69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100710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27759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102886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55517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031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69686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97444</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0000000-0008-0000-0100-0000CF000000}"/>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a:extLst>
            <a:ext uri="{FF2B5EF4-FFF2-40B4-BE49-F238E27FC236}">
              <a16:creationId xmlns:a16="http://schemas.microsoft.com/office/drawing/2014/main" id="{00000000-0008-0000-0100-0000D1000000}"/>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00000000-0008-0000-0100-0000D3000000}"/>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68769</xdr:rowOff>
    </xdr:from>
    <xdr:to>
      <xdr:col>55</xdr:col>
      <xdr:colOff>50800</xdr:colOff>
      <xdr:row>61</xdr:row>
      <xdr:rowOff>170369</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10426700" y="105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91646</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100-0000DE000000}"/>
            </a:ext>
          </a:extLst>
        </xdr:cNvPr>
        <xdr:cNvSpPr txBox="1"/>
      </xdr:nvSpPr>
      <xdr:spPr>
        <a:xfrm>
          <a:off x="10515600" y="1037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70686</xdr:rowOff>
    </xdr:from>
    <xdr:to>
      <xdr:col>50</xdr:col>
      <xdr:colOff>165100</xdr:colOff>
      <xdr:row>62</xdr:row>
      <xdr:rowOff>836</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9588500" y="105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119569</xdr:rowOff>
    </xdr:from>
    <xdr:to>
      <xdr:col>55</xdr:col>
      <xdr:colOff>0</xdr:colOff>
      <xdr:row>61</xdr:row>
      <xdr:rowOff>121486</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9639300" y="10578019"/>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72042</xdr:rowOff>
    </xdr:from>
    <xdr:to>
      <xdr:col>46</xdr:col>
      <xdr:colOff>38100</xdr:colOff>
      <xdr:row>62</xdr:row>
      <xdr:rowOff>2192</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8699500" y="105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121486</xdr:rowOff>
    </xdr:from>
    <xdr:to>
      <xdr:col>50</xdr:col>
      <xdr:colOff>114300</xdr:colOff>
      <xdr:row>61</xdr:row>
      <xdr:rowOff>122842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8750300" y="10579936"/>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17363</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327095" y="103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18719</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450795" y="103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a:extLst>
            <a:ext uri="{FF2B5EF4-FFF2-40B4-BE49-F238E27FC236}">
              <a16:creationId xmlns:a16="http://schemas.microsoft.com/office/drawing/2014/main" id="{00000000-0008-0000-0100-00000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a:extLst>
            <a:ext uri="{FF2B5EF4-FFF2-40B4-BE49-F238E27FC236}">
              <a16:creationId xmlns:a16="http://schemas.microsoft.com/office/drawing/2014/main" id="{00000000-0008-0000-0100-00000201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a:extLst>
            <a:ext uri="{FF2B5EF4-FFF2-40B4-BE49-F238E27FC236}">
              <a16:creationId xmlns:a16="http://schemas.microsoft.com/office/drawing/2014/main" id="{00000000-0008-0000-0100-000004010000}"/>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a:extLst>
            <a:ext uri="{FF2B5EF4-FFF2-40B4-BE49-F238E27FC236}">
              <a16:creationId xmlns:a16="http://schemas.microsoft.com/office/drawing/2014/main" id="{00000000-0008-0000-0100-000006010000}"/>
            </a:ext>
          </a:extLst>
        </xdr:cNvPr>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a:extLst>
            <a:ext uri="{FF2B5EF4-FFF2-40B4-BE49-F238E27FC236}">
              <a16:creationId xmlns:a16="http://schemas.microsoft.com/office/drawing/2014/main" id="{00000000-0008-0000-0100-000009010000}"/>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a:extLst>
            <a:ext uri="{FF2B5EF4-FFF2-40B4-BE49-F238E27FC236}">
              <a16:creationId xmlns:a16="http://schemas.microsoft.com/office/drawing/2014/main" id="{00000000-0008-0000-0100-00000A010000}"/>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72" name="楕円 271">
          <a:extLst>
            <a:ext uri="{FF2B5EF4-FFF2-40B4-BE49-F238E27FC236}">
              <a16:creationId xmlns:a16="http://schemas.microsoft.com/office/drawing/2014/main" id="{00000000-0008-0000-0100-000010010000}"/>
            </a:ext>
          </a:extLst>
        </xdr:cNvPr>
        <xdr:cNvSpPr/>
      </xdr:nvSpPr>
      <xdr:spPr>
        <a:xfrm>
          <a:off x="4584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163665</xdr:rowOff>
    </xdr:from>
    <xdr:ext cx="405111" cy="259045"/>
    <xdr:sp macro="" textlink="">
      <xdr:nvSpPr>
        <xdr:cNvPr id="273" name="【公営住宅】&#10;有形固定資産減価償却率該当値テキスト">
          <a:extLst>
            <a:ext uri="{FF2B5EF4-FFF2-40B4-BE49-F238E27FC236}">
              <a16:creationId xmlns:a16="http://schemas.microsoft.com/office/drawing/2014/main" id="{00000000-0008-0000-0100-000011010000}"/>
            </a:ext>
          </a:extLst>
        </xdr:cNvPr>
        <xdr:cNvSpPr txBox="1"/>
      </xdr:nvSpPr>
      <xdr:spPr>
        <a:xfrm>
          <a:off x="4673600" y="137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74" name="楕円 273">
          <a:extLst>
            <a:ext uri="{FF2B5EF4-FFF2-40B4-BE49-F238E27FC236}">
              <a16:creationId xmlns:a16="http://schemas.microsoft.com/office/drawing/2014/main" id="{00000000-0008-0000-0100-000012010000}"/>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20138</xdr:rowOff>
    </xdr:from>
    <xdr:to>
      <xdr:col>24</xdr:col>
      <xdr:colOff>63500</xdr:colOff>
      <xdr:row>81</xdr:row>
      <xdr:rowOff>25037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3797300" y="139075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1995</xdr:rowOff>
    </xdr:from>
    <xdr:to>
      <xdr:col>15</xdr:col>
      <xdr:colOff>101600</xdr:colOff>
      <xdr:row>81</xdr:row>
      <xdr:rowOff>103595</xdr:rowOff>
    </xdr:to>
    <xdr:sp macro="" textlink="">
      <xdr:nvSpPr>
        <xdr:cNvPr id="276" name="楕円 275">
          <a:extLst>
            <a:ext uri="{FF2B5EF4-FFF2-40B4-BE49-F238E27FC236}">
              <a16:creationId xmlns:a16="http://schemas.microsoft.com/office/drawing/2014/main" id="{00000000-0008-0000-0100-000014010000}"/>
            </a:ext>
          </a:extLst>
        </xdr:cNvPr>
        <xdr:cNvSpPr/>
      </xdr:nvSpPr>
      <xdr:spPr>
        <a:xfrm>
          <a:off x="2857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52795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2908300" y="139124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a:extLst>
            <a:ext uri="{FF2B5EF4-FFF2-40B4-BE49-F238E27FC236}">
              <a16:creationId xmlns:a16="http://schemas.microsoft.com/office/drawing/2014/main" id="{00000000-0008-0000-0100-000018010000}"/>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281" name="n_1mainValue【公営住宅】&#10;有形固定資産減価償却率">
          <a:extLst>
            <a:ext uri="{FF2B5EF4-FFF2-40B4-BE49-F238E27FC236}">
              <a16:creationId xmlns:a16="http://schemas.microsoft.com/office/drawing/2014/main" id="{00000000-0008-0000-0100-000019010000}"/>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94722</xdr:rowOff>
    </xdr:from>
    <xdr:ext cx="405111" cy="259045"/>
    <xdr:sp macro="" textlink="">
      <xdr:nvSpPr>
        <xdr:cNvPr id="282" name="n_2mainValue【公営住宅】&#10;有形固定資産減価償却率">
          <a:extLst>
            <a:ext uri="{FF2B5EF4-FFF2-40B4-BE49-F238E27FC236}">
              <a16:creationId xmlns:a16="http://schemas.microsoft.com/office/drawing/2014/main" id="{00000000-0008-0000-0100-00001A010000}"/>
            </a:ext>
          </a:extLst>
        </xdr:cNvPr>
        <xdr:cNvSpPr txBox="1"/>
      </xdr:nvSpPr>
      <xdr:spPr>
        <a:xfrm>
          <a:off x="2705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00000000-0008-0000-01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a:extLst>
            <a:ext uri="{FF2B5EF4-FFF2-40B4-BE49-F238E27FC236}">
              <a16:creationId xmlns:a16="http://schemas.microsoft.com/office/drawing/2014/main" id="{00000000-0008-0000-0100-000033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a:extLst>
            <a:ext uri="{FF2B5EF4-FFF2-40B4-BE49-F238E27FC236}">
              <a16:creationId xmlns:a16="http://schemas.microsoft.com/office/drawing/2014/main" id="{00000000-0008-0000-0100-000035010000}"/>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a:extLst>
            <a:ext uri="{FF2B5EF4-FFF2-40B4-BE49-F238E27FC236}">
              <a16:creationId xmlns:a16="http://schemas.microsoft.com/office/drawing/2014/main" id="{00000000-0008-0000-0100-000037010000}"/>
            </a:ext>
          </a:extLst>
        </xdr:cNvPr>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a:extLst>
            <a:ext uri="{FF2B5EF4-FFF2-40B4-BE49-F238E27FC236}">
              <a16:creationId xmlns:a16="http://schemas.microsoft.com/office/drawing/2014/main" id="{00000000-0008-0000-0100-00003B010000}"/>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168275</xdr:rowOff>
    </xdr:from>
    <xdr:to>
      <xdr:col>55</xdr:col>
      <xdr:colOff>50800</xdr:colOff>
      <xdr:row>85</xdr:row>
      <xdr:rowOff>98425</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10426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146702</xdr:rowOff>
    </xdr:from>
    <xdr:ext cx="469744" cy="259045"/>
    <xdr:sp macro="" textlink="">
      <xdr:nvSpPr>
        <xdr:cNvPr id="322" name="【公営住宅】&#10;一人当たり面積該当値テキスト">
          <a:extLst>
            <a:ext uri="{FF2B5EF4-FFF2-40B4-BE49-F238E27FC236}">
              <a16:creationId xmlns:a16="http://schemas.microsoft.com/office/drawing/2014/main" id="{00000000-0008-0000-0100-000042010000}"/>
            </a:ext>
          </a:extLst>
        </xdr:cNvPr>
        <xdr:cNvSpPr txBox="1"/>
      </xdr:nvSpPr>
      <xdr:spPr>
        <a:xfrm>
          <a:off x="10515600"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23" name="楕円 322">
          <a:extLst>
            <a:ext uri="{FF2B5EF4-FFF2-40B4-BE49-F238E27FC236}">
              <a16:creationId xmlns:a16="http://schemas.microsoft.com/office/drawing/2014/main" id="{00000000-0008-0000-0100-000043010000}"/>
            </a:ext>
          </a:extLst>
        </xdr:cNvPr>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47625</xdr:rowOff>
    </xdr:from>
    <xdr:to>
      <xdr:col>55</xdr:col>
      <xdr:colOff>0</xdr:colOff>
      <xdr:row>85</xdr:row>
      <xdr:rowOff>48768</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9639300" y="146208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25" name="楕円 324">
          <a:extLst>
            <a:ext uri="{FF2B5EF4-FFF2-40B4-BE49-F238E27FC236}">
              <a16:creationId xmlns:a16="http://schemas.microsoft.com/office/drawing/2014/main" id="{00000000-0008-0000-0100-000045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49530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8750300" y="1462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a:extLst>
            <a:ext uri="{FF2B5EF4-FFF2-40B4-BE49-F238E27FC236}">
              <a16:creationId xmlns:a16="http://schemas.microsoft.com/office/drawing/2014/main" id="{00000000-0008-0000-0100-000047010000}"/>
            </a:ext>
          </a:extLst>
        </xdr:cNvPr>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a:extLst>
            <a:ext uri="{FF2B5EF4-FFF2-40B4-BE49-F238E27FC236}">
              <a16:creationId xmlns:a16="http://schemas.microsoft.com/office/drawing/2014/main" id="{00000000-0008-0000-0100-000048010000}"/>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a:extLst>
            <a:ext uri="{FF2B5EF4-FFF2-40B4-BE49-F238E27FC236}">
              <a16:creationId xmlns:a16="http://schemas.microsoft.com/office/drawing/2014/main" id="{00000000-0008-0000-0100-000049010000}"/>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30" name="n_1mainValue【公営住宅】&#10;一人当たり面積">
          <a:extLst>
            <a:ext uri="{FF2B5EF4-FFF2-40B4-BE49-F238E27FC236}">
              <a16:creationId xmlns:a16="http://schemas.microsoft.com/office/drawing/2014/main" id="{00000000-0008-0000-0100-00004A010000}"/>
            </a:ext>
          </a:extLst>
        </xdr:cNvPr>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31" name="n_2mainValue【公営住宅】&#10;一人当たり面積">
          <a:extLst>
            <a:ext uri="{FF2B5EF4-FFF2-40B4-BE49-F238E27FC236}">
              <a16:creationId xmlns:a16="http://schemas.microsoft.com/office/drawing/2014/main" id="{00000000-0008-0000-0100-00004B010000}"/>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00000000-0008-0000-0100-000076010000}"/>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a:extLst>
            <a:ext uri="{FF2B5EF4-FFF2-40B4-BE49-F238E27FC236}">
              <a16:creationId xmlns:a16="http://schemas.microsoft.com/office/drawing/2014/main" id="{00000000-0008-0000-0100-00007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00000000-0008-0000-0100-00007A010000}"/>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4173</xdr:rowOff>
    </xdr:from>
    <xdr:to>
      <xdr:col>85</xdr:col>
      <xdr:colOff>177800</xdr:colOff>
      <xdr:row>33</xdr:row>
      <xdr:rowOff>105773</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90550</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00000000-0008-0000-0100-000085010000}"/>
            </a:ext>
          </a:extLst>
        </xdr:cNvPr>
        <xdr:cNvSpPr txBox="1"/>
      </xdr:nvSpPr>
      <xdr:spPr>
        <a:xfrm>
          <a:off x="16357600" y="557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10704</xdr:rowOff>
    </xdr:from>
    <xdr:to>
      <xdr:col>81</xdr:col>
      <xdr:colOff>101600</xdr:colOff>
      <xdr:row>33</xdr:row>
      <xdr:rowOff>112304</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15430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54973</xdr:rowOff>
    </xdr:from>
    <xdr:to>
      <xdr:col>85</xdr:col>
      <xdr:colOff>127000</xdr:colOff>
      <xdr:row>33</xdr:row>
      <xdr:rowOff>61504</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15481300" y="57128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5806</xdr:rowOff>
    </xdr:from>
    <xdr:to>
      <xdr:col>76</xdr:col>
      <xdr:colOff>165100</xdr:colOff>
      <xdr:row>33</xdr:row>
      <xdr:rowOff>107406</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145415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56606</xdr:rowOff>
    </xdr:from>
    <xdr:to>
      <xdr:col>81</xdr:col>
      <xdr:colOff>50800</xdr:colOff>
      <xdr:row>33</xdr:row>
      <xdr:rowOff>61504</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4592300" y="57144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100-00008C010000}"/>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128831</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100-00008D010000}"/>
            </a:ext>
          </a:extLst>
        </xdr:cNvPr>
        <xdr:cNvSpPr txBox="1"/>
      </xdr:nvSpPr>
      <xdr:spPr>
        <a:xfrm>
          <a:off x="15266044"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123933</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100-00008E010000}"/>
            </a:ext>
          </a:extLst>
        </xdr:cNvPr>
        <xdr:cNvSpPr txBox="1"/>
      </xdr:nvSpPr>
      <xdr:spPr>
        <a:xfrm>
          <a:off x="14389744" y="54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a16="http://schemas.microsoft.com/office/drawing/2014/main" id="{00000000-0008-0000-0100-0000A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a:extLst>
            <a:ext uri="{FF2B5EF4-FFF2-40B4-BE49-F238E27FC236}">
              <a16:creationId xmlns:a16="http://schemas.microsoft.com/office/drawing/2014/main" id="{00000000-0008-0000-0100-0000A9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a:extLst>
            <a:ext uri="{FF2B5EF4-FFF2-40B4-BE49-F238E27FC236}">
              <a16:creationId xmlns:a16="http://schemas.microsoft.com/office/drawing/2014/main" id="{00000000-0008-0000-0100-0000AB010000}"/>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a:extLst>
            <a:ext uri="{FF2B5EF4-FFF2-40B4-BE49-F238E27FC236}">
              <a16:creationId xmlns:a16="http://schemas.microsoft.com/office/drawing/2014/main" id="{00000000-0008-0000-0100-0000AD010000}"/>
            </a:ext>
          </a:extLst>
        </xdr:cNvPr>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125004</xdr:rowOff>
    </xdr:from>
    <xdr:to>
      <xdr:col>116</xdr:col>
      <xdr:colOff>114300</xdr:colOff>
      <xdr:row>42</xdr:row>
      <xdr:rowOff>55154</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22110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39931</xdr:rowOff>
    </xdr:from>
    <xdr:ext cx="469744" cy="259045"/>
    <xdr:sp macro="" textlink="">
      <xdr:nvSpPr>
        <xdr:cNvPr id="440" name="【認定こども園・幼稚園・保育所】&#10;一人当たり面積該当値テキスト">
          <a:extLst>
            <a:ext uri="{FF2B5EF4-FFF2-40B4-BE49-F238E27FC236}">
              <a16:creationId xmlns:a16="http://schemas.microsoft.com/office/drawing/2014/main" id="{00000000-0008-0000-0100-0000B8010000}"/>
            </a:ext>
          </a:extLst>
        </xdr:cNvPr>
        <xdr:cNvSpPr txBox="1"/>
      </xdr:nvSpPr>
      <xdr:spPr>
        <a:xfrm>
          <a:off x="22199600" y="70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125004</xdr:rowOff>
    </xdr:from>
    <xdr:to>
      <xdr:col>112</xdr:col>
      <xdr:colOff>38100</xdr:colOff>
      <xdr:row>42</xdr:row>
      <xdr:rowOff>55154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21272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4354</xdr:rowOff>
    </xdr:from>
    <xdr:to>
      <xdr:col>116</xdr:col>
      <xdr:colOff>63500</xdr:colOff>
      <xdr:row>42</xdr:row>
      <xdr:rowOff>4354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1323300" y="720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125004</xdr:rowOff>
    </xdr:from>
    <xdr:to>
      <xdr:col>107</xdr:col>
      <xdr:colOff>101600</xdr:colOff>
      <xdr:row>42</xdr:row>
      <xdr:rowOff>55154</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20383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4354</xdr:rowOff>
    </xdr:from>
    <xdr:to>
      <xdr:col>111</xdr:col>
      <xdr:colOff>177800</xdr:colOff>
      <xdr:row>42</xdr:row>
      <xdr:rowOff>4354</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0434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a:extLst>
            <a:ext uri="{FF2B5EF4-FFF2-40B4-BE49-F238E27FC236}">
              <a16:creationId xmlns:a16="http://schemas.microsoft.com/office/drawing/2014/main" id="{00000000-0008-0000-0100-0000BD010000}"/>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a:extLst>
            <a:ext uri="{FF2B5EF4-FFF2-40B4-BE49-F238E27FC236}">
              <a16:creationId xmlns:a16="http://schemas.microsoft.com/office/drawing/2014/main" id="{00000000-0008-0000-0100-0000BE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a:extLst>
            <a:ext uri="{FF2B5EF4-FFF2-40B4-BE49-F238E27FC236}">
              <a16:creationId xmlns:a16="http://schemas.microsoft.com/office/drawing/2014/main" id="{00000000-0008-0000-0100-0000BF010000}"/>
            </a:ext>
          </a:extLst>
        </xdr:cNvPr>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46281</xdr:rowOff>
    </xdr:from>
    <xdr:ext cx="469744" cy="259045"/>
    <xdr:sp macro="" textlink="">
      <xdr:nvSpPr>
        <xdr:cNvPr id="448" name="n_1mainValue【認定こども園・幼稚園・保育所】&#10;一人当たり面積">
          <a:extLst>
            <a:ext uri="{FF2B5EF4-FFF2-40B4-BE49-F238E27FC236}">
              <a16:creationId xmlns:a16="http://schemas.microsoft.com/office/drawing/2014/main" id="{00000000-0008-0000-0100-0000C0010000}"/>
            </a:ext>
          </a:extLst>
        </xdr:cNvPr>
        <xdr:cNvSpPr txBox="1"/>
      </xdr:nvSpPr>
      <xdr:spPr>
        <a:xfrm>
          <a:off x="210757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46281</xdr:rowOff>
    </xdr:from>
    <xdr:ext cx="469744" cy="259045"/>
    <xdr:sp macro="" textlink="">
      <xdr:nvSpPr>
        <xdr:cNvPr id="449" name="n_2mainValue【認定こども園・幼稚園・保育所】&#10;一人当たり面積">
          <a:extLst>
            <a:ext uri="{FF2B5EF4-FFF2-40B4-BE49-F238E27FC236}">
              <a16:creationId xmlns:a16="http://schemas.microsoft.com/office/drawing/2014/main" id="{00000000-0008-0000-0100-0000C1010000}"/>
            </a:ext>
          </a:extLst>
        </xdr:cNvPr>
        <xdr:cNvSpPr txBox="1"/>
      </xdr:nvSpPr>
      <xdr:spPr>
        <a:xfrm>
          <a:off x="201994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a:extLst>
            <a:ext uri="{FF2B5EF4-FFF2-40B4-BE49-F238E27FC236}">
              <a16:creationId xmlns:a16="http://schemas.microsoft.com/office/drawing/2014/main" id="{00000000-0008-0000-0100-0000D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a:extLst>
            <a:ext uri="{FF2B5EF4-FFF2-40B4-BE49-F238E27FC236}">
              <a16:creationId xmlns:a16="http://schemas.microsoft.com/office/drawing/2014/main" id="{00000000-0008-0000-0100-0000DB01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a:extLst>
            <a:ext uri="{FF2B5EF4-FFF2-40B4-BE49-F238E27FC236}">
              <a16:creationId xmlns:a16="http://schemas.microsoft.com/office/drawing/2014/main" id="{00000000-0008-0000-0100-0000DD01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a:extLst>
            <a:ext uri="{FF2B5EF4-FFF2-40B4-BE49-F238E27FC236}">
              <a16:creationId xmlns:a16="http://schemas.microsoft.com/office/drawing/2014/main" id="{00000000-0008-0000-0100-0000DF010000}"/>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490" name="【学校施設】&#10;有形固定資産減価償却率該当値テキスト">
          <a:extLst>
            <a:ext uri="{FF2B5EF4-FFF2-40B4-BE49-F238E27FC236}">
              <a16:creationId xmlns:a16="http://schemas.microsoft.com/office/drawing/2014/main" id="{00000000-0008-0000-0100-0000EA010000}"/>
            </a:ext>
          </a:extLst>
        </xdr:cNvPr>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142875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5481300" y="1039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60</xdr:row>
      <xdr:rowOff>148590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4592300" y="10429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a:extLst>
            <a:ext uri="{FF2B5EF4-FFF2-40B4-BE49-F238E27FC236}">
              <a16:creationId xmlns:a16="http://schemas.microsoft.com/office/drawing/2014/main" id="{00000000-0008-0000-0100-0000EF010000}"/>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a:extLst>
            <a:ext uri="{FF2B5EF4-FFF2-40B4-BE49-F238E27FC236}">
              <a16:creationId xmlns:a16="http://schemas.microsoft.com/office/drawing/2014/main" id="{00000000-0008-0000-0100-0000F0010000}"/>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a:extLst>
            <a:ext uri="{FF2B5EF4-FFF2-40B4-BE49-F238E27FC236}">
              <a16:creationId xmlns:a16="http://schemas.microsoft.com/office/drawing/2014/main" id="{00000000-0008-0000-0100-0000F1010000}"/>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498" name="n_1mainValue【学校施設】&#10;有形固定資産減価償却率">
          <a:extLst>
            <a:ext uri="{FF2B5EF4-FFF2-40B4-BE49-F238E27FC236}">
              <a16:creationId xmlns:a16="http://schemas.microsoft.com/office/drawing/2014/main" id="{00000000-0008-0000-0100-0000F2010000}"/>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499" name="n_2mainValue【学校施設】&#10;有形固定資産減価償却率">
          <a:extLst>
            <a:ext uri="{FF2B5EF4-FFF2-40B4-BE49-F238E27FC236}">
              <a16:creationId xmlns:a16="http://schemas.microsoft.com/office/drawing/2014/main" id="{00000000-0008-0000-0100-0000F301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00000000-0008-0000-0100-00000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a:extLst>
            <a:ext uri="{FF2B5EF4-FFF2-40B4-BE49-F238E27FC236}">
              <a16:creationId xmlns:a16="http://schemas.microsoft.com/office/drawing/2014/main" id="{00000000-0008-0000-0100-00000B020000}"/>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a:extLst>
            <a:ext uri="{FF2B5EF4-FFF2-40B4-BE49-F238E27FC236}">
              <a16:creationId xmlns:a16="http://schemas.microsoft.com/office/drawing/2014/main" id="{00000000-0008-0000-0100-00000D020000}"/>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a:extLst>
            <a:ext uri="{FF2B5EF4-FFF2-40B4-BE49-F238E27FC236}">
              <a16:creationId xmlns:a16="http://schemas.microsoft.com/office/drawing/2014/main" id="{00000000-0008-0000-0100-00000F020000}"/>
            </a:ext>
          </a:extLst>
        </xdr:cNvPr>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38354</xdr:rowOff>
    </xdr:from>
    <xdr:to>
      <xdr:col>116</xdr:col>
      <xdr:colOff>114300</xdr:colOff>
      <xdr:row>62</xdr:row>
      <xdr:rowOff>139954</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22110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16781</xdr:rowOff>
    </xdr:from>
    <xdr:ext cx="469744" cy="259045"/>
    <xdr:sp macro="" textlink="">
      <xdr:nvSpPr>
        <xdr:cNvPr id="538" name="【学校施設】&#10;一人当たり面積該当値テキスト">
          <a:extLst>
            <a:ext uri="{FF2B5EF4-FFF2-40B4-BE49-F238E27FC236}">
              <a16:creationId xmlns:a16="http://schemas.microsoft.com/office/drawing/2014/main" id="{00000000-0008-0000-0100-00001A020000}"/>
            </a:ext>
          </a:extLst>
        </xdr:cNvPr>
        <xdr:cNvSpPr txBox="1"/>
      </xdr:nvSpPr>
      <xdr:spPr>
        <a:xfrm>
          <a:off x="2219960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41097</xdr:rowOff>
    </xdr:from>
    <xdr:to>
      <xdr:col>112</xdr:col>
      <xdr:colOff>38100</xdr:colOff>
      <xdr:row>62</xdr:row>
      <xdr:rowOff>142697</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21272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89154</xdr:rowOff>
    </xdr:from>
    <xdr:to>
      <xdr:col>116</xdr:col>
      <xdr:colOff>63500</xdr:colOff>
      <xdr:row>62</xdr:row>
      <xdr:rowOff>91897</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21323300" y="107190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42926</xdr:rowOff>
    </xdr:from>
    <xdr:to>
      <xdr:col>107</xdr:col>
      <xdr:colOff>101600</xdr:colOff>
      <xdr:row>62</xdr:row>
      <xdr:rowOff>144526</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0383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91897</xdr:rowOff>
    </xdr:from>
    <xdr:to>
      <xdr:col>111</xdr:col>
      <xdr:colOff>177800</xdr:colOff>
      <xdr:row>62</xdr:row>
      <xdr:rowOff>93726</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20434300" y="1072179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a:extLst>
            <a:ext uri="{FF2B5EF4-FFF2-40B4-BE49-F238E27FC236}">
              <a16:creationId xmlns:a16="http://schemas.microsoft.com/office/drawing/2014/main" id="{00000000-0008-0000-0100-00001F020000}"/>
            </a:ext>
          </a:extLst>
        </xdr:cNvPr>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a:extLst>
            <a:ext uri="{FF2B5EF4-FFF2-40B4-BE49-F238E27FC236}">
              <a16:creationId xmlns:a16="http://schemas.microsoft.com/office/drawing/2014/main" id="{00000000-0008-0000-0100-000020020000}"/>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a:extLst>
            <a:ext uri="{FF2B5EF4-FFF2-40B4-BE49-F238E27FC236}">
              <a16:creationId xmlns:a16="http://schemas.microsoft.com/office/drawing/2014/main" id="{00000000-0008-0000-0100-000021020000}"/>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133824</xdr:rowOff>
    </xdr:from>
    <xdr:ext cx="469744" cy="259045"/>
    <xdr:sp macro="" textlink="">
      <xdr:nvSpPr>
        <xdr:cNvPr id="546" name="n_1mainValue【学校施設】&#10;一人当たり面積">
          <a:extLst>
            <a:ext uri="{FF2B5EF4-FFF2-40B4-BE49-F238E27FC236}">
              <a16:creationId xmlns:a16="http://schemas.microsoft.com/office/drawing/2014/main" id="{00000000-0008-0000-0100-000022020000}"/>
            </a:ext>
          </a:extLst>
        </xdr:cNvPr>
        <xdr:cNvSpPr txBox="1"/>
      </xdr:nvSpPr>
      <xdr:spPr>
        <a:xfrm>
          <a:off x="21075727" y="1076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135653</xdr:rowOff>
    </xdr:from>
    <xdr:ext cx="469744" cy="259045"/>
    <xdr:sp macro="" textlink="">
      <xdr:nvSpPr>
        <xdr:cNvPr id="547" name="n_2mainValue【学校施設】&#10;一人当たり面積">
          <a:extLst>
            <a:ext uri="{FF2B5EF4-FFF2-40B4-BE49-F238E27FC236}">
              <a16:creationId xmlns:a16="http://schemas.microsoft.com/office/drawing/2014/main" id="{00000000-0008-0000-0100-000023020000}"/>
            </a:ext>
          </a:extLst>
        </xdr:cNvPr>
        <xdr:cNvSpPr txBox="1"/>
      </xdr:nvSpPr>
      <xdr:spPr>
        <a:xfrm>
          <a:off x="20199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00000000-0008-0000-0100-00003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a:extLst>
            <a:ext uri="{FF2B5EF4-FFF2-40B4-BE49-F238E27FC236}">
              <a16:creationId xmlns:a16="http://schemas.microsoft.com/office/drawing/2014/main" id="{00000000-0008-0000-0100-00003E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a:extLst>
            <a:ext uri="{FF2B5EF4-FFF2-40B4-BE49-F238E27FC236}">
              <a16:creationId xmlns:a16="http://schemas.microsoft.com/office/drawing/2014/main" id="{00000000-0008-0000-0100-00004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a:extLst>
            <a:ext uri="{FF2B5EF4-FFF2-40B4-BE49-F238E27FC236}">
              <a16:creationId xmlns:a16="http://schemas.microsoft.com/office/drawing/2014/main" id="{00000000-0008-0000-0100-000042020000}"/>
            </a:ext>
          </a:extLst>
        </xdr:cNvPr>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589" name="【児童館】&#10;有形固定資産減価償却率該当値テキスト">
          <a:extLst>
            <a:ext uri="{FF2B5EF4-FFF2-40B4-BE49-F238E27FC236}">
              <a16:creationId xmlns:a16="http://schemas.microsoft.com/office/drawing/2014/main" id="{00000000-0008-0000-0100-00004D020000}"/>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119743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5481300" y="141753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168729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4592300" y="141786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a:extLst>
            <a:ext uri="{FF2B5EF4-FFF2-40B4-BE49-F238E27FC236}">
              <a16:creationId xmlns:a16="http://schemas.microsoft.com/office/drawing/2014/main" id="{00000000-0008-0000-0100-000052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95" name="n_2aveValue【児童館】&#10;有形固定資産減価償却率">
          <a:extLst>
            <a:ext uri="{FF2B5EF4-FFF2-40B4-BE49-F238E27FC236}">
              <a16:creationId xmlns:a16="http://schemas.microsoft.com/office/drawing/2014/main" id="{00000000-0008-0000-0100-000053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a:extLst>
            <a:ext uri="{FF2B5EF4-FFF2-40B4-BE49-F238E27FC236}">
              <a16:creationId xmlns:a16="http://schemas.microsoft.com/office/drawing/2014/main" id="{00000000-0008-0000-0100-000054020000}"/>
            </a:ext>
          </a:extLst>
        </xdr:cNvPr>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161670</xdr:rowOff>
    </xdr:from>
    <xdr:ext cx="405111" cy="259045"/>
    <xdr:sp macro="" textlink="">
      <xdr:nvSpPr>
        <xdr:cNvPr id="597" name="n_1mainValue【児童館】&#10;有形固定資産減価償却率">
          <a:extLst>
            <a:ext uri="{FF2B5EF4-FFF2-40B4-BE49-F238E27FC236}">
              <a16:creationId xmlns:a16="http://schemas.microsoft.com/office/drawing/2014/main" id="{00000000-0008-0000-0100-000055020000}"/>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98" name="n_2mainValue【児童館】&#10;有形固定資産減価償却率">
          <a:extLst>
            <a:ext uri="{FF2B5EF4-FFF2-40B4-BE49-F238E27FC236}">
              <a16:creationId xmlns:a16="http://schemas.microsoft.com/office/drawing/2014/main" id="{00000000-0008-0000-0100-000056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a:extLst>
            <a:ext uri="{FF2B5EF4-FFF2-40B4-BE49-F238E27FC236}">
              <a16:creationId xmlns:a16="http://schemas.microsoft.com/office/drawing/2014/main" id="{00000000-0008-0000-0100-00006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a:extLst>
            <a:ext uri="{FF2B5EF4-FFF2-40B4-BE49-F238E27FC236}">
              <a16:creationId xmlns:a16="http://schemas.microsoft.com/office/drawing/2014/main" id="{00000000-0008-0000-0100-00006D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a:extLst>
            <a:ext uri="{FF2B5EF4-FFF2-40B4-BE49-F238E27FC236}">
              <a16:creationId xmlns:a16="http://schemas.microsoft.com/office/drawing/2014/main" id="{00000000-0008-0000-0100-00006F020000}"/>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a:extLst>
            <a:ext uri="{FF2B5EF4-FFF2-40B4-BE49-F238E27FC236}">
              <a16:creationId xmlns:a16="http://schemas.microsoft.com/office/drawing/2014/main" id="{00000000-0008-0000-0100-000071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36" name="【児童館】&#10;一人当たり面積該当値テキスト">
          <a:extLst>
            <a:ext uri="{FF2B5EF4-FFF2-40B4-BE49-F238E27FC236}">
              <a16:creationId xmlns:a16="http://schemas.microsoft.com/office/drawing/2014/main" id="{00000000-0008-0000-0100-00007C020000}"/>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a:extLst>
            <a:ext uri="{FF2B5EF4-FFF2-40B4-BE49-F238E27FC236}">
              <a16:creationId xmlns:a16="http://schemas.microsoft.com/office/drawing/2014/main" id="{00000000-0008-0000-0100-000081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a:extLst>
            <a:ext uri="{FF2B5EF4-FFF2-40B4-BE49-F238E27FC236}">
              <a16:creationId xmlns:a16="http://schemas.microsoft.com/office/drawing/2014/main" id="{00000000-0008-0000-0100-000082020000}"/>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a:extLst>
            <a:ext uri="{FF2B5EF4-FFF2-40B4-BE49-F238E27FC236}">
              <a16:creationId xmlns:a16="http://schemas.microsoft.com/office/drawing/2014/main" id="{00000000-0008-0000-0100-000083020000}"/>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44" name="n_1mainValue【児童館】&#10;一人当たり面積">
          <a:extLst>
            <a:ext uri="{FF2B5EF4-FFF2-40B4-BE49-F238E27FC236}">
              <a16:creationId xmlns:a16="http://schemas.microsoft.com/office/drawing/2014/main" id="{00000000-0008-0000-0100-000084020000}"/>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45" name="n_2mainValue【児童館】&#10;一人当たり面積">
          <a:extLst>
            <a:ext uri="{FF2B5EF4-FFF2-40B4-BE49-F238E27FC236}">
              <a16:creationId xmlns:a16="http://schemas.microsoft.com/office/drawing/2014/main" id="{00000000-0008-0000-0100-00008502000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有形固定資産減価償却率は、「幼稚園・認定こども園・保育所」を除く施設類型において全国及び兵庫県平均を下回っており、類似団体と同程度の水準を維持している。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一人当たりに換算すると、「橋りょう・トンネル」以外の項目で類似団体よりも低い水準となっており、全国や兵庫県の平均と比べても下回っている施設類型が多い。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インフラや教育施設については、資産の数量は多くはないが、比較的新しい施設や補修されている資産が多く、効率的に公共施設が維持管理できていると言える。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老朽化が進んでいる公立幼稚園は、市民のニーズや安全性をふまえて、機能集約や改修に向けた議論が急がれる。なお、一人当たり面積が少ないのは、公立の認定こども園や保育所が存在しないためである。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142966</xdr:rowOff>
    </xdr:from>
    <xdr:to>
      <xdr:col>24</xdr:col>
      <xdr:colOff>114300</xdr:colOff>
      <xdr:row>38</xdr:row>
      <xdr:rowOff>73116</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121393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22316</xdr:rowOff>
    </xdr:from>
    <xdr:to>
      <xdr:col>24</xdr:col>
      <xdr:colOff>63500</xdr:colOff>
      <xdr:row>38</xdr:row>
      <xdr:rowOff>54973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53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96900</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52615</xdr:rowOff>
    </xdr:from>
    <xdr:to>
      <xdr:col>55</xdr:col>
      <xdr:colOff>50800</xdr:colOff>
      <xdr:row>38</xdr:row>
      <xdr:rowOff>154215</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104267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75491</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200-00007C000000}"/>
            </a:ext>
          </a:extLst>
        </xdr:cNvPr>
        <xdr:cNvSpPr txBox="1"/>
      </xdr:nvSpPr>
      <xdr:spPr>
        <a:xfrm>
          <a:off x="10515600"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52615</xdr:rowOff>
    </xdr:from>
    <xdr:to>
      <xdr:col>50</xdr:col>
      <xdr:colOff>165100</xdr:colOff>
      <xdr:row>38</xdr:row>
      <xdr:rowOff>154215</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588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103415</xdr:rowOff>
    </xdr:from>
    <xdr:to>
      <xdr:col>55</xdr:col>
      <xdr:colOff>0</xdr:colOff>
      <xdr:row>38</xdr:row>
      <xdr:rowOff>103415</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9639300" y="6618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52615</xdr:rowOff>
    </xdr:from>
    <xdr:to>
      <xdr:col>46</xdr:col>
      <xdr:colOff>38100</xdr:colOff>
      <xdr:row>38</xdr:row>
      <xdr:rowOff>154215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699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103415</xdr:rowOff>
    </xdr:from>
    <xdr:to>
      <xdr:col>50</xdr:col>
      <xdr:colOff>114300</xdr:colOff>
      <xdr:row>38</xdr:row>
      <xdr:rowOff>103415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8750300" y="661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a:extLst>
            <a:ext uri="{FF2B5EF4-FFF2-40B4-BE49-F238E27FC236}">
              <a16:creationId xmlns:a16="http://schemas.microsoft.com/office/drawing/2014/main" id="{00000000-0008-0000-0200-000081000000}"/>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a:extLst>
            <a:ext uri="{FF2B5EF4-FFF2-40B4-BE49-F238E27FC236}">
              <a16:creationId xmlns:a16="http://schemas.microsoft.com/office/drawing/2014/main" id="{00000000-0008-0000-0200-000082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a:extLst>
            <a:ext uri="{FF2B5EF4-FFF2-40B4-BE49-F238E27FC236}">
              <a16:creationId xmlns:a16="http://schemas.microsoft.com/office/drawing/2014/main" id="{00000000-0008-0000-0200-000083000000}"/>
            </a:ext>
          </a:extLst>
        </xdr:cNvPr>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170741</xdr:rowOff>
    </xdr:from>
    <xdr:ext cx="469744" cy="259045"/>
    <xdr:sp macro="" textlink="">
      <xdr:nvSpPr>
        <xdr:cNvPr id="132" name="n_1mainValue【図書館】&#10;一人当たり面積">
          <a:extLst>
            <a:ext uri="{FF2B5EF4-FFF2-40B4-BE49-F238E27FC236}">
              <a16:creationId xmlns:a16="http://schemas.microsoft.com/office/drawing/2014/main" id="{00000000-0008-0000-0200-000084000000}"/>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170741</xdr:rowOff>
    </xdr:from>
    <xdr:ext cx="469744" cy="259045"/>
    <xdr:sp macro="" textlink="">
      <xdr:nvSpPr>
        <xdr:cNvPr id="133" name="n_2mainValue【図書館】&#10;一人当たり面積">
          <a:extLst>
            <a:ext uri="{FF2B5EF4-FFF2-40B4-BE49-F238E27FC236}">
              <a16:creationId xmlns:a16="http://schemas.microsoft.com/office/drawing/2014/main" id="{00000000-0008-0000-0200-000085000000}"/>
            </a:ext>
          </a:extLst>
        </xdr:cNvPr>
        <xdr:cNvSpPr txBox="1"/>
      </xdr:nvSpPr>
      <xdr:spPr>
        <a:xfrm>
          <a:off x="8515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122936</xdr:rowOff>
    </xdr:from>
    <xdr:to>
      <xdr:col>20</xdr:col>
      <xdr:colOff>38100</xdr:colOff>
      <xdr:row>62</xdr:row>
      <xdr:rowOff>53086</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144018</xdr:rowOff>
    </xdr:from>
    <xdr:to>
      <xdr:col>24</xdr:col>
      <xdr:colOff>63500</xdr:colOff>
      <xdr:row>62</xdr:row>
      <xdr:rowOff>2286</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60246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168656</xdr:rowOff>
    </xdr:from>
    <xdr:to>
      <xdr:col>15</xdr:col>
      <xdr:colOff>101600</xdr:colOff>
      <xdr:row>62</xdr:row>
      <xdr:rowOff>98806</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xdr:rowOff>
    </xdr:from>
    <xdr:to>
      <xdr:col>19</xdr:col>
      <xdr:colOff>177800</xdr:colOff>
      <xdr:row>62</xdr:row>
      <xdr:rowOff>48006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632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44213</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89933</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83820</xdr:rowOff>
    </xdr:from>
    <xdr:to>
      <xdr:col>55</xdr:col>
      <xdr:colOff>50800</xdr:colOff>
      <xdr:row>63</xdr:row>
      <xdr:rowOff>13970</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10426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62247</xdr:rowOff>
    </xdr:from>
    <xdr:ext cx="469744" cy="259045"/>
    <xdr:sp macro="" textlink="">
      <xdr:nvSpPr>
        <xdr:cNvPr id="221" name="【体育館・プール】&#10;一人当たり面積該当値テキスト">
          <a:extLst>
            <a:ext uri="{FF2B5EF4-FFF2-40B4-BE49-F238E27FC236}">
              <a16:creationId xmlns:a16="http://schemas.microsoft.com/office/drawing/2014/main" id="{00000000-0008-0000-0200-0000DD000000}"/>
            </a:ext>
          </a:extLst>
        </xdr:cNvPr>
        <xdr:cNvSpPr txBox="1"/>
      </xdr:nvSpPr>
      <xdr:spPr>
        <a:xfrm>
          <a:off x="10515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85090</xdr:rowOff>
    </xdr:from>
    <xdr:to>
      <xdr:col>50</xdr:col>
      <xdr:colOff>165100</xdr:colOff>
      <xdr:row>63</xdr:row>
      <xdr:rowOff>15240</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9588500" y="10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134620</xdr:rowOff>
    </xdr:from>
    <xdr:to>
      <xdr:col>55</xdr:col>
      <xdr:colOff>0</xdr:colOff>
      <xdr:row>62</xdr:row>
      <xdr:rowOff>135890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639300" y="107645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135890</xdr:rowOff>
    </xdr:from>
    <xdr:to>
      <xdr:col>50</xdr:col>
      <xdr:colOff>114300</xdr:colOff>
      <xdr:row>62</xdr:row>
      <xdr:rowOff>137160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8750300" y="107657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a:extLst>
            <a:ext uri="{FF2B5EF4-FFF2-40B4-BE49-F238E27FC236}">
              <a16:creationId xmlns:a16="http://schemas.microsoft.com/office/drawing/2014/main" id="{00000000-0008-0000-0200-0000E2000000}"/>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6367</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200-0000E5000000}"/>
            </a:ext>
          </a:extLst>
        </xdr:cNvPr>
        <xdr:cNvSpPr txBox="1"/>
      </xdr:nvSpPr>
      <xdr:spPr>
        <a:xfrm>
          <a:off x="9391727" y="108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00000000-0008-0000-0200-000000010000}"/>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a:extLst>
            <a:ext uri="{FF2B5EF4-FFF2-40B4-BE49-F238E27FC236}">
              <a16:creationId xmlns:a16="http://schemas.microsoft.com/office/drawing/2014/main" id="{00000000-0008-0000-0200-000002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00000000-0008-0000-0200-000004010000}"/>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00000000-0008-0000-0200-00000F010000}"/>
            </a:ext>
          </a:extLst>
        </xdr:cNvPr>
        <xdr:cNvSpPr txBox="1"/>
      </xdr:nvSpPr>
      <xdr:spPr>
        <a:xfrm>
          <a:off x="4673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78105</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3797300" y="137483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4" name="n_1aveValue【福祉施設】&#10;有形固定資産減価償却率">
          <a:extLst>
            <a:ext uri="{FF2B5EF4-FFF2-40B4-BE49-F238E27FC236}">
              <a16:creationId xmlns:a16="http://schemas.microsoft.com/office/drawing/2014/main" id="{00000000-0008-0000-0200-000012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5" name="n_2aveValue【福祉施設】&#10;有形固定資産減価償却率">
          <a:extLst>
            <a:ext uri="{FF2B5EF4-FFF2-40B4-BE49-F238E27FC236}">
              <a16:creationId xmlns:a16="http://schemas.microsoft.com/office/drawing/2014/main" id="{00000000-0008-0000-0200-000013010000}"/>
            </a:ext>
          </a:extLst>
        </xdr:cNvPr>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200-000014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277" name="n_1mainValue【福祉施設】&#10;有形固定資産減価償却率">
          <a:extLst>
            <a:ext uri="{FF2B5EF4-FFF2-40B4-BE49-F238E27FC236}">
              <a16:creationId xmlns:a16="http://schemas.microsoft.com/office/drawing/2014/main" id="{00000000-0008-0000-0200-000015010000}"/>
            </a:ext>
          </a:extLst>
        </xdr:cNvPr>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a:extLst>
            <a:ext uri="{FF2B5EF4-FFF2-40B4-BE49-F238E27FC236}">
              <a16:creationId xmlns:a16="http://schemas.microsoft.com/office/drawing/2014/main" id="{00000000-0008-0000-0200-00002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8" name="【福祉施設】&#10;一人当たり面積最小値テキスト">
          <a:extLst>
            <a:ext uri="{FF2B5EF4-FFF2-40B4-BE49-F238E27FC236}">
              <a16:creationId xmlns:a16="http://schemas.microsoft.com/office/drawing/2014/main" id="{00000000-0008-0000-0200-00002A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福祉施設】&#10;一人当たり面積最大値テキスト">
          <a:extLst>
            <a:ext uri="{FF2B5EF4-FFF2-40B4-BE49-F238E27FC236}">
              <a16:creationId xmlns:a16="http://schemas.microsoft.com/office/drawing/2014/main" id="{00000000-0008-0000-0200-00002C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2" name="【福祉施設】&#10;一人当たり面積平均値テキスト">
          <a:extLst>
            <a:ext uri="{FF2B5EF4-FFF2-40B4-BE49-F238E27FC236}">
              <a16:creationId xmlns:a16="http://schemas.microsoft.com/office/drawing/2014/main" id="{00000000-0008-0000-0200-00002E010000}"/>
            </a:ext>
          </a:extLst>
        </xdr:cNvPr>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35877</xdr:rowOff>
    </xdr:from>
    <xdr:to>
      <xdr:col>55</xdr:col>
      <xdr:colOff>50800</xdr:colOff>
      <xdr:row>85</xdr:row>
      <xdr:rowOff>137477</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426700" y="146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122254</xdr:rowOff>
    </xdr:from>
    <xdr:ext cx="469744" cy="259045"/>
    <xdr:sp macro="" textlink="">
      <xdr:nvSpPr>
        <xdr:cNvPr id="313" name="【福祉施設】&#10;一人当たり面積該当値テキスト">
          <a:extLst>
            <a:ext uri="{FF2B5EF4-FFF2-40B4-BE49-F238E27FC236}">
              <a16:creationId xmlns:a16="http://schemas.microsoft.com/office/drawing/2014/main" id="{00000000-0008-0000-0200-000039010000}"/>
            </a:ext>
          </a:extLst>
        </xdr:cNvPr>
        <xdr:cNvSpPr txBox="1"/>
      </xdr:nvSpPr>
      <xdr:spPr>
        <a:xfrm>
          <a:off x="10515600" y="1452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35877</xdr:rowOff>
    </xdr:from>
    <xdr:to>
      <xdr:col>50</xdr:col>
      <xdr:colOff>165100</xdr:colOff>
      <xdr:row>85</xdr:row>
      <xdr:rowOff>137477</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588500" y="146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86677</xdr:rowOff>
    </xdr:from>
    <xdr:to>
      <xdr:col>55</xdr:col>
      <xdr:colOff>0</xdr:colOff>
      <xdr:row>85</xdr:row>
      <xdr:rowOff>86677</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9639300" y="146599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16" name="n_1aveValue【福祉施設】&#10;一人当たり面積">
          <a:extLst>
            <a:ext uri="{FF2B5EF4-FFF2-40B4-BE49-F238E27FC236}">
              <a16:creationId xmlns:a16="http://schemas.microsoft.com/office/drawing/2014/main" id="{00000000-0008-0000-0200-00003C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17" name="n_2aveValue【福祉施設】&#10;一人当たり面積">
          <a:extLst>
            <a:ext uri="{FF2B5EF4-FFF2-40B4-BE49-F238E27FC236}">
              <a16:creationId xmlns:a16="http://schemas.microsoft.com/office/drawing/2014/main" id="{00000000-0008-0000-0200-00003D010000}"/>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18" name="n_3aveValue【福祉施設】&#10;一人当たり面積">
          <a:extLst>
            <a:ext uri="{FF2B5EF4-FFF2-40B4-BE49-F238E27FC236}">
              <a16:creationId xmlns:a16="http://schemas.microsoft.com/office/drawing/2014/main" id="{00000000-0008-0000-0200-00003E010000}"/>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128604</xdr:rowOff>
    </xdr:from>
    <xdr:ext cx="469744" cy="259045"/>
    <xdr:sp macro="" textlink="">
      <xdr:nvSpPr>
        <xdr:cNvPr id="319" name="n_1mainValue【福祉施設】&#10;一人当たり面積">
          <a:extLst>
            <a:ext uri="{FF2B5EF4-FFF2-40B4-BE49-F238E27FC236}">
              <a16:creationId xmlns:a16="http://schemas.microsoft.com/office/drawing/2014/main" id="{00000000-0008-0000-0200-00003F010000}"/>
            </a:ext>
          </a:extLst>
        </xdr:cNvPr>
        <xdr:cNvSpPr txBox="1"/>
      </xdr:nvSpPr>
      <xdr:spPr>
        <a:xfrm>
          <a:off x="9391727" y="1470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2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200-00005A010000}"/>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48" name="【市民会館】&#10;有形固定資産減価償却率最大値テキスト">
          <a:extLst>
            <a:ext uri="{FF2B5EF4-FFF2-40B4-BE49-F238E27FC236}">
              <a16:creationId xmlns:a16="http://schemas.microsoft.com/office/drawing/2014/main" id="{00000000-0008-0000-0200-00005C010000}"/>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200-00005E010000}"/>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200-000069010000}"/>
            </a:ext>
          </a:extLst>
        </xdr:cNvPr>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74568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3797300" y="178694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74568</xdr:rowOff>
    </xdr:from>
    <xdr:to>
      <xdr:col>19</xdr:col>
      <xdr:colOff>177800</xdr:colOff>
      <xdr:row>104</xdr:row>
      <xdr:rowOff>103958</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2908300" y="179053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200-00006E010000}"/>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200-00006F010000}"/>
            </a:ext>
          </a:extLst>
        </xdr:cNvPr>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200-000070010000}"/>
            </a:ext>
          </a:extLst>
        </xdr:cNvPr>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116495</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200-000071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70" name="n_2mainValue【市民会館】&#10;有形固定資産減価償却率">
          <a:extLst>
            <a:ext uri="{FF2B5EF4-FFF2-40B4-BE49-F238E27FC236}">
              <a16:creationId xmlns:a16="http://schemas.microsoft.com/office/drawing/2014/main" id="{00000000-0008-0000-0200-000072010000}"/>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200-00008B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200-00008D010000}"/>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200-00008F010000}"/>
            </a:ext>
          </a:extLst>
        </xdr:cNvPr>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63500</xdr:rowOff>
    </xdr:from>
    <xdr:to>
      <xdr:col>55</xdr:col>
      <xdr:colOff>50800</xdr:colOff>
      <xdr:row>103</xdr:row>
      <xdr:rowOff>165100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0426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86377</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200-00009A010000}"/>
            </a:ext>
          </a:extLst>
        </xdr:cNvPr>
        <xdr:cNvSpPr txBox="1"/>
      </xdr:nvSpPr>
      <xdr:spPr>
        <a:xfrm>
          <a:off x="10515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9588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103</xdr:row>
      <xdr:rowOff>118111</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9639300" y="17773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52070</xdr:rowOff>
    </xdr:from>
    <xdr:to>
      <xdr:col>46</xdr:col>
      <xdr:colOff>38100</xdr:colOff>
      <xdr:row>102</xdr:row>
      <xdr:rowOff>153670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8699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102870</xdr:rowOff>
    </xdr:from>
    <xdr:to>
      <xdr:col>50</xdr:col>
      <xdr:colOff>114300</xdr:colOff>
      <xdr:row>103</xdr:row>
      <xdr:rowOff>118111</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8750300" y="175907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15" name="n_1aveValue【市民会館】&#10;一人当たり面積">
          <a:extLst>
            <a:ext uri="{FF2B5EF4-FFF2-40B4-BE49-F238E27FC236}">
              <a16:creationId xmlns:a16="http://schemas.microsoft.com/office/drawing/2014/main" id="{00000000-0008-0000-0200-00009F010000}"/>
            </a:ext>
          </a:extLst>
        </xdr:cNvPr>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16" name="n_2aveValue【市民会館】&#10;一人当たり面積">
          <a:extLst>
            <a:ext uri="{FF2B5EF4-FFF2-40B4-BE49-F238E27FC236}">
              <a16:creationId xmlns:a16="http://schemas.microsoft.com/office/drawing/2014/main" id="{00000000-0008-0000-0200-0000A0010000}"/>
            </a:ext>
          </a:extLst>
        </xdr:cNvPr>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17" name="n_3aveValue【市民会館】&#10;一人当たり面積">
          <a:extLst>
            <a:ext uri="{FF2B5EF4-FFF2-40B4-BE49-F238E27FC236}">
              <a16:creationId xmlns:a16="http://schemas.microsoft.com/office/drawing/2014/main" id="{00000000-0008-0000-0200-0000A1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13988</xdr:rowOff>
    </xdr:from>
    <xdr:ext cx="469744" cy="259045"/>
    <xdr:sp macro="" textlink="">
      <xdr:nvSpPr>
        <xdr:cNvPr id="418" name="n_1mainValue【市民会館】&#10;一人当たり面積">
          <a:extLst>
            <a:ext uri="{FF2B5EF4-FFF2-40B4-BE49-F238E27FC236}">
              <a16:creationId xmlns:a16="http://schemas.microsoft.com/office/drawing/2014/main" id="{00000000-0008-0000-0200-0000A2010000}"/>
            </a:ext>
          </a:extLst>
        </xdr:cNvPr>
        <xdr:cNvSpPr txBox="1"/>
      </xdr:nvSpPr>
      <xdr:spPr>
        <a:xfrm>
          <a:off x="93917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170197</xdr:rowOff>
    </xdr:from>
    <xdr:ext cx="469744" cy="259045"/>
    <xdr:sp macro="" textlink="">
      <xdr:nvSpPr>
        <xdr:cNvPr id="419" name="n_2mainValue【市民会館】&#10;一人当たり面積">
          <a:extLst>
            <a:ext uri="{FF2B5EF4-FFF2-40B4-BE49-F238E27FC236}">
              <a16:creationId xmlns:a16="http://schemas.microsoft.com/office/drawing/2014/main" id="{00000000-0008-0000-0200-0000A3010000}"/>
            </a:ext>
          </a:extLst>
        </xdr:cNvPr>
        <xdr:cNvSpPr txBox="1"/>
      </xdr:nvSpPr>
      <xdr:spPr>
        <a:xfrm>
          <a:off x="8515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a:extLst>
            <a:ext uri="{FF2B5EF4-FFF2-40B4-BE49-F238E27FC236}">
              <a16:creationId xmlns:a16="http://schemas.microsoft.com/office/drawing/2014/main" id="{00000000-0008-0000-0200-0000C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2" name="【保健センター・保健所】&#10;有形固定資産減価償却率最小値テキスト">
          <a:extLst>
            <a:ext uri="{FF2B5EF4-FFF2-40B4-BE49-F238E27FC236}">
              <a16:creationId xmlns:a16="http://schemas.microsoft.com/office/drawing/2014/main" id="{00000000-0008-0000-0200-0000CE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64" name="【保健センター・保健所】&#10;有形固定資産減価償却率最大値テキスト">
          <a:extLst>
            <a:ext uri="{FF2B5EF4-FFF2-40B4-BE49-F238E27FC236}">
              <a16:creationId xmlns:a16="http://schemas.microsoft.com/office/drawing/2014/main" id="{00000000-0008-0000-0200-0000D001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66" name="【保健センター・保健所】&#10;有形固定資産減価償却率平均値テキスト">
          <a:extLst>
            <a:ext uri="{FF2B5EF4-FFF2-40B4-BE49-F238E27FC236}">
              <a16:creationId xmlns:a16="http://schemas.microsoft.com/office/drawing/2014/main" id="{00000000-0008-0000-0200-0000D201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477" name="【保健センター・保健所】&#10;有形固定資産減価償却率該当値テキスト">
          <a:extLst>
            <a:ext uri="{FF2B5EF4-FFF2-40B4-BE49-F238E27FC236}">
              <a16:creationId xmlns:a16="http://schemas.microsoft.com/office/drawing/2014/main" id="{00000000-0008-0000-0200-0000DD010000}"/>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5430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76744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5481300" y="101596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109401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14592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482" name="n_1aveValue【保健センター・保健所】&#10;有形固定資産減価償却率">
          <a:extLst>
            <a:ext uri="{FF2B5EF4-FFF2-40B4-BE49-F238E27FC236}">
              <a16:creationId xmlns:a16="http://schemas.microsoft.com/office/drawing/2014/main" id="{00000000-0008-0000-0200-0000E2010000}"/>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83" name="n_2aveValue【保健センター・保健所】&#10;有形固定資産減価償却率">
          <a:extLst>
            <a:ext uri="{FF2B5EF4-FFF2-40B4-BE49-F238E27FC236}">
              <a16:creationId xmlns:a16="http://schemas.microsoft.com/office/drawing/2014/main" id="{00000000-0008-0000-0200-0000E3010000}"/>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484" name="n_3aveValue【保健センター・保健所】&#10;有形固定資産減価償却率">
          <a:extLst>
            <a:ext uri="{FF2B5EF4-FFF2-40B4-BE49-F238E27FC236}">
              <a16:creationId xmlns:a16="http://schemas.microsoft.com/office/drawing/2014/main" id="{00000000-0008-0000-0200-0000E4010000}"/>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144071</xdr:rowOff>
    </xdr:from>
    <xdr:ext cx="405111" cy="259045"/>
    <xdr:sp macro="" textlink="">
      <xdr:nvSpPr>
        <xdr:cNvPr id="485" name="n_1mainValue【保健センター・保健所】&#10;有形固定資産減価償却率">
          <a:extLst>
            <a:ext uri="{FF2B5EF4-FFF2-40B4-BE49-F238E27FC236}">
              <a16:creationId xmlns:a16="http://schemas.microsoft.com/office/drawing/2014/main" id="{00000000-0008-0000-0200-0000E5010000}"/>
            </a:ext>
          </a:extLst>
        </xdr:cNvPr>
        <xdr:cNvSpPr txBox="1"/>
      </xdr:nvSpPr>
      <xdr:spPr>
        <a:xfrm>
          <a:off x="15266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486" name="n_2mainValue【保健センター・保健所】&#10;有形固定資産減価償却率">
          <a:extLst>
            <a:ext uri="{FF2B5EF4-FFF2-40B4-BE49-F238E27FC236}">
              <a16:creationId xmlns:a16="http://schemas.microsoft.com/office/drawing/2014/main" id="{00000000-0008-0000-0200-0000E6010000}"/>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a:extLst>
            <a:ext uri="{FF2B5EF4-FFF2-40B4-BE49-F238E27FC236}">
              <a16:creationId xmlns:a16="http://schemas.microsoft.com/office/drawing/2014/main" id="{00000000-0008-0000-0200-0000F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11" name="【保健センター・保健所】&#10;一人当たり面積最小値テキスト">
          <a:extLst>
            <a:ext uri="{FF2B5EF4-FFF2-40B4-BE49-F238E27FC236}">
              <a16:creationId xmlns:a16="http://schemas.microsoft.com/office/drawing/2014/main" id="{00000000-0008-0000-0200-0000FF01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13" name="【保健センター・保健所】&#10;一人当たり面積最大値テキスト">
          <a:extLst>
            <a:ext uri="{FF2B5EF4-FFF2-40B4-BE49-F238E27FC236}">
              <a16:creationId xmlns:a16="http://schemas.microsoft.com/office/drawing/2014/main" id="{00000000-0008-0000-0200-000001020000}"/>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15" name="【保健センター・保健所】&#10;一人当たり面積平均値テキスト">
          <a:extLst>
            <a:ext uri="{FF2B5EF4-FFF2-40B4-BE49-F238E27FC236}">
              <a16:creationId xmlns:a16="http://schemas.microsoft.com/office/drawing/2014/main" id="{00000000-0008-0000-0200-000003020000}"/>
            </a:ext>
          </a:extLst>
        </xdr:cNvPr>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526" name="【保健センター・保健所】&#10;一人当たり面積該当値テキスト">
          <a:extLst>
            <a:ext uri="{FF2B5EF4-FFF2-40B4-BE49-F238E27FC236}">
              <a16:creationId xmlns:a16="http://schemas.microsoft.com/office/drawing/2014/main" id="{00000000-0008-0000-0200-00000E020000}"/>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31" name="n_1aveValue【保健センター・保健所】&#10;一人当たり面積">
          <a:extLst>
            <a:ext uri="{FF2B5EF4-FFF2-40B4-BE49-F238E27FC236}">
              <a16:creationId xmlns:a16="http://schemas.microsoft.com/office/drawing/2014/main" id="{00000000-0008-0000-0200-000013020000}"/>
            </a:ext>
          </a:extLst>
        </xdr:cNvPr>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32" name="n_2aveValue【保健センター・保健所】&#10;一人当たり面積">
          <a:extLst>
            <a:ext uri="{FF2B5EF4-FFF2-40B4-BE49-F238E27FC236}">
              <a16:creationId xmlns:a16="http://schemas.microsoft.com/office/drawing/2014/main" id="{00000000-0008-0000-0200-000014020000}"/>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33" name="n_3aveValue【保健センター・保健所】&#10;一人当たり面積">
          <a:extLst>
            <a:ext uri="{FF2B5EF4-FFF2-40B4-BE49-F238E27FC236}">
              <a16:creationId xmlns:a16="http://schemas.microsoft.com/office/drawing/2014/main" id="{00000000-0008-0000-0200-000015020000}"/>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534" name="n_1mainValue【保健センター・保健所】&#10;一人当たり面積">
          <a:extLst>
            <a:ext uri="{FF2B5EF4-FFF2-40B4-BE49-F238E27FC236}">
              <a16:creationId xmlns:a16="http://schemas.microsoft.com/office/drawing/2014/main" id="{00000000-0008-0000-0200-000016020000}"/>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35" name="n_2mainValue【保健センター・保健所】&#10;一人当たり面積">
          <a:extLst>
            <a:ext uri="{FF2B5EF4-FFF2-40B4-BE49-F238E27FC236}">
              <a16:creationId xmlns:a16="http://schemas.microsoft.com/office/drawing/2014/main" id="{00000000-0008-0000-0200-000017020000}"/>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a:extLst>
            <a:ext uri="{FF2B5EF4-FFF2-40B4-BE49-F238E27FC236}">
              <a16:creationId xmlns:a16="http://schemas.microsoft.com/office/drawing/2014/main" id="{00000000-0008-0000-0200-00002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1" name="【消防施設】&#10;有形固定資産減価償却率最小値テキスト">
          <a:extLst>
            <a:ext uri="{FF2B5EF4-FFF2-40B4-BE49-F238E27FC236}">
              <a16:creationId xmlns:a16="http://schemas.microsoft.com/office/drawing/2014/main" id="{00000000-0008-0000-0200-00003102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63" name="【消防施設】&#10;有形固定資産減価償却率最大値テキスト">
          <a:extLst>
            <a:ext uri="{FF2B5EF4-FFF2-40B4-BE49-F238E27FC236}">
              <a16:creationId xmlns:a16="http://schemas.microsoft.com/office/drawing/2014/main" id="{00000000-0008-0000-0200-000033020000}"/>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65" name="【消防施設】&#10;有形固定資産減価償却率平均値テキスト">
          <a:extLst>
            <a:ext uri="{FF2B5EF4-FFF2-40B4-BE49-F238E27FC236}">
              <a16:creationId xmlns:a16="http://schemas.microsoft.com/office/drawing/2014/main" id="{00000000-0008-0000-0200-000035020000}"/>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2539</xdr:rowOff>
    </xdr:from>
    <xdr:to>
      <xdr:col>85</xdr:col>
      <xdr:colOff>177800</xdr:colOff>
      <xdr:row>84</xdr:row>
      <xdr:rowOff>104139</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6268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152416</xdr:rowOff>
    </xdr:from>
    <xdr:ext cx="405111" cy="259045"/>
    <xdr:sp macro="" textlink="">
      <xdr:nvSpPr>
        <xdr:cNvPr id="576" name="【消防施設】&#10;有形固定資産減価償却率該当値テキスト">
          <a:extLst>
            <a:ext uri="{FF2B5EF4-FFF2-40B4-BE49-F238E27FC236}">
              <a16:creationId xmlns:a16="http://schemas.microsoft.com/office/drawing/2014/main" id="{00000000-0008-0000-0200-000040020000}"/>
            </a:ext>
          </a:extLst>
        </xdr:cNvPr>
        <xdr:cNvSpPr txBox="1"/>
      </xdr:nvSpPr>
      <xdr:spPr>
        <a:xfrm>
          <a:off x="16357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53339</xdr:rowOff>
    </xdr:from>
    <xdr:to>
      <xdr:col>85</xdr:col>
      <xdr:colOff>127000</xdr:colOff>
      <xdr:row>84</xdr:row>
      <xdr:rowOff>99061</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5481300" y="14455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71120</xdr:rowOff>
    </xdr:from>
    <xdr:to>
      <xdr:col>76</xdr:col>
      <xdr:colOff>165100</xdr:colOff>
      <xdr:row>83</xdr:row>
      <xdr:rowOff>1270</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454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84</xdr:row>
      <xdr:rowOff>99061</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4592300" y="141808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81" name="n_1aveValue【消防施設】&#10;有形固定資産減価償却率">
          <a:extLst>
            <a:ext uri="{FF2B5EF4-FFF2-40B4-BE49-F238E27FC236}">
              <a16:creationId xmlns:a16="http://schemas.microsoft.com/office/drawing/2014/main" id="{00000000-0008-0000-0200-000045020000}"/>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582" name="n_2aveValue【消防施設】&#10;有形固定資産減価償却率">
          <a:extLst>
            <a:ext uri="{FF2B5EF4-FFF2-40B4-BE49-F238E27FC236}">
              <a16:creationId xmlns:a16="http://schemas.microsoft.com/office/drawing/2014/main" id="{00000000-0008-0000-0200-000046020000}"/>
            </a:ext>
          </a:extLst>
        </xdr:cNvPr>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583" name="n_3aveValue【消防施設】&#10;有形固定資産減価償却率">
          <a:extLst>
            <a:ext uri="{FF2B5EF4-FFF2-40B4-BE49-F238E27FC236}">
              <a16:creationId xmlns:a16="http://schemas.microsoft.com/office/drawing/2014/main" id="{00000000-0008-0000-0200-000047020000}"/>
            </a:ext>
          </a:extLst>
        </xdr:cNvPr>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200-000048020000}"/>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200-000049020000}"/>
            </a:ext>
          </a:extLst>
        </xdr:cNvPr>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2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200-000062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200-000064020000}"/>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200-000066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16511</xdr:rowOff>
    </xdr:from>
    <xdr:to>
      <xdr:col>116</xdr:col>
      <xdr:colOff>114300</xdr:colOff>
      <xdr:row>86</xdr:row>
      <xdr:rowOff>118111</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102888</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16511</xdr:rowOff>
    </xdr:from>
    <xdr:to>
      <xdr:col>112</xdr:col>
      <xdr:colOff>38100</xdr:colOff>
      <xdr:row>86</xdr:row>
      <xdr:rowOff>118111</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67311</xdr:rowOff>
    </xdr:from>
    <xdr:to>
      <xdr:col>116</xdr:col>
      <xdr:colOff>63500</xdr:colOff>
      <xdr:row>86</xdr:row>
      <xdr:rowOff>67311</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1323300" y="14812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67311</xdr:rowOff>
    </xdr:from>
    <xdr:to>
      <xdr:col>111</xdr:col>
      <xdr:colOff>177800</xdr:colOff>
      <xdr:row>86</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0434300" y="148120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30" name="n_1aveValue【消防施設】&#10;一人当たり面積">
          <a:extLst>
            <a:ext uri="{FF2B5EF4-FFF2-40B4-BE49-F238E27FC236}">
              <a16:creationId xmlns:a16="http://schemas.microsoft.com/office/drawing/2014/main" id="{00000000-0008-0000-0200-000076020000}"/>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31" name="n_2aveValue【消防施設】&#10;一人当たり面積">
          <a:extLst>
            <a:ext uri="{FF2B5EF4-FFF2-40B4-BE49-F238E27FC236}">
              <a16:creationId xmlns:a16="http://schemas.microsoft.com/office/drawing/2014/main" id="{00000000-0008-0000-0200-000077020000}"/>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32" name="n_3aveValue【消防施設】&#10;一人当たり面積">
          <a:extLst>
            <a:ext uri="{FF2B5EF4-FFF2-40B4-BE49-F238E27FC236}">
              <a16:creationId xmlns:a16="http://schemas.microsoft.com/office/drawing/2014/main" id="{00000000-0008-0000-0200-000078020000}"/>
            </a:ext>
          </a:extLst>
        </xdr:cNvPr>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109238</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61" name="【庁舎】&#10;有形固定資産減価償却率最小値テキスト">
          <a:extLst>
            <a:ext uri="{FF2B5EF4-FFF2-40B4-BE49-F238E27FC236}">
              <a16:creationId xmlns:a16="http://schemas.microsoft.com/office/drawing/2014/main" id="{00000000-0008-0000-0200-000095020000}"/>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63" name="【庁舎】&#10;有形固定資産減価償却率最大値テキスト">
          <a:extLst>
            <a:ext uri="{FF2B5EF4-FFF2-40B4-BE49-F238E27FC236}">
              <a16:creationId xmlns:a16="http://schemas.microsoft.com/office/drawing/2014/main" id="{00000000-0008-0000-0200-000097020000}"/>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65" name="【庁舎】&#10;有形固定資産減価償却率平均値テキスト">
          <a:extLst>
            <a:ext uri="{FF2B5EF4-FFF2-40B4-BE49-F238E27FC236}">
              <a16:creationId xmlns:a16="http://schemas.microsoft.com/office/drawing/2014/main" id="{00000000-0008-0000-0200-000099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6268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7456</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200-0000A4020000}"/>
            </a:ext>
          </a:extLst>
        </xdr:cNvPr>
        <xdr:cNvSpPr txBox="1"/>
      </xdr:nvSpPr>
      <xdr:spPr>
        <a:xfrm>
          <a:off x="16357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56606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5481300" y="173518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126637</xdr:rowOff>
    </xdr:from>
    <xdr:to>
      <xdr:col>76</xdr:col>
      <xdr:colOff>165100</xdr:colOff>
      <xdr:row>101</xdr:row>
      <xdr:rowOff>56787</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4541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xdr:rowOff>
    </xdr:from>
    <xdr:to>
      <xdr:col>81</xdr:col>
      <xdr:colOff>50800</xdr:colOff>
      <xdr:row>101</xdr:row>
      <xdr:rowOff>56606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4592300" y="173224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81" name="n_1aveValue【庁舎】&#10;有形固定資産減価償却率">
          <a:extLst>
            <a:ext uri="{FF2B5EF4-FFF2-40B4-BE49-F238E27FC236}">
              <a16:creationId xmlns:a16="http://schemas.microsoft.com/office/drawing/2014/main" id="{00000000-0008-0000-0200-0000A9020000}"/>
            </a:ext>
          </a:extLst>
        </xdr:cNvPr>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82" name="n_2aveValue【庁舎】&#10;有形固定資産減価償却率">
          <a:extLst>
            <a:ext uri="{FF2B5EF4-FFF2-40B4-BE49-F238E27FC236}">
              <a16:creationId xmlns:a16="http://schemas.microsoft.com/office/drawing/2014/main" id="{00000000-0008-0000-0200-0000AA020000}"/>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683" name="n_3aveValue【庁舎】&#10;有形固定資産減価償却率">
          <a:extLst>
            <a:ext uri="{FF2B5EF4-FFF2-40B4-BE49-F238E27FC236}">
              <a16:creationId xmlns:a16="http://schemas.microsoft.com/office/drawing/2014/main" id="{00000000-0008-0000-0200-0000AB020000}"/>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200-0000AC020000}"/>
            </a:ext>
          </a:extLst>
        </xdr:cNvPr>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73314</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200-0000AD020000}"/>
            </a:ext>
          </a:extLst>
        </xdr:cNvPr>
        <xdr:cNvSpPr txBox="1"/>
      </xdr:nvSpPr>
      <xdr:spPr>
        <a:xfrm>
          <a:off x="14389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08" name="【庁舎】&#10;一人当たり面積最小値テキスト">
          <a:extLst>
            <a:ext uri="{FF2B5EF4-FFF2-40B4-BE49-F238E27FC236}">
              <a16:creationId xmlns:a16="http://schemas.microsoft.com/office/drawing/2014/main" id="{00000000-0008-0000-0200-0000C402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10" name="【庁舎】&#10;一人当たり面積最大値テキスト">
          <a:extLst>
            <a:ext uri="{FF2B5EF4-FFF2-40B4-BE49-F238E27FC236}">
              <a16:creationId xmlns:a16="http://schemas.microsoft.com/office/drawing/2014/main" id="{00000000-0008-0000-0200-0000C6020000}"/>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12" name="【庁舎】&#10;一人当たり面積平均値テキスト">
          <a:extLst>
            <a:ext uri="{FF2B5EF4-FFF2-40B4-BE49-F238E27FC236}">
              <a16:creationId xmlns:a16="http://schemas.microsoft.com/office/drawing/2014/main" id="{00000000-0008-0000-0200-0000C8020000}"/>
            </a:ext>
          </a:extLst>
        </xdr:cNvPr>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23" name="【庁舎】&#10;一人当たり面積該当値テキスト">
          <a:extLst>
            <a:ext uri="{FF2B5EF4-FFF2-40B4-BE49-F238E27FC236}">
              <a16:creationId xmlns:a16="http://schemas.microsoft.com/office/drawing/2014/main" id="{00000000-0008-0000-0200-0000D3020000}"/>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32765</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82041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32765</xdr:rowOff>
    </xdr:from>
    <xdr:to>
      <xdr:col>111</xdr:col>
      <xdr:colOff>177800</xdr:colOff>
      <xdr:row>106</xdr:row>
      <xdr:rowOff>32765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0434300" y="18206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28" name="n_1aveValue【庁舎】&#10;一人当たり面積">
          <a:extLst>
            <a:ext uri="{FF2B5EF4-FFF2-40B4-BE49-F238E27FC236}">
              <a16:creationId xmlns:a16="http://schemas.microsoft.com/office/drawing/2014/main" id="{00000000-0008-0000-0200-0000D8020000}"/>
            </a:ext>
          </a:extLst>
        </xdr:cNvPr>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29" name="n_2aveValue【庁舎】&#10;一人当たり面積">
          <a:extLst>
            <a:ext uri="{FF2B5EF4-FFF2-40B4-BE49-F238E27FC236}">
              <a16:creationId xmlns:a16="http://schemas.microsoft.com/office/drawing/2014/main" id="{00000000-0008-0000-0200-0000D9020000}"/>
            </a:ext>
          </a:extLst>
        </xdr:cNvPr>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30" name="n_3aveValue【庁舎】&#10;一人当たり面積">
          <a:extLst>
            <a:ext uri="{FF2B5EF4-FFF2-40B4-BE49-F238E27FC236}">
              <a16:creationId xmlns:a16="http://schemas.microsoft.com/office/drawing/2014/main" id="{00000000-0008-0000-0200-0000DA020000}"/>
            </a:ext>
          </a:extLst>
        </xdr:cNvPr>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74692</xdr:rowOff>
    </xdr:from>
    <xdr:ext cx="469744" cy="259045"/>
    <xdr:sp macro="" textlink="">
      <xdr:nvSpPr>
        <xdr:cNvPr id="731" name="n_1mainValue【庁舎】&#10;一人当たり面積">
          <a:extLst>
            <a:ext uri="{FF2B5EF4-FFF2-40B4-BE49-F238E27FC236}">
              <a16:creationId xmlns:a16="http://schemas.microsoft.com/office/drawing/2014/main" id="{00000000-0008-0000-0200-0000DB02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732" name="n_2mainValue【庁舎】&#10;一人当たり面積">
          <a:extLst>
            <a:ext uri="{FF2B5EF4-FFF2-40B4-BE49-F238E27FC236}">
              <a16:creationId xmlns:a16="http://schemas.microsoft.com/office/drawing/2014/main" id="{00000000-0008-0000-0200-0000DC020000}"/>
            </a:ext>
          </a:extLst>
        </xdr:cNvPr>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空調・照明改修、コミュニティセンターと保健センターの機能集約、消防分署の改修、新庁舎の建設などが令和元年度に完了し、「図書館」「市民会館」「保健センター・保健所」「消防施設」「庁舎」については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一人当たりに換算すると、「図書館」と「市民会館」を除いて類似団体よりも低い水準となっている。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「福祉施設」は公立の障がい者支援施設の老朽化が進んでいるため償却率が高くなっており、今後投資を行う場合は利用者のニーズや民間施設の進出状況をふまえて検討する必要がある。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FBD5F31-A2E5-4E61-B43D-931AA9AE81B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6FC93BF-D9E3-4736-A0F8-2F64637FFFE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9E8B10C-4D2E-4E21-92EC-4C46E06671D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8F5457-4AF3-4617-A07C-B733E009D6A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575754F-744F-453D-9894-32DA01BB66A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E449E56-647D-4CB7-9BD3-9A44B53EC3B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5F39449-F238-4E52-8950-4D670AC4792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21CCD6B-4D68-4CB4-AF50-4B4A8DE4A41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9F4ADD9-F2D2-4E5F-96FD-7E5B35FA378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1A9549B-2119-4DEA-8C0D-30D16B02C47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B126B1-E2F4-44AC-81C1-C5B135FA9E1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B32D839-0589-4919-B892-EB86137542B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43C1A5C-1A52-47E6-85C8-F87A7374D07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DACBF23-4631-410E-A91F-0B7D6F37EAD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8E43E23-29A8-4C44-A612-15628D491E1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DC83BC3-0C89-4B5D-9F33-42A1C910EB9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F3EBD4-0CC8-49E9-9615-1B7CEE655E7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C65390E-C49D-4739-AD72-4FBA2BE43BF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DC83419-4D3F-49D1-AAD7-66E25E31343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43D6375-3B80-4D8F-AF45-7379E7D616B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D5E46A8-37EB-4805-BC87-171A03AB67C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818AEB8-CEF6-47A4-B71D-991DE4421DE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C79C80B-A11B-410F-BF24-19A54370E2F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CFCF5C5-0413-49D3-BA19-32DA6A9CD4D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271B3E6-16EA-4342-978A-62C3DFFA356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1A2AA78-1E52-4DE0-87FF-C8844B97EF5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7FDB2E-CB38-405D-AB24-CADEF114200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8046855-211C-4D51-8341-27E50BD48C5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76B7944F-5467-4477-9387-65A2D4DE904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2D0E125-AD32-4C9F-AA8E-17ECFADC1B8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2A0692B-5312-47EB-A6CC-61030F6575A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F9D97AA-8093-4F31-A987-8756CE81533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3A2E5AF2-A82F-402B-935D-985DA25AA0BD}"/>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702984A-607A-4C25-82F3-6E026F2AF2D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38E231-6E71-4043-A33B-01E41AB3658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C71AFD-2B6D-4DCA-816B-44A63E695AB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0CF695-E5AA-4748-A045-8219491E882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696232-0A28-4AED-98C8-D4DD223FCA9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C56E48C-7C0C-47FA-80AC-0A610E50CBE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86455C-F7E7-4048-9314-4F55F68710D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9F9209-7844-49B2-832C-549B000B4DE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17BD190-3FB7-412B-A21A-EA3ECABB1DE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EA812A6-336D-4591-A921-6CA86619DE0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0E7E075-1215-4C81-B868-0228EE3F9A7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C20D7D2-553F-4DE9-9726-CEE1A9B2819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95B95B8-47A9-4CAD-8311-35E00EE541B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3C541B-046B-43E6-8BBA-5684E0A348C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では、財源対策債の償還額が減少したことや、事業費補正で地域振興費が減少したことにより全体として減少するとともに、基準財政収入額では、法人市民税法人税割が増加したこと等により財政力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今後も財政基盤の強化に向けて税等一般財源の確保に向けた事業を展開するとともに、公共施設の適正配置等の取組を通じて効率的な行政運営に努める。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FDCB9EB-0761-4765-A558-95FDE664AA2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5C11BC3-BA18-4259-86FF-070D678510F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BD8F8AB-DB37-4FAF-911D-0FC345A1B13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1D20E60-BB18-4F13-9589-979E65C1EA3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72773C4-5F06-413A-A4D7-A3CB59749D9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710B88E-5BA8-4F68-A370-69EB317F3A0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F16F1D6-C900-46D7-B264-2DA94478439D}"/>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9AC42F4-1D02-41B5-8CBF-A4AB1780465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EB288FB-F197-456A-9E01-CC03FC079FB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619F7CC-B6E5-43C5-8DCC-19F8DD6FCA7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73293AE-B5C1-46EB-8445-8FA0E7119C1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545AC73-7266-41E4-B901-762381439EF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FAB8CC8-EC0C-4D5E-B262-0F834C30AAD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0A6F87F-6018-4AA7-9F3B-3A199F719F8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C6B1293-9542-4BCB-BD3E-5C5DC543A88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D0393A01-E7D5-408F-810E-8D1428240DF1}"/>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DD98F92A-A5C0-4AE1-AB86-8BE8A1760883}"/>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A08A4B-CFCE-4FA6-A483-5C8CEF6CFECA}"/>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A20FE6DB-3BF3-45D2-8CFB-B0F87782A20B}"/>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47F61451-3D91-4D8B-A38B-D4CCF0BE94DC}"/>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B5F74616-4181-4531-8E92-8A9726304F1A}"/>
            </a:ext>
          </a:extLst>
        </xdr:cNvPr>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B2D6CF02-0DB1-4EF4-81DB-3C6096546052}"/>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3DE62722-74EC-4511-A8A8-C1F9D912BCC9}"/>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EFB2E59-967B-4720-8D81-C2BC9F6AFC34}"/>
            </a:ext>
          </a:extLst>
        </xdr:cNvPr>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883A22BA-2B92-4A47-B805-747F6187A6DD}"/>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777EC7EB-EE9A-4BC5-A24D-9FABFC426043}"/>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992B327E-CD61-426D-A326-6653A5263D21}"/>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5E0650EC-9B0B-44BD-9010-1420C415312A}"/>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FFE9B598-41B9-4863-8F3C-A5EE09C0F635}"/>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923990B4-A031-43C9-B69D-3A903A600FF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226CCE11-8712-4EFA-97E1-A76FB3CFFE4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FD545BC3-8010-409D-B963-E3AA86CAAA08}"/>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22650D34-7076-4F41-99BD-93FEB627A20E}"/>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a:extLst>
            <a:ext uri="{FF2B5EF4-FFF2-40B4-BE49-F238E27FC236}">
              <a16:creationId xmlns:a16="http://schemas.microsoft.com/office/drawing/2014/main" id="{60C2706E-DE64-45BE-8EF7-85A1B9BA876F}"/>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E7729DB-7C81-489B-899B-FED6DB99EFC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C45EBD2-09C4-4BD0-BDE1-4A35A95141E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3722B10-3C95-48E0-B577-D9D15AFC1B5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0C5DA92-69DA-4291-A3AC-3558DEFA849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FFAD104-2797-4CF4-88A8-CFE3CC57B6A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7A42E32-84BB-4A4A-8AA5-727505C8636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D6F24075-C785-4AFC-B01E-E7B444874E94}"/>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C78E845D-ADB9-4E4A-BB8B-C4993E2F2682}"/>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4FA40DE7-52B9-4BA0-BE6A-56C2441A3944}"/>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5434AC33-B5D8-44B6-9C5B-ED956D614A99}"/>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3A795225-0D18-4CE9-9AC8-9EDF5502FC22}"/>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2CC15423-CB8E-40F5-8E9C-3BD24F46F83F}"/>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F2358CE8-42D0-4505-A025-817B5333AA0A}"/>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DEBBDC4E-79B3-4000-A232-0A167A14C604}"/>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CF84544B-6202-4D56-8AD4-B0B28A5C0A47}"/>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0CA344A-BADE-4533-8CEE-7BA4CBBB9E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D6A47F1-D38F-48AF-B32D-29C01B5C4F3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F007716-ABCD-42CD-BBB3-A1C4587C97F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BBC9F3D-111F-4FAF-91CE-311DF0625C6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1155351-D35C-489F-8BAD-AA6F0736F98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809D12E-9FBE-4B3D-BA8E-C1BFF26AEBC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9240F03-3283-4697-BEFE-4350660B428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D87CFF4-2FAB-4BED-927E-929FFC1A8BA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300695E-2753-4151-9E92-172C45ADDC0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F1A970D-63A4-475E-A072-71FDCAD3628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D82867E-9D49-4EAD-B8A6-718B2DED095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344EF80-DFD3-43B4-BE4F-3F641D5A9F5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3610ADE-D20C-454B-B39D-10DFC2926E5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歳入において市税が約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億円増加したことや、歳出においては扶助費や人件費が若干減少したことにより、前年度比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全国平均及び兵庫県平均を下回っているが、引き続き歳出経費の適正化を図る。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33BD9DD-3CFD-4AD8-93B4-8C132EAC142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AC86093-5A78-4D3D-A006-74D55AF0C65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A4151BC-4FA2-4C13-8FB2-EB7FA8CC78F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E49E52D9-EAAC-42A7-90BD-C7202C5E139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1B1B55F8-642C-4AE9-BF8E-2FC431D74F4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EF327D3A-6AA3-43B5-8C07-C46AD319601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DF69A8F0-A8FC-49DD-894A-8E5A2941680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9796B05C-345A-419F-9D85-6387709D45C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D603369B-9ECF-49FA-AED6-CBB0CC4F7FD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21FC7896-0F91-4490-AC30-D1F142CF137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C7154B3C-8E8D-4A49-B784-63B2E040709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F5C21F9-8928-47E8-9135-FC2B1F8BB19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F23F7899-365E-4778-A28D-6D7BD97D547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733DA6B-8E26-43A2-8723-70A1C8DC66C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F1F9505F-7C97-4711-AE90-3F69B1C3C7F3}"/>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F1B23EF3-F9EF-4477-983E-7AB5968FE6DE}"/>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BBBE4816-6740-4772-8B13-6B1504727216}"/>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981973A6-DBE7-44E2-9FD3-DFE25DC046F7}"/>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88EB8CC9-0639-4951-97B8-4F93C5EE94CC}"/>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133858</xdr:rowOff>
    </xdr:to>
    <xdr:cxnSp macro="">
      <xdr:nvCxnSpPr>
        <xdr:cNvPr id="130" name="直線コネクタ 129">
          <a:extLst>
            <a:ext uri="{FF2B5EF4-FFF2-40B4-BE49-F238E27FC236}">
              <a16:creationId xmlns:a16="http://schemas.microsoft.com/office/drawing/2014/main" id="{70600200-D584-4C5E-8E89-8348D115EBC7}"/>
            </a:ext>
          </a:extLst>
        </xdr:cNvPr>
        <xdr:cNvCxnSpPr/>
      </xdr:nvCxnSpPr>
      <xdr:spPr>
        <a:xfrm flipV="1">
          <a:off x="4114800" y="105730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86DB1895-D1E8-415B-88B0-6FD74640CBC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BEC7479A-87DD-429D-B02A-782D32DABAC8}"/>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61</xdr:row>
      <xdr:rowOff>133858</xdr:rowOff>
    </xdr:to>
    <xdr:cxnSp macro="">
      <xdr:nvCxnSpPr>
        <xdr:cNvPr id="133" name="直線コネクタ 132">
          <a:extLst>
            <a:ext uri="{FF2B5EF4-FFF2-40B4-BE49-F238E27FC236}">
              <a16:creationId xmlns:a16="http://schemas.microsoft.com/office/drawing/2014/main" id="{7266ABAC-5F7A-493C-8DAD-1BBC56858F64}"/>
            </a:ext>
          </a:extLst>
        </xdr:cNvPr>
        <xdr:cNvCxnSpPr/>
      </xdr:nvCxnSpPr>
      <xdr:spPr>
        <a:xfrm>
          <a:off x="3225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B0712428-BD96-4A9B-8A89-B21E85D8152C}"/>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2772068-4AD1-4A34-8B44-04D1F3F101B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64008</xdr:rowOff>
    </xdr:from>
    <xdr:to>
      <xdr:col>15</xdr:col>
      <xdr:colOff>82550</xdr:colOff>
      <xdr:row>61</xdr:row>
      <xdr:rowOff>66294</xdr:rowOff>
    </xdr:to>
    <xdr:cxnSp macro="">
      <xdr:nvCxnSpPr>
        <xdr:cNvPr id="136" name="直線コネクタ 135">
          <a:extLst>
            <a:ext uri="{FF2B5EF4-FFF2-40B4-BE49-F238E27FC236}">
              <a16:creationId xmlns:a16="http://schemas.microsoft.com/office/drawing/2014/main" id="{17CFF21E-E55A-4BC7-ABD2-9408798DDC41}"/>
            </a:ext>
          </a:extLst>
        </xdr:cNvPr>
        <xdr:cNvCxnSpPr/>
      </xdr:nvCxnSpPr>
      <xdr:spPr>
        <a:xfrm>
          <a:off x="2336800" y="103510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D404FD7F-AB10-49ED-89FE-05BFA819A586}"/>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B168F290-B774-4B7C-B21C-491A5D166EE8}"/>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60</xdr:row>
      <xdr:rowOff>73660</xdr:rowOff>
    </xdr:to>
    <xdr:cxnSp macro="">
      <xdr:nvCxnSpPr>
        <xdr:cNvPr id="139" name="直線コネクタ 138">
          <a:extLst>
            <a:ext uri="{FF2B5EF4-FFF2-40B4-BE49-F238E27FC236}">
              <a16:creationId xmlns:a16="http://schemas.microsoft.com/office/drawing/2014/main" id="{CB6A31B8-5929-4405-A577-5F6C0A651236}"/>
            </a:ext>
          </a:extLst>
        </xdr:cNvPr>
        <xdr:cNvCxnSpPr/>
      </xdr:nvCxnSpPr>
      <xdr:spPr>
        <a:xfrm flipV="1">
          <a:off x="1447800" y="1035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E167DF02-F81B-45F0-B88B-976C37EF5B44}"/>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78D546E0-10E8-49EB-B7CB-6C9A0BDF99AB}"/>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266D4A35-4151-46A0-B437-1F42E5A3DC7C}"/>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895C2F09-26E3-4B91-8B92-44DE2D7A85B8}"/>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811DD60-83D9-4418-9576-5A1E568DE26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BC7F376-1525-4D49-8731-D3384B529D2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E453C0-B885-4CD6-ABF4-84C68230DF3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B160508-D635-4FAD-9331-6361A1A7F2E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F3179E1-A1B1-4ACE-9735-81A28E0269A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a:extLst>
            <a:ext uri="{FF2B5EF4-FFF2-40B4-BE49-F238E27FC236}">
              <a16:creationId xmlns:a16="http://schemas.microsoft.com/office/drawing/2014/main" id="{5332AF0B-0DA4-4E66-BAF9-D99B890B26A9}"/>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a:extLst>
            <a:ext uri="{FF2B5EF4-FFF2-40B4-BE49-F238E27FC236}">
              <a16:creationId xmlns:a16="http://schemas.microsoft.com/office/drawing/2014/main" id="{6726A5D9-B0E7-45AF-814A-EF99DBF3A08D}"/>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a:extLst>
            <a:ext uri="{FF2B5EF4-FFF2-40B4-BE49-F238E27FC236}">
              <a16:creationId xmlns:a16="http://schemas.microsoft.com/office/drawing/2014/main" id="{0D82A1E0-96DA-4F58-B04E-4641F93E76FC}"/>
            </a:ext>
          </a:extLst>
        </xdr:cNvPr>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a:extLst>
            <a:ext uri="{FF2B5EF4-FFF2-40B4-BE49-F238E27FC236}">
              <a16:creationId xmlns:a16="http://schemas.microsoft.com/office/drawing/2014/main" id="{2D57A051-425B-428B-A61D-8B6F857BF813}"/>
            </a:ext>
          </a:extLst>
        </xdr:cNvPr>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a:extLst>
            <a:ext uri="{FF2B5EF4-FFF2-40B4-BE49-F238E27FC236}">
              <a16:creationId xmlns:a16="http://schemas.microsoft.com/office/drawing/2014/main" id="{676E2A49-1374-4553-8112-F4073B33D91F}"/>
            </a:ext>
          </a:extLst>
        </xdr:cNvPr>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4" name="テキスト ボックス 153">
          <a:extLst>
            <a:ext uri="{FF2B5EF4-FFF2-40B4-BE49-F238E27FC236}">
              <a16:creationId xmlns:a16="http://schemas.microsoft.com/office/drawing/2014/main" id="{7FFCE8FC-ECE6-42B7-A7B1-2656F15E61AD}"/>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13208</xdr:rowOff>
    </xdr:from>
    <xdr:to>
      <xdr:col>11</xdr:col>
      <xdr:colOff>82550</xdr:colOff>
      <xdr:row>60</xdr:row>
      <xdr:rowOff>114808</xdr:rowOff>
    </xdr:to>
    <xdr:sp macro="" textlink="">
      <xdr:nvSpPr>
        <xdr:cNvPr id="155" name="楕円 154">
          <a:extLst>
            <a:ext uri="{FF2B5EF4-FFF2-40B4-BE49-F238E27FC236}">
              <a16:creationId xmlns:a16="http://schemas.microsoft.com/office/drawing/2014/main" id="{1DF80BDB-3087-4AA2-B5EC-22E1EF93F472}"/>
            </a:ext>
          </a:extLst>
        </xdr:cNvPr>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124985</xdr:rowOff>
    </xdr:from>
    <xdr:ext cx="762000" cy="259045"/>
    <xdr:sp macro="" textlink="">
      <xdr:nvSpPr>
        <xdr:cNvPr id="156" name="テキスト ボックス 155">
          <a:extLst>
            <a:ext uri="{FF2B5EF4-FFF2-40B4-BE49-F238E27FC236}">
              <a16:creationId xmlns:a16="http://schemas.microsoft.com/office/drawing/2014/main" id="{22FA57B4-B03D-4CF2-8F60-888374293E90}"/>
            </a:ext>
          </a:extLst>
        </xdr:cNvPr>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a:extLst>
            <a:ext uri="{FF2B5EF4-FFF2-40B4-BE49-F238E27FC236}">
              <a16:creationId xmlns:a16="http://schemas.microsoft.com/office/drawing/2014/main" id="{DBA921AF-AB22-4B74-8E03-DE12FDAC47DE}"/>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165E2618-9977-4AFE-9DCF-0BAAC9FF4B8A}"/>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6DA51E3-E43A-43FB-BD28-01E1852AC16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5A25627C-9654-4D84-BFEF-BB2696BD296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8C2BCD7-24E1-4669-9A7A-79F6D48ED40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8F9FDAD2-186F-4C68-B290-DF10A8505CB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B006FCD-EBB4-4851-9663-A8C396428EC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652856D2-C0FB-4264-93D7-C8CF7E57776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28B0E8B-47E9-4252-ABE5-A6414B9EC57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41333ABE-2ACE-49E9-ACD8-1A2C2471A87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9DDFFA80-9FA4-4948-9C94-028985A3EFF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81C458B-2C19-4832-9711-6B09706B083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5DC4184-351D-42A2-8196-FFEC5E2D419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2E9990FD-5F77-406C-A06F-46B1D43D07D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DB23D66-E4B1-4913-BF9B-428C694B27B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人件費は職員数の減により、物件費は給食センター整備事業に係る備品購入が完了したこと等により減少することとなった。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全国平均及び兵庫県平均を下回っているが、引き続き適正な職員定数や業務遂行の改善による時間外勤務手当の削減を図る。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51ABB43-C441-4CD9-8E83-34F78E60C9B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344669A-72AA-4585-A615-8EA1B3A9079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1297668B-DB35-445D-9752-46DCDECB6FC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FAB94D16-1D7C-4DCA-A8B9-2DB10403949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FBEDB771-0E05-4F5E-A9FE-BEF65C98C26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E0951E7E-D608-43ED-96A1-5966EA75946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EB759C8A-859D-4B8C-A169-22EF41DF3DD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633A9EF7-B8C8-4D61-B6A2-D5C196B2A14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B80E87D0-3CBB-4257-8483-6C392CF6F5B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A9C81823-AF08-4E1F-BECC-B9B31BA86B3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9133055-A4E5-423D-9B3F-78A1C4D05C5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40B5CB96-417A-4D02-9E60-094DAB27218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12A3D2D8-9186-4B41-926C-7D8FD68E5F4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AE1E6BB-6095-41B2-9D85-1F4A0435CAA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7F11BEF-2D7B-46E4-A32F-04F1F3540BD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2F935B4-3663-4832-877D-2E32FD1360A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90D8BC1D-2690-478C-BFF5-A1ECCBE7EAE9}"/>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8F95D573-ABD8-4C9E-987F-4D129507F814}"/>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1DD4C469-67BC-4EB7-BEA6-543419569C39}"/>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12816299-93BC-4272-9C8B-66B8A44806ED}"/>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61DA80A3-3ACD-40A8-BE78-4722A025319C}"/>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16799</xdr:rowOff>
    </xdr:from>
    <xdr:to>
      <xdr:col>23</xdr:col>
      <xdr:colOff>133350</xdr:colOff>
      <xdr:row>81</xdr:row>
      <xdr:rowOff>25397</xdr:rowOff>
    </xdr:to>
    <xdr:cxnSp macro="">
      <xdr:nvCxnSpPr>
        <xdr:cNvPr id="193" name="直線コネクタ 192">
          <a:extLst>
            <a:ext uri="{FF2B5EF4-FFF2-40B4-BE49-F238E27FC236}">
              <a16:creationId xmlns:a16="http://schemas.microsoft.com/office/drawing/2014/main" id="{A1CF7029-3513-4027-A771-AA9BBDF0FC45}"/>
            </a:ext>
          </a:extLst>
        </xdr:cNvPr>
        <xdr:cNvCxnSpPr/>
      </xdr:nvCxnSpPr>
      <xdr:spPr>
        <a:xfrm flipV="1">
          <a:off x="4114800" y="13904249"/>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6C8F9932-09FF-4AE4-B418-5B6BCEC95856}"/>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513D27CE-7A96-420D-8083-1959037A00EC}"/>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161182</xdr:rowOff>
    </xdr:from>
    <xdr:to>
      <xdr:col>19</xdr:col>
      <xdr:colOff>133350</xdr:colOff>
      <xdr:row>81</xdr:row>
      <xdr:rowOff>25397</xdr:rowOff>
    </xdr:to>
    <xdr:cxnSp macro="">
      <xdr:nvCxnSpPr>
        <xdr:cNvPr id="196" name="直線コネクタ 195">
          <a:extLst>
            <a:ext uri="{FF2B5EF4-FFF2-40B4-BE49-F238E27FC236}">
              <a16:creationId xmlns:a16="http://schemas.microsoft.com/office/drawing/2014/main" id="{2C2A94FA-82A9-4CAA-9EB1-F715D529108C}"/>
            </a:ext>
          </a:extLst>
        </xdr:cNvPr>
        <xdr:cNvCxnSpPr/>
      </xdr:nvCxnSpPr>
      <xdr:spPr>
        <a:xfrm>
          <a:off x="3225800" y="13877182"/>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DE29D242-D066-4A60-AAF5-0EB27D42AD3D}"/>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E0A5C0A9-0A19-47ED-80DF-142E096AAF39}"/>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161167</xdr:rowOff>
    </xdr:from>
    <xdr:to>
      <xdr:col>15</xdr:col>
      <xdr:colOff>82550</xdr:colOff>
      <xdr:row>80</xdr:row>
      <xdr:rowOff>161182</xdr:rowOff>
    </xdr:to>
    <xdr:cxnSp macro="">
      <xdr:nvCxnSpPr>
        <xdr:cNvPr id="199" name="直線コネクタ 198">
          <a:extLst>
            <a:ext uri="{FF2B5EF4-FFF2-40B4-BE49-F238E27FC236}">
              <a16:creationId xmlns:a16="http://schemas.microsoft.com/office/drawing/2014/main" id="{64F240A2-F5F0-46A9-AED6-8559852BC695}"/>
            </a:ext>
          </a:extLst>
        </xdr:cNvPr>
        <xdr:cNvCxnSpPr/>
      </xdr:nvCxnSpPr>
      <xdr:spPr>
        <a:xfrm>
          <a:off x="2336800" y="13877167"/>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AAD1C86E-5244-4134-9609-267EBA7E7DDC}"/>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B52938B7-3000-4B89-A89F-F5A82FF9B1AF}"/>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140689</xdr:rowOff>
    </xdr:from>
    <xdr:to>
      <xdr:col>11</xdr:col>
      <xdr:colOff>31750</xdr:colOff>
      <xdr:row>80</xdr:row>
      <xdr:rowOff>161167</xdr:rowOff>
    </xdr:to>
    <xdr:cxnSp macro="">
      <xdr:nvCxnSpPr>
        <xdr:cNvPr id="202" name="直線コネクタ 201">
          <a:extLst>
            <a:ext uri="{FF2B5EF4-FFF2-40B4-BE49-F238E27FC236}">
              <a16:creationId xmlns:a16="http://schemas.microsoft.com/office/drawing/2014/main" id="{206CB7F3-D6ED-43C6-9C9D-C42393CDCC15}"/>
            </a:ext>
          </a:extLst>
        </xdr:cNvPr>
        <xdr:cNvCxnSpPr/>
      </xdr:nvCxnSpPr>
      <xdr:spPr>
        <a:xfrm>
          <a:off x="1447800" y="13856689"/>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9703A753-4EE5-4B88-AA86-7993314D11A7}"/>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A1317691-DF30-46CF-813E-3D850350B934}"/>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a:extLst>
            <a:ext uri="{FF2B5EF4-FFF2-40B4-BE49-F238E27FC236}">
              <a16:creationId xmlns:a16="http://schemas.microsoft.com/office/drawing/2014/main" id="{73E9AA3D-933B-44AB-8FF1-44810180A62B}"/>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a:extLst>
            <a:ext uri="{FF2B5EF4-FFF2-40B4-BE49-F238E27FC236}">
              <a16:creationId xmlns:a16="http://schemas.microsoft.com/office/drawing/2014/main" id="{B1C6E2E3-7B84-4E9B-99E1-F2BF7F064040}"/>
            </a:ext>
          </a:extLst>
        </xdr:cNvPr>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8EAC86A-2B51-4FE1-8EF1-E178D97E53A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F34F535-C760-490A-A6D1-11867279E78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0459F04-1597-4E4E-A398-ABD80BD4E45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475094D-E018-4F19-A7DE-90817C950A9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67BAAE5-A709-4692-8390-F75B459DCAD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137449</xdr:rowOff>
    </xdr:from>
    <xdr:to>
      <xdr:col>23</xdr:col>
      <xdr:colOff>184150</xdr:colOff>
      <xdr:row>81</xdr:row>
      <xdr:rowOff>67599</xdr:rowOff>
    </xdr:to>
    <xdr:sp macro="" textlink="">
      <xdr:nvSpPr>
        <xdr:cNvPr id="212" name="楕円 211">
          <a:extLst>
            <a:ext uri="{FF2B5EF4-FFF2-40B4-BE49-F238E27FC236}">
              <a16:creationId xmlns:a16="http://schemas.microsoft.com/office/drawing/2014/main" id="{17581A2F-BFF6-4272-9AB9-68F9F14C47CB}"/>
            </a:ext>
          </a:extLst>
        </xdr:cNvPr>
        <xdr:cNvSpPr/>
      </xdr:nvSpPr>
      <xdr:spPr>
        <a:xfrm>
          <a:off x="4902200" y="138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58726</xdr:rowOff>
    </xdr:from>
    <xdr:ext cx="762000" cy="259045"/>
    <xdr:sp macro="" textlink="">
      <xdr:nvSpPr>
        <xdr:cNvPr id="213" name="人件費・物件費等の状況該当値テキスト">
          <a:extLst>
            <a:ext uri="{FF2B5EF4-FFF2-40B4-BE49-F238E27FC236}">
              <a16:creationId xmlns:a16="http://schemas.microsoft.com/office/drawing/2014/main" id="{1D5BA9A3-DFA3-41A8-ACA1-9022F44DABA1}"/>
            </a:ext>
          </a:extLst>
        </xdr:cNvPr>
        <xdr:cNvSpPr txBox="1"/>
      </xdr:nvSpPr>
      <xdr:spPr>
        <a:xfrm>
          <a:off x="5041900" y="137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146047</xdr:rowOff>
    </xdr:from>
    <xdr:to>
      <xdr:col>19</xdr:col>
      <xdr:colOff>184150</xdr:colOff>
      <xdr:row>81</xdr:row>
      <xdr:rowOff>76197</xdr:rowOff>
    </xdr:to>
    <xdr:sp macro="" textlink="">
      <xdr:nvSpPr>
        <xdr:cNvPr id="214" name="楕円 213">
          <a:extLst>
            <a:ext uri="{FF2B5EF4-FFF2-40B4-BE49-F238E27FC236}">
              <a16:creationId xmlns:a16="http://schemas.microsoft.com/office/drawing/2014/main" id="{344CD425-68DA-40D1-834A-AE75D01060FD}"/>
            </a:ext>
          </a:extLst>
        </xdr:cNvPr>
        <xdr:cNvSpPr/>
      </xdr:nvSpPr>
      <xdr:spPr>
        <a:xfrm>
          <a:off x="4064000" y="138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86374</xdr:rowOff>
    </xdr:from>
    <xdr:ext cx="736600" cy="259045"/>
    <xdr:sp macro="" textlink="">
      <xdr:nvSpPr>
        <xdr:cNvPr id="215" name="テキスト ボックス 214">
          <a:extLst>
            <a:ext uri="{FF2B5EF4-FFF2-40B4-BE49-F238E27FC236}">
              <a16:creationId xmlns:a16="http://schemas.microsoft.com/office/drawing/2014/main" id="{E50FA5F9-7198-46CF-8323-DE649FE1646A}"/>
            </a:ext>
          </a:extLst>
        </xdr:cNvPr>
        <xdr:cNvSpPr txBox="1"/>
      </xdr:nvSpPr>
      <xdr:spPr>
        <a:xfrm>
          <a:off x="3733800" y="1363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110382</xdr:rowOff>
    </xdr:from>
    <xdr:to>
      <xdr:col>15</xdr:col>
      <xdr:colOff>133350</xdr:colOff>
      <xdr:row>81</xdr:row>
      <xdr:rowOff>40532</xdr:rowOff>
    </xdr:to>
    <xdr:sp macro="" textlink="">
      <xdr:nvSpPr>
        <xdr:cNvPr id="216" name="楕円 215">
          <a:extLst>
            <a:ext uri="{FF2B5EF4-FFF2-40B4-BE49-F238E27FC236}">
              <a16:creationId xmlns:a16="http://schemas.microsoft.com/office/drawing/2014/main" id="{6BFA5A88-C9CC-4764-BE03-F1125A8AB474}"/>
            </a:ext>
          </a:extLst>
        </xdr:cNvPr>
        <xdr:cNvSpPr/>
      </xdr:nvSpPr>
      <xdr:spPr>
        <a:xfrm>
          <a:off x="3175000" y="138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50709</xdr:rowOff>
    </xdr:from>
    <xdr:ext cx="762000" cy="259045"/>
    <xdr:sp macro="" textlink="">
      <xdr:nvSpPr>
        <xdr:cNvPr id="217" name="テキスト ボックス 216">
          <a:extLst>
            <a:ext uri="{FF2B5EF4-FFF2-40B4-BE49-F238E27FC236}">
              <a16:creationId xmlns:a16="http://schemas.microsoft.com/office/drawing/2014/main" id="{E0EFB7BB-FC93-4F43-8FBE-3B780EE36D79}"/>
            </a:ext>
          </a:extLst>
        </xdr:cNvPr>
        <xdr:cNvSpPr txBox="1"/>
      </xdr:nvSpPr>
      <xdr:spPr>
        <a:xfrm>
          <a:off x="2844800" y="135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110367</xdr:rowOff>
    </xdr:from>
    <xdr:to>
      <xdr:col>11</xdr:col>
      <xdr:colOff>82550</xdr:colOff>
      <xdr:row>81</xdr:row>
      <xdr:rowOff>40517</xdr:rowOff>
    </xdr:to>
    <xdr:sp macro="" textlink="">
      <xdr:nvSpPr>
        <xdr:cNvPr id="218" name="楕円 217">
          <a:extLst>
            <a:ext uri="{FF2B5EF4-FFF2-40B4-BE49-F238E27FC236}">
              <a16:creationId xmlns:a16="http://schemas.microsoft.com/office/drawing/2014/main" id="{7370A01E-7B6B-48F4-B6D9-16BE336003F0}"/>
            </a:ext>
          </a:extLst>
        </xdr:cNvPr>
        <xdr:cNvSpPr/>
      </xdr:nvSpPr>
      <xdr:spPr>
        <a:xfrm>
          <a:off x="2286000" y="138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50694</xdr:rowOff>
    </xdr:from>
    <xdr:ext cx="762000" cy="259045"/>
    <xdr:sp macro="" textlink="">
      <xdr:nvSpPr>
        <xdr:cNvPr id="219" name="テキスト ボックス 218">
          <a:extLst>
            <a:ext uri="{FF2B5EF4-FFF2-40B4-BE49-F238E27FC236}">
              <a16:creationId xmlns:a16="http://schemas.microsoft.com/office/drawing/2014/main" id="{798E27CA-98C2-4E46-90ED-B35CD1569F9A}"/>
            </a:ext>
          </a:extLst>
        </xdr:cNvPr>
        <xdr:cNvSpPr txBox="1"/>
      </xdr:nvSpPr>
      <xdr:spPr>
        <a:xfrm>
          <a:off x="1955800" y="1359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89889</xdr:rowOff>
    </xdr:from>
    <xdr:to>
      <xdr:col>7</xdr:col>
      <xdr:colOff>31750</xdr:colOff>
      <xdr:row>81</xdr:row>
      <xdr:rowOff>20039</xdr:rowOff>
    </xdr:to>
    <xdr:sp macro="" textlink="">
      <xdr:nvSpPr>
        <xdr:cNvPr id="220" name="楕円 219">
          <a:extLst>
            <a:ext uri="{FF2B5EF4-FFF2-40B4-BE49-F238E27FC236}">
              <a16:creationId xmlns:a16="http://schemas.microsoft.com/office/drawing/2014/main" id="{4E0EE843-830D-4F74-9C6B-657A76B741CF}"/>
            </a:ext>
          </a:extLst>
        </xdr:cNvPr>
        <xdr:cNvSpPr/>
      </xdr:nvSpPr>
      <xdr:spPr>
        <a:xfrm>
          <a:off x="1397000" y="138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30216</xdr:rowOff>
    </xdr:from>
    <xdr:ext cx="762000" cy="259045"/>
    <xdr:sp macro="" textlink="">
      <xdr:nvSpPr>
        <xdr:cNvPr id="221" name="テキスト ボックス 220">
          <a:extLst>
            <a:ext uri="{FF2B5EF4-FFF2-40B4-BE49-F238E27FC236}">
              <a16:creationId xmlns:a16="http://schemas.microsoft.com/office/drawing/2014/main" id="{89E6EF37-78A0-4583-A8B5-C6953D77625A}"/>
            </a:ext>
          </a:extLst>
        </xdr:cNvPr>
        <xdr:cNvSpPr txBox="1"/>
      </xdr:nvSpPr>
      <xdr:spPr>
        <a:xfrm>
          <a:off x="1066800" y="135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06361A5-E3E2-4157-95A1-47D8DF7B3C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F4109F3-146C-4930-8AA4-15FB51CA779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67EFDCBE-FBF8-4183-81D3-1B3567D8C4E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D99D6B2-B2D1-49A0-BA33-EE6A3E2F275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58E88F0-C22B-40CF-BECA-AF5FBC73751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ACA832C-0E88-47C3-A0E5-01BD4E7047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41CB9FE-8748-452C-996A-C59ED9DAABF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161C276-2593-4BEF-8DBB-55CC99A4200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20BC4DE-09FF-49DE-BEF0-CA01F907A05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BE71D24-6B40-47E3-A2C3-5EAB9AB1BDF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D289B9F-90B6-4EAB-83DC-98D41FA783C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71F7B93-7FC7-4784-A4DE-5DC93B28263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19F31CD-17D3-44B9-B7BD-52AE5FD6D79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高卒者の人事異動により指数の算定に係る区分の変更が生じ、一時的に前年度から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給与の一律カット等は行わず、業務遂行の更なる改善による時間外勤務の削減や職員手当の適正化により人件費の総額をいかに減らすかという視点で取り組んでいる。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C38BCD5-12D1-49D2-9D8B-824F0B26E7C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7020718-AC6F-412A-BB23-F709773D7C4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6B05185E-6552-4CD8-879B-F675BD0AA0C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1328B353-0BA1-42C3-94E0-B478C751DEA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B30180F2-BDE0-4A4D-9C3E-4776952FF81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B3380E09-1F7D-4A62-B655-1372BE2EDF8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BFCC4C95-34F9-49EF-8F5E-91202F5986D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191FAB9B-74D9-4CCD-B834-30CA44C4126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7330803E-7D0A-4D5F-83D2-0124685F535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99118E9A-8D21-4654-A901-98E85E34A5F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40510ECF-8DDF-41C6-B16D-4C799DB4BC6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624772B8-5EA4-41C2-A789-54DB1DE9E38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6EC4B81D-11DE-429B-9753-55FB6CC8C04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073550E-6DE0-4851-A98C-8F15DB0340E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1E8397C9-C6B9-43CA-9A33-4E3AD80503E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DEA319E-030C-4EC9-A0F7-EBB1AC99BF6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99035509-2890-4B5D-8734-042D888126F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FF69108C-0DAA-4DE3-BA68-B542C6F4161E}"/>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94142EFE-F2DD-4803-BDD8-F61E45A0EC41}"/>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805A6845-3C9E-405A-8377-83820615D8E7}"/>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DE077B5F-460E-4975-95BA-7076F53E2F7D}"/>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58510E6-8EDB-46C8-9AF2-51DD8288F329}"/>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87086</xdr:rowOff>
    </xdr:to>
    <xdr:cxnSp macro="">
      <xdr:nvCxnSpPr>
        <xdr:cNvPr id="257" name="直線コネクタ 256">
          <a:extLst>
            <a:ext uri="{FF2B5EF4-FFF2-40B4-BE49-F238E27FC236}">
              <a16:creationId xmlns:a16="http://schemas.microsoft.com/office/drawing/2014/main" id="{CCB5E5C3-926E-4CB1-9A37-01F0DFD2FB2E}"/>
            </a:ext>
          </a:extLst>
        </xdr:cNvPr>
        <xdr:cNvCxnSpPr/>
      </xdr:nvCxnSpPr>
      <xdr:spPr>
        <a:xfrm>
          <a:off x="16179800" y="151910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62232DAB-4A11-45D9-B3B7-FA20B54308B8}"/>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9A2050E6-8D39-496E-873C-426AF5680F6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id="{CA3BD38A-4D37-44E0-B3E2-9DA745184787}"/>
            </a:ext>
          </a:extLst>
        </xdr:cNvPr>
        <xdr:cNvCxnSpPr/>
      </xdr:nvCxnSpPr>
      <xdr:spPr>
        <a:xfrm>
          <a:off x="15290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C5B123BC-D616-485E-85BB-83EC04BD1A9A}"/>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B1A3C8CA-E751-430E-8973-21484892B31F}"/>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18143</xdr:rowOff>
    </xdr:to>
    <xdr:cxnSp macro="">
      <xdr:nvCxnSpPr>
        <xdr:cNvPr id="263" name="直線コネクタ 262">
          <a:extLst>
            <a:ext uri="{FF2B5EF4-FFF2-40B4-BE49-F238E27FC236}">
              <a16:creationId xmlns:a16="http://schemas.microsoft.com/office/drawing/2014/main" id="{743BBA1A-AE90-42D6-9596-02F111B1BEDB}"/>
            </a:ext>
          </a:extLst>
        </xdr:cNvPr>
        <xdr:cNvCxnSpPr/>
      </xdr:nvCxnSpPr>
      <xdr:spPr>
        <a:xfrm flipV="1">
          <a:off x="14401800" y="150876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C6FB3F70-DD20-4B93-8787-E9A2B89E82AD}"/>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C21BCAD0-272C-43EF-BB51-850BB25426F7}"/>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18143</xdr:rowOff>
    </xdr:to>
    <xdr:cxnSp macro="">
      <xdr:nvCxnSpPr>
        <xdr:cNvPr id="266" name="直線コネクタ 265">
          <a:extLst>
            <a:ext uri="{FF2B5EF4-FFF2-40B4-BE49-F238E27FC236}">
              <a16:creationId xmlns:a16="http://schemas.microsoft.com/office/drawing/2014/main" id="{D94FABAA-3CA6-4AFE-81DD-B5B30BB1734D}"/>
            </a:ext>
          </a:extLst>
        </xdr:cNvPr>
        <xdr:cNvCxnSpPr/>
      </xdr:nvCxnSpPr>
      <xdr:spPr>
        <a:xfrm>
          <a:off x="13512800" y="1520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9559EC9C-29C1-407A-8134-23C897534E9E}"/>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91F72D61-3F6F-4A2B-AC80-CB8764A52F9A}"/>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a:extLst>
            <a:ext uri="{FF2B5EF4-FFF2-40B4-BE49-F238E27FC236}">
              <a16:creationId xmlns:a16="http://schemas.microsoft.com/office/drawing/2014/main" id="{72F4965E-3DE6-4973-910F-BF729A984E87}"/>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a:extLst>
            <a:ext uri="{FF2B5EF4-FFF2-40B4-BE49-F238E27FC236}">
              <a16:creationId xmlns:a16="http://schemas.microsoft.com/office/drawing/2014/main" id="{2C8D0BB7-EDAB-4A1D-9688-46CD858590B4}"/>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1CDAB70-B1C5-4ACC-9374-15335C1AA70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96802B2-FF91-4407-AAE1-05BDCF75319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F5DDC83-CAE1-4613-9242-0A919197FB5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4A286BB-66BA-4D0C-A530-76A43C62C61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6B4F237-5C28-4631-B3C8-11FFD8C8952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6" name="楕円 275">
          <a:extLst>
            <a:ext uri="{FF2B5EF4-FFF2-40B4-BE49-F238E27FC236}">
              <a16:creationId xmlns:a16="http://schemas.microsoft.com/office/drawing/2014/main" id="{34B9E9F8-A880-434F-BFAC-6942C015E46E}"/>
            </a:ext>
          </a:extLst>
        </xdr:cNvPr>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77" name="給与水準   （国との比較）該当値テキスト">
          <a:extLst>
            <a:ext uri="{FF2B5EF4-FFF2-40B4-BE49-F238E27FC236}">
              <a16:creationId xmlns:a16="http://schemas.microsoft.com/office/drawing/2014/main" id="{7B9679D5-01C1-4676-8239-74E84EBAA056}"/>
            </a:ext>
          </a:extLst>
        </xdr:cNvPr>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742BF810-F8EA-4A35-AC5C-793C1861BFCA}"/>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92891D39-5405-457B-99F2-47E407052C0D}"/>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1A158F52-519F-470F-8FEB-6950FDABAAB1}"/>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767459E6-8529-40E9-8626-F15AF25939C8}"/>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2" name="楕円 281">
          <a:extLst>
            <a:ext uri="{FF2B5EF4-FFF2-40B4-BE49-F238E27FC236}">
              <a16:creationId xmlns:a16="http://schemas.microsoft.com/office/drawing/2014/main" id="{D2B2EE45-E5DF-485E-AF7B-C9C54ABCDBB6}"/>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6D5DBBF6-DBE8-4DCE-B6B4-D7DDB38FD146}"/>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733CA0B8-C70A-4279-97B3-61F34A66844D}"/>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A0A20E23-87C3-41C7-9E6D-197C35277393}"/>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EB3C665-9534-4A82-B3EB-CDE01521827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EB25443E-1155-4A41-8EDB-20B0DBB807F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CD0B5E57-931A-45E7-82A2-6569676C5F7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36A86C9E-D603-41A9-A6CC-DC6BC135D3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14F025E-5F11-4A51-8DD1-806F18C44EF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8537A8E-EB3D-454C-A613-15C692DADD5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DAB8825-ED57-4D79-88AB-39A511B4A49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0069BFE-5E88-4295-935B-EC03F49F483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B7354548-1CC8-4C00-878A-FF579758C53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C0D067C4-F41E-4A14-A684-BFEEF8CC03F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A3730754-84A8-4797-83FA-1DC337445C4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5435122-C9CC-40BA-9D6C-DC362CEB096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23AD382D-CEE6-4281-8695-005E842B1BB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年以降、人口当たりの職員数を人事マネジメントの一指標として職員採用や人員配置の適正化を図ってきた。人口減少にあっても増え続ける行政需要に対して多種多様な勤務形態・人材の活用を進めている。</a:t>
          </a:r>
        </a:p>
        <a:p>
          <a:r>
            <a:rPr kumimoji="1" lang="ja-JP" altLang="en-US" sz="1300">
              <a:latin typeface="ＭＳ Ｐゴシック" panose="020B0600070205080204" pitchFamily="50" charset="-128"/>
              <a:ea typeface="ＭＳ Ｐゴシック" panose="020B0600070205080204" pitchFamily="50" charset="-128"/>
            </a:rPr>
            <a:t>引き続き兵庫県内最小規模の職員数で業務を遂行し、全国平均及び兵庫県平均を下回る状況を堅持する。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4AA9CF63-74DF-4A83-B897-CCFFED21C73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07F71E6-690C-453D-93E6-16CFBC21226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8591FA08-2B3A-4FD1-8219-0D513047DD1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94927AAC-7F8A-4176-A167-B179CCF4B31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B83D2323-EE65-43A9-B130-914FEF57691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F3A9A27A-9F7D-402D-AC31-E2D151BB0D3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D18749BC-BEAD-4A6A-BC79-B63C03EF41F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BA18645D-A176-40B6-ABDC-FC424C254A0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A12D7A02-E778-499C-A5B9-A2C838D1BD2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62B8CDC3-331E-4BDE-A263-136A24C1CF9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5B1CF3E3-7557-49FA-A932-22821E65679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EE845D9A-CB55-4B1E-B56F-CBE2165F565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C6CEC0BD-923B-4DB5-AE48-5C8FE08FAC7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D87670CD-E65A-4034-B671-65ED8CE69AA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933FEFCD-5527-4FF2-BF84-23AE1E8F90E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3A89F96B-C896-4620-8C29-D72DB2F4D0D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700D8012-E323-42EF-A050-D188F4A48BA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AA757EFF-CCF9-49C1-BD17-662A4248D62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220CDAE-CE59-44DE-8144-26254DDA3682}"/>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EDEE8E6B-F0D5-4497-A3AB-5E46B01A9E9C}"/>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65858E30-287D-429D-A18B-ADB9B8AEFEE3}"/>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57F2DC6E-1DEE-4337-96E6-765A785C631D}"/>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401706F-2C52-41F0-AC87-1F974E8FAB3C}"/>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157208</xdr:rowOff>
    </xdr:from>
    <xdr:to>
      <xdr:col>81</xdr:col>
      <xdr:colOff>44450</xdr:colOff>
      <xdr:row>60</xdr:row>
      <xdr:rowOff>13335</xdr:rowOff>
    </xdr:to>
    <xdr:cxnSp macro="">
      <xdr:nvCxnSpPr>
        <xdr:cNvPr id="322" name="直線コネクタ 321">
          <a:extLst>
            <a:ext uri="{FF2B5EF4-FFF2-40B4-BE49-F238E27FC236}">
              <a16:creationId xmlns:a16="http://schemas.microsoft.com/office/drawing/2014/main" id="{DDA4589B-D2D9-44CF-9655-9B85841546AC}"/>
            </a:ext>
          </a:extLst>
        </xdr:cNvPr>
        <xdr:cNvCxnSpPr/>
      </xdr:nvCxnSpPr>
      <xdr:spPr>
        <a:xfrm>
          <a:off x="16179800" y="10272758"/>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ED2777F5-3BA7-41DD-A314-E9511CC1D922}"/>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7722B931-05D0-451F-AE8E-4D94FB4E18E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157208</xdr:rowOff>
    </xdr:from>
    <xdr:to>
      <xdr:col>77</xdr:col>
      <xdr:colOff>44450</xdr:colOff>
      <xdr:row>59</xdr:row>
      <xdr:rowOff>160655</xdr:rowOff>
    </xdr:to>
    <xdr:cxnSp macro="">
      <xdr:nvCxnSpPr>
        <xdr:cNvPr id="325" name="直線コネクタ 324">
          <a:extLst>
            <a:ext uri="{FF2B5EF4-FFF2-40B4-BE49-F238E27FC236}">
              <a16:creationId xmlns:a16="http://schemas.microsoft.com/office/drawing/2014/main" id="{8AC2B856-CC34-45FF-8270-10D258432E7C}"/>
            </a:ext>
          </a:extLst>
        </xdr:cNvPr>
        <xdr:cNvCxnSpPr/>
      </xdr:nvCxnSpPr>
      <xdr:spPr>
        <a:xfrm flipV="1">
          <a:off x="15290800" y="102727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1A60DC6-FB58-4076-8645-E06C3500BEBE}"/>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94241A4E-74EF-4F11-BC28-F0EBA2331F2B}"/>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160655</xdr:rowOff>
    </xdr:to>
    <xdr:cxnSp macro="">
      <xdr:nvCxnSpPr>
        <xdr:cNvPr id="328" name="直線コネクタ 327">
          <a:extLst>
            <a:ext uri="{FF2B5EF4-FFF2-40B4-BE49-F238E27FC236}">
              <a16:creationId xmlns:a16="http://schemas.microsoft.com/office/drawing/2014/main" id="{021FEACB-1D06-4E8F-BC50-18860A768033}"/>
            </a:ext>
          </a:extLst>
        </xdr:cNvPr>
        <xdr:cNvCxnSpPr/>
      </xdr:nvCxnSpPr>
      <xdr:spPr>
        <a:xfrm>
          <a:off x="14401800" y="102675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549957A9-01C8-4AAD-B38E-DC039528ABD3}"/>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54176259-7A72-48AD-8805-D936262D471F}"/>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129631</xdr:rowOff>
    </xdr:from>
    <xdr:to>
      <xdr:col>68</xdr:col>
      <xdr:colOff>152400</xdr:colOff>
      <xdr:row>59</xdr:row>
      <xdr:rowOff>152037</xdr:rowOff>
    </xdr:to>
    <xdr:cxnSp macro="">
      <xdr:nvCxnSpPr>
        <xdr:cNvPr id="331" name="直線コネクタ 330">
          <a:extLst>
            <a:ext uri="{FF2B5EF4-FFF2-40B4-BE49-F238E27FC236}">
              <a16:creationId xmlns:a16="http://schemas.microsoft.com/office/drawing/2014/main" id="{FB5441B3-68FA-4A42-A2E7-BFC327CF8EE4}"/>
            </a:ext>
          </a:extLst>
        </xdr:cNvPr>
        <xdr:cNvCxnSpPr/>
      </xdr:nvCxnSpPr>
      <xdr:spPr>
        <a:xfrm>
          <a:off x="13512800" y="102451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CEA93527-6E7C-4DB0-8786-129FFF332EF5}"/>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7994D660-306A-41BB-AF09-4D1421A3A889}"/>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a:extLst>
            <a:ext uri="{FF2B5EF4-FFF2-40B4-BE49-F238E27FC236}">
              <a16:creationId xmlns:a16="http://schemas.microsoft.com/office/drawing/2014/main" id="{E60027E5-5699-4EC9-9B40-491123D8E40B}"/>
            </a:ext>
          </a:extLst>
        </xdr:cNvPr>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a:extLst>
            <a:ext uri="{FF2B5EF4-FFF2-40B4-BE49-F238E27FC236}">
              <a16:creationId xmlns:a16="http://schemas.microsoft.com/office/drawing/2014/main" id="{BE2FDBDB-89A6-43D1-A013-565D614A8611}"/>
            </a:ext>
          </a:extLst>
        </xdr:cNvPr>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883FF19-1E05-4E3D-8740-7C9EB31412D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EAABD17-79EB-48AB-80BD-E0E28AEB8C8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DCA8577-29FA-4C4B-BFF0-D74CFECE6F2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E4A6168-286C-4108-B77C-A15015F93FC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99696F4-3C95-401F-9485-D91D1ACEA6E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1" name="楕円 340">
          <a:extLst>
            <a:ext uri="{FF2B5EF4-FFF2-40B4-BE49-F238E27FC236}">
              <a16:creationId xmlns:a16="http://schemas.microsoft.com/office/drawing/2014/main" id="{BFEF5334-52F0-411A-810E-157F78917F57}"/>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2" name="定員管理の状況該当値テキスト">
          <a:extLst>
            <a:ext uri="{FF2B5EF4-FFF2-40B4-BE49-F238E27FC236}">
              <a16:creationId xmlns:a16="http://schemas.microsoft.com/office/drawing/2014/main" id="{D4121794-1B0C-48D7-9747-01C61C2A10E3}"/>
            </a:ext>
          </a:extLst>
        </xdr:cNvPr>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106408</xdr:rowOff>
    </xdr:from>
    <xdr:to>
      <xdr:col>77</xdr:col>
      <xdr:colOff>95250</xdr:colOff>
      <xdr:row>60</xdr:row>
      <xdr:rowOff>36558</xdr:rowOff>
    </xdr:to>
    <xdr:sp macro="" textlink="">
      <xdr:nvSpPr>
        <xdr:cNvPr id="343" name="楕円 342">
          <a:extLst>
            <a:ext uri="{FF2B5EF4-FFF2-40B4-BE49-F238E27FC236}">
              <a16:creationId xmlns:a16="http://schemas.microsoft.com/office/drawing/2014/main" id="{6D056D1E-60C9-41F3-9685-016C131F402B}"/>
            </a:ext>
          </a:extLst>
        </xdr:cNvPr>
        <xdr:cNvSpPr/>
      </xdr:nvSpPr>
      <xdr:spPr>
        <a:xfrm>
          <a:off x="16129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46735</xdr:rowOff>
    </xdr:from>
    <xdr:ext cx="736600" cy="259045"/>
    <xdr:sp macro="" textlink="">
      <xdr:nvSpPr>
        <xdr:cNvPr id="344" name="テキスト ボックス 343">
          <a:extLst>
            <a:ext uri="{FF2B5EF4-FFF2-40B4-BE49-F238E27FC236}">
              <a16:creationId xmlns:a16="http://schemas.microsoft.com/office/drawing/2014/main" id="{34E31E30-39EE-4FB3-9D50-77AFE1FDBB2C}"/>
            </a:ext>
          </a:extLst>
        </xdr:cNvPr>
        <xdr:cNvSpPr txBox="1"/>
      </xdr:nvSpPr>
      <xdr:spPr>
        <a:xfrm>
          <a:off x="15798800" y="999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5" name="楕円 344">
          <a:extLst>
            <a:ext uri="{FF2B5EF4-FFF2-40B4-BE49-F238E27FC236}">
              <a16:creationId xmlns:a16="http://schemas.microsoft.com/office/drawing/2014/main" id="{302DCE26-4298-4634-AB7A-FCAF85FE7844}"/>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C4880005-A92C-4359-A280-C2DAECA9094E}"/>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7" name="楕円 346">
          <a:extLst>
            <a:ext uri="{FF2B5EF4-FFF2-40B4-BE49-F238E27FC236}">
              <a16:creationId xmlns:a16="http://schemas.microsoft.com/office/drawing/2014/main" id="{2A3CEEF3-87E6-4682-AEE6-C4C81579A441}"/>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48" name="テキスト ボックス 347">
          <a:extLst>
            <a:ext uri="{FF2B5EF4-FFF2-40B4-BE49-F238E27FC236}">
              <a16:creationId xmlns:a16="http://schemas.microsoft.com/office/drawing/2014/main" id="{2229A25D-DDAD-419A-8D4C-BC8E4383069B}"/>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78831</xdr:rowOff>
    </xdr:from>
    <xdr:to>
      <xdr:col>64</xdr:col>
      <xdr:colOff>152400</xdr:colOff>
      <xdr:row>60</xdr:row>
      <xdr:rowOff>8981</xdr:rowOff>
    </xdr:to>
    <xdr:sp macro="" textlink="">
      <xdr:nvSpPr>
        <xdr:cNvPr id="349" name="楕円 348">
          <a:extLst>
            <a:ext uri="{FF2B5EF4-FFF2-40B4-BE49-F238E27FC236}">
              <a16:creationId xmlns:a16="http://schemas.microsoft.com/office/drawing/2014/main" id="{0138E624-F01F-46EC-B8B4-12CD7BD08C43}"/>
            </a:ext>
          </a:extLst>
        </xdr:cNvPr>
        <xdr:cNvSpPr/>
      </xdr:nvSpPr>
      <xdr:spPr>
        <a:xfrm>
          <a:off x="13462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19158</xdr:rowOff>
    </xdr:from>
    <xdr:ext cx="762000" cy="259045"/>
    <xdr:sp macro="" textlink="">
      <xdr:nvSpPr>
        <xdr:cNvPr id="350" name="テキスト ボックス 349">
          <a:extLst>
            <a:ext uri="{FF2B5EF4-FFF2-40B4-BE49-F238E27FC236}">
              <a16:creationId xmlns:a16="http://schemas.microsoft.com/office/drawing/2014/main" id="{571BFBAF-3145-4816-92CF-017AEC035C75}"/>
            </a:ext>
          </a:extLst>
        </xdr:cNvPr>
        <xdr:cNvSpPr txBox="1"/>
      </xdr:nvSpPr>
      <xdr:spPr>
        <a:xfrm>
          <a:off x="13131800" y="99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50CCB146-A74E-4454-BAC4-8E0E61C166F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CE3BE331-40F0-49EE-97AE-B4F12178FD1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F98AED6F-CE32-422D-8016-041A39C8D28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EC0060C-5C4B-4D7B-9B84-BF3D330C1CF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3FF18B69-38C5-4FDF-A21F-A76D0A98E7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70ADCA59-99BE-4468-B4AA-12021EF2A58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F554820-687A-41DC-B34A-07EC8283401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E64CD6D2-2E5B-4806-BB20-DEE65B81B5D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5BCAA478-676D-4784-95C1-676ED49CD74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D99FC56-DF0B-4165-BAB5-4B2AD69AB09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494C810-4104-46F1-B283-D122530CA89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F00B4A8C-1B72-47FA-B16D-8EBA7133FDE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EF7E876E-4391-4A5E-BD53-8E73EE8DF9E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月開院の北播磨総合医療センター（一組）に係る償還費負担はピークを過ぎたものの、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箇年平均で算出される指標であることから、前年度比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ポイント上昇することとなったが、全国平均及び兵庫県平均をいずれも下回る結果となった。</a:t>
          </a:r>
        </a:p>
        <a:p>
          <a:r>
            <a:rPr kumimoji="1" lang="ja-JP" altLang="en-US" sz="1300">
              <a:latin typeface="ＭＳ Ｐゴシック" panose="020B0600070205080204" pitchFamily="50" charset="-128"/>
              <a:ea typeface="ＭＳ Ｐゴシック" panose="020B0600070205080204" pitchFamily="50" charset="-128"/>
            </a:rPr>
            <a:t>今後も新庁舎建設の本格化や老朽化した公共施設の更新等を控えているため、公債費の抑制と後年度に財政措置のある地方債の活用により公債費負担の適正化に努める。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E455F24-3661-4F1F-BD4E-C75F90E3A7B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C3160418-A3B3-4409-9830-6AE539EC052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11662374-D72E-449C-9C1A-93CCACDB7EF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7F665079-EA8C-4A79-BF30-DA545139331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63ED2DC7-14D4-4827-8390-EA1673555D1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71834977-6FE9-4C01-B980-944DEA4050A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F089632A-8292-4951-8D03-C2EB82DF09D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11345853-A970-4B15-9BE0-FC269A8C54A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D232D3D3-08ED-4183-9E33-23BE2F7D047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3C86145-43D3-4F8D-98CA-FC4BDC3F517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22EA5DA1-28C9-4FBE-8A46-7C8CEFDD87E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AF1F6DF-4D17-4E35-AA9C-32D42E66CB1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2671EA6D-1D6B-4267-A646-B7E015B19D5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DF00BE71-E242-4F45-8D51-2E26D4A7B7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2221DC95-5E5B-4BBD-B8B9-77D80042E13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69CEC5A9-B40C-4268-ADD3-B1C9FA8AB477}"/>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141EE7C9-2C11-4DD8-881B-8F4A22572907}"/>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68189962-6778-4517-93DD-635247486E72}"/>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A05B6A8E-11A7-448A-BD3C-A78F2DE61473}"/>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E5992935-DCA7-4EC1-8E9D-4464F931DBE1}"/>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37</xdr:row>
      <xdr:rowOff>158750</xdr:rowOff>
    </xdr:to>
    <xdr:cxnSp macro="">
      <xdr:nvCxnSpPr>
        <xdr:cNvPr id="384" name="直線コネクタ 383">
          <a:extLst>
            <a:ext uri="{FF2B5EF4-FFF2-40B4-BE49-F238E27FC236}">
              <a16:creationId xmlns:a16="http://schemas.microsoft.com/office/drawing/2014/main" id="{104EDE45-7728-417C-A00B-869FD1460E66}"/>
            </a:ext>
          </a:extLst>
        </xdr:cNvPr>
        <xdr:cNvCxnSpPr/>
      </xdr:nvCxnSpPr>
      <xdr:spPr>
        <a:xfrm>
          <a:off x="16179800" y="64943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5D86B3BF-8CD3-4A5F-A850-247B8B5EC091}"/>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9E9B493D-8915-4F0E-8EA9-36A6DE335D55}"/>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11430</xdr:rowOff>
    </xdr:to>
    <xdr:cxnSp macro="">
      <xdr:nvCxnSpPr>
        <xdr:cNvPr id="387" name="直線コネクタ 386">
          <a:extLst>
            <a:ext uri="{FF2B5EF4-FFF2-40B4-BE49-F238E27FC236}">
              <a16:creationId xmlns:a16="http://schemas.microsoft.com/office/drawing/2014/main" id="{2A3535B3-6A2F-4E75-B32A-A31AD6DF66C0}"/>
            </a:ext>
          </a:extLst>
        </xdr:cNvPr>
        <xdr:cNvCxnSpPr/>
      </xdr:nvCxnSpPr>
      <xdr:spPr>
        <a:xfrm flipV="1">
          <a:off x="15290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35CBAA39-A609-4F52-9D4C-770EA7174587}"/>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514DAAC4-18A0-4358-A71B-B455AC521936}"/>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83820</xdr:rowOff>
    </xdr:to>
    <xdr:cxnSp macro="">
      <xdr:nvCxnSpPr>
        <xdr:cNvPr id="390" name="直線コネクタ 389">
          <a:extLst>
            <a:ext uri="{FF2B5EF4-FFF2-40B4-BE49-F238E27FC236}">
              <a16:creationId xmlns:a16="http://schemas.microsoft.com/office/drawing/2014/main" id="{17CFEAA6-9EE9-4253-BE62-950103FA5AD1}"/>
            </a:ext>
          </a:extLst>
        </xdr:cNvPr>
        <xdr:cNvCxnSpPr/>
      </xdr:nvCxnSpPr>
      <xdr:spPr>
        <a:xfrm flipV="1">
          <a:off x="14401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AEAA8E51-72E0-4C3D-9683-51759F62D648}"/>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E48814EE-55B6-4604-A6A8-AC40F432F0AA}"/>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105410</xdr:rowOff>
    </xdr:to>
    <xdr:cxnSp macro="">
      <xdr:nvCxnSpPr>
        <xdr:cNvPr id="393" name="直線コネクタ 392">
          <a:extLst>
            <a:ext uri="{FF2B5EF4-FFF2-40B4-BE49-F238E27FC236}">
              <a16:creationId xmlns:a16="http://schemas.microsoft.com/office/drawing/2014/main" id="{68B1FA2B-570C-4771-871A-1285C762EDB7}"/>
            </a:ext>
          </a:extLst>
        </xdr:cNvPr>
        <xdr:cNvCxnSpPr/>
      </xdr:nvCxnSpPr>
      <xdr:spPr>
        <a:xfrm flipV="1">
          <a:off x="13512800" y="65989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BFD1A469-2496-4D5A-90FA-9A5D7E8A6EE4}"/>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E02F3004-CB57-49A9-8A5E-C365E17238F5}"/>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a:extLst>
            <a:ext uri="{FF2B5EF4-FFF2-40B4-BE49-F238E27FC236}">
              <a16:creationId xmlns:a16="http://schemas.microsoft.com/office/drawing/2014/main" id="{42629936-7006-4796-8B24-1051264330B7}"/>
            </a:ext>
          </a:extLst>
        </xdr:cNvPr>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7" name="テキスト ボックス 396">
          <a:extLst>
            <a:ext uri="{FF2B5EF4-FFF2-40B4-BE49-F238E27FC236}">
              <a16:creationId xmlns:a16="http://schemas.microsoft.com/office/drawing/2014/main" id="{1A61B738-C54D-495D-B06F-4F61B3D7BB93}"/>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0EF2DE8-AE70-4000-9B12-E0F5C8DE5D0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7F9E1C9-78C3-44E9-9BFB-24B7E45FE8F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6FB636B-6CAA-494B-98CF-2ED9E0B3C8D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259584C-2ECB-4BEF-9D38-605EEA30626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C4E2DED-542D-4A1A-A53D-DD569541DB2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3" name="楕円 402">
          <a:extLst>
            <a:ext uri="{FF2B5EF4-FFF2-40B4-BE49-F238E27FC236}">
              <a16:creationId xmlns:a16="http://schemas.microsoft.com/office/drawing/2014/main" id="{2BC3170F-7BA8-498C-801E-FBF27BD968B2}"/>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4" name="公債費負担の状況該当値テキスト">
          <a:extLst>
            <a:ext uri="{FF2B5EF4-FFF2-40B4-BE49-F238E27FC236}">
              <a16:creationId xmlns:a16="http://schemas.microsoft.com/office/drawing/2014/main" id="{5FD5F63E-B478-46EE-AB6F-0FC43EC04FEF}"/>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5" name="楕円 404">
          <a:extLst>
            <a:ext uri="{FF2B5EF4-FFF2-40B4-BE49-F238E27FC236}">
              <a16:creationId xmlns:a16="http://schemas.microsoft.com/office/drawing/2014/main" id="{404E7AC6-E8DA-457A-A28F-D4B02B58EC21}"/>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6" name="テキスト ボックス 405">
          <a:extLst>
            <a:ext uri="{FF2B5EF4-FFF2-40B4-BE49-F238E27FC236}">
              <a16:creationId xmlns:a16="http://schemas.microsoft.com/office/drawing/2014/main" id="{42108D09-2A52-4FC2-9D67-F1BBDC187B6F}"/>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7" name="楕円 406">
          <a:extLst>
            <a:ext uri="{FF2B5EF4-FFF2-40B4-BE49-F238E27FC236}">
              <a16:creationId xmlns:a16="http://schemas.microsoft.com/office/drawing/2014/main" id="{4C27A59D-303F-4B8B-AE70-4FA0BDDA35F7}"/>
            </a:ext>
          </a:extLst>
        </xdr:cNvPr>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8" name="テキスト ボックス 407">
          <a:extLst>
            <a:ext uri="{FF2B5EF4-FFF2-40B4-BE49-F238E27FC236}">
              <a16:creationId xmlns:a16="http://schemas.microsoft.com/office/drawing/2014/main" id="{A14596B9-F633-481E-8F2D-D4EB42BAEE01}"/>
            </a:ext>
          </a:extLst>
        </xdr:cNvPr>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9" name="楕円 408">
          <a:extLst>
            <a:ext uri="{FF2B5EF4-FFF2-40B4-BE49-F238E27FC236}">
              <a16:creationId xmlns:a16="http://schemas.microsoft.com/office/drawing/2014/main" id="{610E0052-F08C-4360-84AB-62C60CD9BFBF}"/>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10" name="テキスト ボックス 409">
          <a:extLst>
            <a:ext uri="{FF2B5EF4-FFF2-40B4-BE49-F238E27FC236}">
              <a16:creationId xmlns:a16="http://schemas.microsoft.com/office/drawing/2014/main" id="{8618293B-050C-447A-ABA4-1572D38046AA}"/>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1" name="楕円 410">
          <a:extLst>
            <a:ext uri="{FF2B5EF4-FFF2-40B4-BE49-F238E27FC236}">
              <a16:creationId xmlns:a16="http://schemas.microsoft.com/office/drawing/2014/main" id="{5723081D-0D30-47D8-BD8F-7BE962B80C3E}"/>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2" name="テキスト ボックス 411">
          <a:extLst>
            <a:ext uri="{FF2B5EF4-FFF2-40B4-BE49-F238E27FC236}">
              <a16:creationId xmlns:a16="http://schemas.microsoft.com/office/drawing/2014/main" id="{4FF8F507-CC8E-48A7-B448-0208B881E49F}"/>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2624E0A4-4435-4347-9C77-F1369D0C7EF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A9BDC856-0BDC-43F9-BE20-CCB72F28AFA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946DD815-22FA-49D7-82B0-D78E1483AF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BE142485-8F41-4F5B-9B30-5ECD3C4C7F2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3C8BB3C7-F800-421C-86F3-F023C2EF0B8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8F5FA737-294B-45C4-8F4D-FD53A03B1E4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79FE7139-A72C-45F9-BB88-30CD74D6853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82CD9886-0B25-44D4-AE58-E64DC8DD894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CFF23B5A-606B-4D73-81A0-865D7721A66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E9BE088B-4D69-4663-B38C-861ACFDF54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FD2901B9-E149-4827-B6AA-BA59DBA985A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C9B634F3-6405-4578-9C1A-13F55899B9A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B98FDDB7-4366-4230-B1B6-52142202863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将来負担比率は、基金などの充当可能財源が将来負担額を上回ったため、該当なしとなった。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下水道事業に係る公営企業債等繰入見込額や病院事業に係る組合等負担見込額の減少により将来負担額は減少し、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年連続でマイナス値を維持している。（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3D9D1D00-B743-48A6-A425-D741B4FE502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52364745-C2F8-4782-8A7F-CA50439F235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577AEE3A-6D15-488D-8327-6EB23F096E3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6E4B6D42-6B63-4D9A-8415-05EAA7BE20D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54F98D78-5636-4619-AA79-1733ACB639C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E75BD28B-FB2F-4114-93E1-0D490F1F7BA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AEBE8ACA-C354-4261-A081-3E22A6EB6DA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CA76C03D-59BC-4631-882A-EC42999CBC3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7AFE1A53-D3B9-4B84-92CD-4FE68B44B12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8E12FC29-29D8-44D1-B222-EAC0703DC55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C016D582-113A-4442-AB17-EFF2D5250E3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482B4499-B2BB-49B1-8162-4BA41013184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2AF4FDCC-E680-45E8-8E7C-BDDC5B0839D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F3F8CD51-1C9C-4A50-B38A-F4C5F2DC50D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F442F1E4-6F69-4BF6-B19C-D7A711DA03B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FE20D8D5-8492-4DF7-81F5-9B296FA28E32}"/>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A7639C-91A8-4F05-9402-6DC769B27951}"/>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FEC4F4A8-66B1-4D5C-AAC1-0F8E52A16015}"/>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28A12C41-B601-4F48-9521-3D104DC3BA2C}"/>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39BE3E2-69E2-47B4-8D56-8DA9462FBA7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B74A9152-B262-47E3-8635-EE42CDC61383}"/>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FC4DA907-02C3-4403-A3AD-814AB5A7E04B}"/>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A50AC7A9-7FEF-4C89-90EA-332BE99E4416}"/>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B145AD45-78E9-464A-9900-2E8C65F33D6A}"/>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A2513828-B3CF-47C1-B66B-818FEAA6C379}"/>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127D7392-5A54-492B-9293-60CB18538E57}"/>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a:extLst>
            <a:ext uri="{FF2B5EF4-FFF2-40B4-BE49-F238E27FC236}">
              <a16:creationId xmlns:a16="http://schemas.microsoft.com/office/drawing/2014/main" id="{2546FF9A-AC93-4CF9-9120-9FBF68EE6D43}"/>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D2E7C8FE-CCDB-4409-8588-E7341C2D4B11}"/>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4" name="フローチャート: 判断 453">
          <a:extLst>
            <a:ext uri="{FF2B5EF4-FFF2-40B4-BE49-F238E27FC236}">
              <a16:creationId xmlns:a16="http://schemas.microsoft.com/office/drawing/2014/main" id="{12EAD4E0-A1A6-4AA9-BBE3-9E8FA9DA5B9F}"/>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5" name="テキスト ボックス 454">
          <a:extLst>
            <a:ext uri="{FF2B5EF4-FFF2-40B4-BE49-F238E27FC236}">
              <a16:creationId xmlns:a16="http://schemas.microsoft.com/office/drawing/2014/main" id="{87F18EC6-E97D-4078-ADB6-61AC0FAA0AB9}"/>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6630A1F-9771-4281-BC35-79D8FDB02BE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84475D9-8BC7-434C-A293-BB2A06E9963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75B420D-F334-4CF4-A5E7-A88EA3200B8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A893970-E9D6-4346-B54C-988DDC64BF4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B7AB95A-5B9E-42C7-BF2F-CFDEA8489AD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6EB3737-6B62-493F-8B47-8049EE5135B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5AC0BA8-A6FB-4083-8E32-D1C30ED1F95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AEA503C-6C4C-4681-8F4E-15B11286EFB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0417E2A-46A7-42C9-B82E-0F553B55E62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0969789-9319-4A23-8B11-24D8E98D599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19C9686-70CE-4561-AD7E-10B37219B124}"/>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16A9D22-EDC4-4742-B52E-CFBD81D7A1CC}"/>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02EA0A8-0AF0-4DCA-8027-DFF4B50A365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BC43F47-5599-4085-91A3-2871DB785D0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525015E-FE58-40C3-8FCB-9206E978FA8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B132022C-1CD0-4CCC-A806-0EC3FC10CFB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B88E875-BF4B-4153-99EE-31ABF8198B3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6780EEC-8B73-4F9B-8AAE-22C25AA8EDF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03B287F-7A80-4179-B7F6-CCFCAADFEFF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ACA3471-5132-4282-9E0E-976F78347FE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E667C33-2428-431B-B755-4536EEA7AD6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EECA4E9-7FAA-4C39-BD1E-FF00999BE1F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FDE1CDD-AB43-4F10-B4CF-DAB45648EF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BFDB516-472A-4F85-8A67-72E31FB2388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F8D1524-566D-472D-B5AA-7A130113DB6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985CE0F-8FFD-4DE5-BE7B-976D4FB501F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416ACCA-50C8-4592-891D-760C459CD26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47D1B8F-8DDB-4DF6-A6C3-B2F7DD2405A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DA872A5-891B-48EA-930E-5BEA381375BB}"/>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FD3F314-A158-487B-895A-71F13AEB29C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F3CA013-9E48-4B7C-A842-FC782A09D0C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979A96E-4F73-4FDD-9F04-1103709A792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ECE28C3-B8C5-4E85-950C-582800B6C8E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8D79E56-DC00-4FF5-B032-FFB3A8888C7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6FEF363B-5E46-4BFC-BB4F-E67BC5055F6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D145FA4-09A4-48A6-858B-045042CE380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22092D1-F3C5-4A5C-8E14-EA1BBEDA23D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974A514-D09A-4247-99B1-3567D61B0B0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F82049C-742E-4E7C-BE8B-26A200E3DE0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0584B52-8905-4D22-A317-050C49200AB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A978DCB-850D-4011-8E55-BE9F3ED7DDC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8CB8E5A-A96B-4319-8AE9-D51583CC0FC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3CC5281-0D40-441B-976C-44FC3ECE1BF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FA93DAB-F870-42C3-9577-74947E7C71F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659A2BE-773B-4DC2-B7BD-3A06D340F1F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450EAE5-A659-4EC5-B47A-C00F9EF3C44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0657A6C-7E01-4899-9361-10B503F51BD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AF42286-7CF7-4408-8DC7-A3878382049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年間の退職者不補充や民間委託の推進等により、他団体に先駆けて職員数の削減に取り組み、更に平成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％）を全廃するなど徹底した人件費の抑制に取り組んできた。また、人口当たりの職員数を常に他団体と比較し定員管理に反映している。</a:t>
          </a:r>
        </a:p>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ポイント低下し、全国平均及び兵庫県平均をいずれも下回っている。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4886FF3-3D98-43F6-9DC6-3E008149152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CC2F19F-7F4B-422F-9534-5091FB80B295}"/>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7FC3FF2-792A-40D6-B261-1663EB095DB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03389DE-0610-4841-A1B9-34CB6FBCCE11}"/>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920D36-FB4C-450A-9658-D3A7D29847BB}"/>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83E772E5-79C3-4B1E-AF0E-3FA6A72CCBA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36D5E704-3B82-4871-A090-5E94BC51D094}"/>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B2D283A2-38A7-4747-9443-258AC050F46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E0755068-D8FB-4FAE-87AE-069B0C9CDFF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DA09779E-8E23-4C3C-BA18-6D2413FC8115}"/>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4C21A575-7319-42C8-A5F1-0368D593B95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E679C089-2DA1-41B9-82FD-634DAECF044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11892103-750B-4C9F-A8DA-A158C9AA07C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AC54E7E-BB7C-404D-989E-E4DE9E0B321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AFC3BB8A-E11C-461D-BD71-275D60FEE63F}"/>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682EB5E6-93A8-448A-96CD-95C8EBD9C9DE}"/>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1469ED7D-36EE-4AFE-858A-D14676529FD6}"/>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26EF3F09-A44D-482D-8D56-F0E0F3F3968B}"/>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4CBF94EB-1F72-484D-BE09-4D203BF0714C}"/>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59D1A0F-0240-4A41-B9DC-7B03C966AA50}"/>
            </a:ext>
          </a:extLst>
        </xdr:cNvPr>
        <xdr:cNvCxnSpPr/>
      </xdr:nvCxnSpPr>
      <xdr:spPr>
        <a:xfrm flipV="1">
          <a:off x="3987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85BB0B2D-34BB-434A-B549-FB75FCA65603}"/>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BC51965B-D0C1-4B43-A960-D695339EC89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F5D0D4F5-0754-4832-AC30-BFA2B90A3500}"/>
            </a:ext>
          </a:extLst>
        </xdr:cNvPr>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F85B922E-C6C4-4A51-B87B-246EC00695FA}"/>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27E369AD-099D-48E0-A4B2-BFDCF58D4F51}"/>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87280F64-C587-4252-97FD-B38AEBB70D5E}"/>
            </a:ext>
          </a:extLst>
        </xdr:cNvPr>
        <xdr:cNvCxnSpPr/>
      </xdr:nvCxnSpPr>
      <xdr:spPr>
        <a:xfrm>
          <a:off x="2209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90E68646-5130-4BC3-97A8-4893CD832BA7}"/>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BADB85A6-D536-4392-BBA9-EB8A141AF933}"/>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F8BBEDB5-E4A2-417E-AC68-FBA4EEC8E340}"/>
            </a:ext>
          </a:extLst>
        </xdr:cNvPr>
        <xdr:cNvCxnSpPr/>
      </xdr:nvCxnSpPr>
      <xdr:spPr>
        <a:xfrm flipV="1">
          <a:off x="1320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CC783D77-B617-4C38-BBF4-B9352582B685}"/>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6B863D4A-DABC-4988-9CE2-C68D378DF3B5}"/>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a:extLst>
            <a:ext uri="{FF2B5EF4-FFF2-40B4-BE49-F238E27FC236}">
              <a16:creationId xmlns:a16="http://schemas.microsoft.com/office/drawing/2014/main" id="{BD6E03DA-F702-4442-A21F-A1C6DB0E6CEE}"/>
            </a:ext>
          </a:extLst>
        </xdr:cNvPr>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a:extLst>
            <a:ext uri="{FF2B5EF4-FFF2-40B4-BE49-F238E27FC236}">
              <a16:creationId xmlns:a16="http://schemas.microsoft.com/office/drawing/2014/main" id="{C87D3CCB-DAD8-4E35-9958-0E8F5163FA96}"/>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A12FD490-7078-48BB-B37B-9B00B070EA3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D3B876E-8BE6-453D-BE1F-95F380CD3BB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E631BC17-DA9A-4454-AA01-75B34DC0ABF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6553B9A-A17D-4B19-8217-4A06C5B2578F}"/>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8C3AC66-4E47-4F81-9F45-419D39EFDB8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BF8AE8F3-B810-494D-A815-B72C86DE49BF}"/>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BFECA94F-16F4-44F4-8490-0B47CB0A91CB}"/>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CBEFF3F4-DB13-41F2-BD0C-7E463F3CA319}"/>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7A4657B7-22A7-416E-A3F0-491AB87BA629}"/>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581DFCA7-E85F-429B-BDB4-05320167B78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E68D000F-D35A-40A6-A17A-179A3B868A23}"/>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63A3CF12-22D5-4781-89C7-93B9ABA50062}"/>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id="{40276DC8-D6AC-4C7D-907F-06277DD1B617}"/>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1F508627-4447-42D5-B2F6-0F283BB76C76}"/>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45994865-FFC7-4832-9446-5CFE58387ADD}"/>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BEF6EFA0-F802-468E-BD37-1F51CAD9BAE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731CC0F-4A8F-4F2C-B190-CD3977C587F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70A1807F-0D83-4646-B4BF-C8DFEF9E9EC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22BC0E5-223E-442E-BA5D-76CACB267B4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8C77F0E4-514A-4D5F-B388-D063BB2487A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C74248E3-A93B-4120-B0C4-AC0704DDFCC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CB9EE7C2-2793-4C5D-8694-9A21EA6B414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5AB858F7-7A99-43B5-B882-782C68BB5A8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761EBFE-72E2-474B-BF2E-889FD65A232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D9FE9AB-CF0E-4476-8B73-DB9EC73EC15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17DC66A-A434-413C-B195-07328622860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クラウドサービス導入によるサーバー利用料等の情報関連経費が増加するとともに、人手不足に伴う委託コストの上昇がみられるほか、類似団体に比べ賃金決算額が大きくなっている。</a:t>
          </a:r>
        </a:p>
        <a:p>
          <a:r>
            <a:rPr kumimoji="1" lang="ja-JP" altLang="en-US" sz="1300">
              <a:latin typeface="ＭＳ Ｐゴシック" panose="020B0600070205080204" pitchFamily="50" charset="-128"/>
              <a:ea typeface="ＭＳ Ｐゴシック" panose="020B0600070205080204" pitchFamily="50" charset="-128"/>
            </a:rPr>
            <a:t>今後、全国平均及び兵庫県平均を下回ることができるようコスト削減に取り組んでいく。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E0D0312-5032-4EA7-9F05-86F984775CD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CE35DDFB-89B4-41B0-BB70-FE708D428165}"/>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2DB2816F-1196-4D39-8F8B-57D935F29741}"/>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2FD6DC84-420F-47CF-8871-06CE27B72F77}"/>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221522B3-FDAB-4DF6-80BC-E0AFB2C04B45}"/>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F5974B04-095A-4A41-8F4D-EE3EDD52B85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DDDACA12-256F-4689-B935-C980C054B743}"/>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4E08D2F2-C343-443C-904D-6030E65F3D3D}"/>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78E9E259-0D22-4B7E-A161-270E461819DB}"/>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331904-2808-4687-8919-72A6267D5DCD}"/>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24A31D47-F3FB-4482-B371-9951250EAD85}"/>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4D13A8F2-9DD9-49D7-A763-066D9876253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A56CB814-9C57-462B-9C3E-F2D23632B598}"/>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63C651B-78CC-4781-B588-F98D1058366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8EAF72B4-91CE-4947-9DCD-EBA363B74B16}"/>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C99BD493-2B44-4D23-83BF-74003D816F7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B9A1AAAC-C700-47A3-A08B-46948768EC5E}"/>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360403F7-A04D-4FCC-B0D8-4AD857EA18C6}"/>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78F9B723-3A47-40B3-83DE-E7355E1F0A3D}"/>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33D1E652-893D-44E3-998B-77B3C680B3B8}"/>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9A6354-B046-4998-A963-DC0A3C333587}"/>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17F58CCA-7BA2-4324-956C-BACA9DAF31A6}"/>
            </a:ext>
          </a:extLst>
        </xdr:cNvPr>
        <xdr:cNvCxnSpPr/>
      </xdr:nvCxnSpPr>
      <xdr:spPr>
        <a:xfrm>
          <a:off x="15671800" y="289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2AD74B5C-1402-4DF7-8379-E8F1684A9B9F}"/>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C9259ADA-3B05-49FD-8A0B-CFD2C2AF4283}"/>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152400</xdr:rowOff>
    </xdr:to>
    <xdr:cxnSp macro="">
      <xdr:nvCxnSpPr>
        <xdr:cNvPr id="128" name="直線コネクタ 127">
          <a:extLst>
            <a:ext uri="{FF2B5EF4-FFF2-40B4-BE49-F238E27FC236}">
              <a16:creationId xmlns:a16="http://schemas.microsoft.com/office/drawing/2014/main" id="{08AC3480-284D-4C1E-8B17-2C1183E38559}"/>
            </a:ext>
          </a:extLst>
        </xdr:cNvPr>
        <xdr:cNvCxnSpPr/>
      </xdr:nvCxnSpPr>
      <xdr:spPr>
        <a:xfrm>
          <a:off x="14782800" y="287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56259EE6-307A-4F55-AE47-00D21F438026}"/>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D06ADFA3-AFCB-4006-9121-09B46D88C506}"/>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127000</xdr:rowOff>
    </xdr:to>
    <xdr:cxnSp macro="">
      <xdr:nvCxnSpPr>
        <xdr:cNvPr id="131" name="直線コネクタ 130">
          <a:extLst>
            <a:ext uri="{FF2B5EF4-FFF2-40B4-BE49-F238E27FC236}">
              <a16:creationId xmlns:a16="http://schemas.microsoft.com/office/drawing/2014/main" id="{D0195CA0-7312-42E0-8D5E-6F32AFA9A386}"/>
            </a:ext>
          </a:extLst>
        </xdr:cNvPr>
        <xdr:cNvCxnSpPr/>
      </xdr:nvCxnSpPr>
      <xdr:spPr>
        <a:xfrm>
          <a:off x="13893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4DDAB5EE-2FAA-447A-AC00-E190A29DC4EA}"/>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65018C4C-BC5E-44DC-994C-9365F364945E}"/>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9605E8B5-8FC2-4033-AD51-FC591EE94FB5}"/>
            </a:ext>
          </a:extLst>
        </xdr:cNvPr>
        <xdr:cNvCxnSpPr/>
      </xdr:nvCxnSpPr>
      <xdr:spPr>
        <a:xfrm flipV="1">
          <a:off x="13004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C6F60441-E316-4058-8731-F63272129BB9}"/>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3FFC1DEE-6D54-4CED-9479-40162109CBCE}"/>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a:extLst>
            <a:ext uri="{FF2B5EF4-FFF2-40B4-BE49-F238E27FC236}">
              <a16:creationId xmlns:a16="http://schemas.microsoft.com/office/drawing/2014/main" id="{F487A28E-02AB-4F8D-84B6-6ED991D96199}"/>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91618FAB-F39E-4DF6-8C66-6B4F97656AB8}"/>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084A56B-195C-4B63-A685-DABA187C154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677C7B1-6C15-4C19-983F-260BF0A8BD78}"/>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95C6B0E-AFFE-4DBD-ADF5-44D51556F80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92E5623D-D63D-488E-B618-A4022E861A8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64F1180-DCEB-4F0F-B4A6-B1A3E105A195}"/>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471F4C80-846C-4D53-ADAD-A7623321B833}"/>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D120C7B5-F88C-40DC-B8AC-A250512BFE39}"/>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6" name="楕円 145">
          <a:extLst>
            <a:ext uri="{FF2B5EF4-FFF2-40B4-BE49-F238E27FC236}">
              <a16:creationId xmlns:a16="http://schemas.microsoft.com/office/drawing/2014/main" id="{0A51C473-0D77-4E70-81C5-0B7DF6FD1F5E}"/>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7" name="テキスト ボックス 146">
          <a:extLst>
            <a:ext uri="{FF2B5EF4-FFF2-40B4-BE49-F238E27FC236}">
              <a16:creationId xmlns:a16="http://schemas.microsoft.com/office/drawing/2014/main" id="{7069E60C-5367-4046-9C22-B4724A8ED374}"/>
            </a:ext>
          </a:extLst>
        </xdr:cNvPr>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D10EF5B8-FC93-4FA8-94EA-287F7BD863C2}"/>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FF396C46-4183-4F85-926B-8B2E0F8C0D39}"/>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a:extLst>
            <a:ext uri="{FF2B5EF4-FFF2-40B4-BE49-F238E27FC236}">
              <a16:creationId xmlns:a16="http://schemas.microsoft.com/office/drawing/2014/main" id="{1A9D2083-5735-42B3-936A-06350FB52DE1}"/>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6A415D65-DA7F-4E26-8296-63DD024AE7A5}"/>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66AB664A-EC82-4963-9A40-ECFD4E1593F8}"/>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C94321EF-80DD-49CF-AEDA-2EB763E4B004}"/>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894D2A8E-DABC-4514-8D8F-A41A6E838D5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3D9E16DD-49CD-467A-8423-F95A79BD5C3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76ADC083-FAA4-462A-90F9-1EB7D49FA1E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F9D4EDA8-81C1-48F7-8068-0616AC336AA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46BB9A8-95AC-48CD-9751-39A003CB66F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98DB3E0A-BA49-4DD3-99C8-815A4ECA08F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7B1B2FAD-833C-45EA-9980-0B672B6C954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49F4EE3D-3DCB-4913-AA9E-7C58297907A5}"/>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8635E48A-AB65-4441-AC6A-4E003EB3C12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FC9C554F-95D8-40D9-8A00-19D874439DA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68ABE9E7-5C9A-4CF8-89A6-A496DEB55DCB}"/>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生活保護措置費や児童扶養手当は微減しているものの、自立支援給付費が前年度比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増となったこと等により、全体としては前年度並みとなった。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引き続き「小野市福祉給付制度適正化条例」（平成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年度制定）により、生活保護費等の不正受給や不適切消費の抑制と要保護者情報の提供による受給の適正化に努める。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40BBDD67-A9B0-466F-B06A-71D1FC00697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C62811B5-E91B-4639-B521-9D9A928D664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12034D46-9551-460F-9142-D11265DA6B6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FD27D592-FC51-43A2-A2B0-143EA247BCB4}"/>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7367EE12-05C7-4042-8639-1F446D25D98B}"/>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90A3E933-7458-43A1-86A7-2AAE628F673B}"/>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B75D67E2-6FC5-4E9A-B573-482635117B76}"/>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93103B16-0133-4CF0-901F-235AD4BC4514}"/>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C0ED92B9-1D0B-4B87-BF6F-8A69AA1DFB1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8EA27C96-73B7-4C3C-92C4-D6B1D68CAECF}"/>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A83B1483-F5D5-4223-8811-C8EC21DF84C7}"/>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5C7245DC-E3AA-4A9B-9074-2F0E9622953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267A5652-66B3-4040-85F0-0EEAE6AE58CF}"/>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DE907587-E5C0-4FBE-8ADA-DB285565477D}"/>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F259393-38AD-4B7A-BC1A-E34FDB80C5C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BE2F6E53-280B-4D7C-9E58-1EAAF3184F8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2EC1A4B0-13C1-438F-AE80-71DD53C4238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F4827CE9-4EC5-4810-B016-1171EC4EB499}"/>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F1FB82FF-07F3-4302-8275-1960B6AF3F6B}"/>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A96C2B86-8430-4470-B0FA-B8F2BBC8CA21}"/>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36B348E0-C2A0-4EA9-942B-3C535C2A5C04}"/>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87A7E62E-5FE2-4C2E-A782-C94C7FF8EBA5}"/>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6F5E5156-E004-49B3-99C9-80275AAB82E3}"/>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20865</xdr:rowOff>
    </xdr:to>
    <xdr:cxnSp macro="">
      <xdr:nvCxnSpPr>
        <xdr:cNvPr id="188" name="直線コネクタ 187">
          <a:extLst>
            <a:ext uri="{FF2B5EF4-FFF2-40B4-BE49-F238E27FC236}">
              <a16:creationId xmlns:a16="http://schemas.microsoft.com/office/drawing/2014/main" id="{210393C2-4E84-436D-8477-C0095209D526}"/>
            </a:ext>
          </a:extLst>
        </xdr:cNvPr>
        <xdr:cNvCxnSpPr/>
      </xdr:nvCxnSpPr>
      <xdr:spPr>
        <a:xfrm flipV="1">
          <a:off x="3987800" y="101200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F1615026-D2EF-4682-8ADD-0706658BF682}"/>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5BF77948-F6D5-45EA-A949-8ED0AF765607}"/>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59</xdr:row>
      <xdr:rowOff>20865</xdr:rowOff>
    </xdr:to>
    <xdr:cxnSp macro="">
      <xdr:nvCxnSpPr>
        <xdr:cNvPr id="191" name="直線コネクタ 190">
          <a:extLst>
            <a:ext uri="{FF2B5EF4-FFF2-40B4-BE49-F238E27FC236}">
              <a16:creationId xmlns:a16="http://schemas.microsoft.com/office/drawing/2014/main" id="{B49145C3-5D5C-4F59-84AA-A71A2AFD985D}"/>
            </a:ext>
          </a:extLst>
        </xdr:cNvPr>
        <xdr:cNvCxnSpPr/>
      </xdr:nvCxnSpPr>
      <xdr:spPr>
        <a:xfrm>
          <a:off x="3098800" y="99241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403FEA5B-87F0-4CCF-86B2-5E0A0E9C95A7}"/>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1F36B437-0699-4C55-9CB4-3B2BA8E3B046}"/>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151493</xdr:rowOff>
    </xdr:to>
    <xdr:cxnSp macro="">
      <xdr:nvCxnSpPr>
        <xdr:cNvPr id="194" name="直線コネクタ 193">
          <a:extLst>
            <a:ext uri="{FF2B5EF4-FFF2-40B4-BE49-F238E27FC236}">
              <a16:creationId xmlns:a16="http://schemas.microsoft.com/office/drawing/2014/main" id="{FAA652AC-BD53-4984-A481-A6A6D61DB80E}"/>
            </a:ext>
          </a:extLst>
        </xdr:cNvPr>
        <xdr:cNvCxnSpPr/>
      </xdr:nvCxnSpPr>
      <xdr:spPr>
        <a:xfrm>
          <a:off x="2209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434C04AD-BEEA-4771-9A00-706B61B3EF8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a16="http://schemas.microsoft.com/office/drawing/2014/main" id="{A28E88F3-DB40-4DD5-9DE3-493B986B82EE}"/>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102507</xdr:rowOff>
    </xdr:to>
    <xdr:cxnSp macro="">
      <xdr:nvCxnSpPr>
        <xdr:cNvPr id="197" name="直線コネクタ 196">
          <a:extLst>
            <a:ext uri="{FF2B5EF4-FFF2-40B4-BE49-F238E27FC236}">
              <a16:creationId xmlns:a16="http://schemas.microsoft.com/office/drawing/2014/main" id="{DFCDDB07-E4A7-4697-A641-32B554153B8C}"/>
            </a:ext>
          </a:extLst>
        </xdr:cNvPr>
        <xdr:cNvCxnSpPr/>
      </xdr:nvCxnSpPr>
      <xdr:spPr>
        <a:xfrm>
          <a:off x="1320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8571E877-B64A-49E4-BFD0-72E63D6C7036}"/>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a:extLst>
            <a:ext uri="{FF2B5EF4-FFF2-40B4-BE49-F238E27FC236}">
              <a16:creationId xmlns:a16="http://schemas.microsoft.com/office/drawing/2014/main" id="{5B63B473-9632-410F-883A-B3F6E4706F58}"/>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a:extLst>
            <a:ext uri="{FF2B5EF4-FFF2-40B4-BE49-F238E27FC236}">
              <a16:creationId xmlns:a16="http://schemas.microsoft.com/office/drawing/2014/main" id="{0489488F-839D-4C3F-B0D0-9C60381395C1}"/>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a:extLst>
            <a:ext uri="{FF2B5EF4-FFF2-40B4-BE49-F238E27FC236}">
              <a16:creationId xmlns:a16="http://schemas.microsoft.com/office/drawing/2014/main" id="{118EAAD4-FBB2-4A0E-878B-A264BADCBC2A}"/>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842329B-9C6F-4E50-8291-963F9F15C13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BC0E13A-74C0-4612-ACC0-9FA2F072314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3EE8135-23D3-4B9C-A50B-6E10D0DF26D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E5A2679-C75F-470F-80BF-D7F8F2041A3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3C8491E-D253-4106-A1D3-CB95E6A5159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a:extLst>
            <a:ext uri="{FF2B5EF4-FFF2-40B4-BE49-F238E27FC236}">
              <a16:creationId xmlns:a16="http://schemas.microsoft.com/office/drawing/2014/main" id="{5BBDE6F3-D465-428B-90B2-CE669D2A2CD3}"/>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8" name="扶助費該当値テキスト">
          <a:extLst>
            <a:ext uri="{FF2B5EF4-FFF2-40B4-BE49-F238E27FC236}">
              <a16:creationId xmlns:a16="http://schemas.microsoft.com/office/drawing/2014/main" id="{B7100A91-4282-4E28-B85F-000A4B84C4F4}"/>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9" name="楕円 208">
          <a:extLst>
            <a:ext uri="{FF2B5EF4-FFF2-40B4-BE49-F238E27FC236}">
              <a16:creationId xmlns:a16="http://schemas.microsoft.com/office/drawing/2014/main" id="{486E83CD-C639-4385-92AD-016D9FECD5CB}"/>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0" name="テキスト ボックス 209">
          <a:extLst>
            <a:ext uri="{FF2B5EF4-FFF2-40B4-BE49-F238E27FC236}">
              <a16:creationId xmlns:a16="http://schemas.microsoft.com/office/drawing/2014/main" id="{69A3514C-7427-4345-9679-765A5CF5D2D1}"/>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a:extLst>
            <a:ext uri="{FF2B5EF4-FFF2-40B4-BE49-F238E27FC236}">
              <a16:creationId xmlns:a16="http://schemas.microsoft.com/office/drawing/2014/main" id="{C8A8FE40-3A6A-4020-B8C2-0560967A8AF4}"/>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a:extLst>
            <a:ext uri="{FF2B5EF4-FFF2-40B4-BE49-F238E27FC236}">
              <a16:creationId xmlns:a16="http://schemas.microsoft.com/office/drawing/2014/main" id="{BAA26B3B-4E97-499A-B4CA-A33E6C7F9E42}"/>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a:extLst>
            <a:ext uri="{FF2B5EF4-FFF2-40B4-BE49-F238E27FC236}">
              <a16:creationId xmlns:a16="http://schemas.microsoft.com/office/drawing/2014/main" id="{4FE1A3C9-D3B4-4A15-B046-34B2CABA669D}"/>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5EA2AE47-AFD6-4741-B6F2-481395DAC29C}"/>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57E70F72-0112-4486-84B2-68305B4ACE0D}"/>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E55D5C63-2142-425F-A672-7DE972F5FF8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2F1C284B-836B-4A2B-A877-286C90FA47D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DDFAC029-606B-408A-A221-D80D70FAB8D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83116725-A912-48FA-B306-4978E88AABE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6AB5775C-8F41-4D8F-91D0-373DFB4FC4B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2F32433B-B652-4DC7-A55A-007AD997D4E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A75CC869-BCA0-41CE-BB9E-419D3A358FB9}"/>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628D2AAB-9CFD-466C-A9CA-3BDE0FE3489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77ACB923-DE16-4131-A8E4-CFF1BFA57474}"/>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205B3284-8F46-4B06-9E10-84825D37E65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9A66AB46-5352-44D3-8A9F-346E8A34E30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9DBCFC7C-9CB4-4BE4-8AE6-5DA0A9A3712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下水道事業に公営企業法を適用しており、同事業への負担金が補助費等に分類されることから、全国平均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％及び兵庫県平均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後期高齢者医療事務管理広域連合への分賦金や特別会計への繰出金が増加したことにより、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C0443816-7579-4CA1-A974-E6857FA9711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4F9711E2-3405-4E95-9518-6081D29399C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E12DF7CE-7B75-4178-A1A8-5171F22B706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46D54D03-6AAD-4B9A-970B-06C8AB5218FF}"/>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78FB0BC0-0687-4868-9B11-BAA3F02DB90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90D0D281-4EE6-45F1-99F5-4CDDFE7A28BA}"/>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BE2CD4AA-7D43-453B-9A30-764E7653F7E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8C473D0E-F009-4704-A335-BD49EF8C5C3C}"/>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6416D92F-107B-49A4-BB96-DBB678C73EC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7CF063D8-79CF-49B3-A9D0-35DA5E563135}"/>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ECDC065C-1A5E-47B2-9A27-481752240A4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80E6F410-F84B-4DB7-9332-ED24271603AD}"/>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C1DAF722-BBB6-4019-883B-6023724B4B13}"/>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2A493012-2E2F-45C6-80BA-4AB16FF94964}"/>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4E54AE0D-02D0-4A60-B595-32B08B364E5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5C5275C8-6164-4B81-B5C8-1A1B4524175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F63B19AE-CA41-4A7C-BB95-6F156E9BF879}"/>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F1B6FA3C-2B72-4CFE-9E7E-141E12209A69}"/>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383B2740-045A-4648-9030-8999A198CEE5}"/>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D73A398-B1CF-4D85-9BCF-AC9F73FCD4DA}"/>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8B784206-2208-437C-9E0B-2A87431D1468}"/>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9" name="直線コネクタ 248">
          <a:extLst>
            <a:ext uri="{FF2B5EF4-FFF2-40B4-BE49-F238E27FC236}">
              <a16:creationId xmlns:a16="http://schemas.microsoft.com/office/drawing/2014/main" id="{07819C24-C0F6-498F-B37A-6B77E39B29E6}"/>
            </a:ext>
          </a:extLst>
        </xdr:cNvPr>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69A7EF3-9527-4D6B-B16C-C78CE20181A1}"/>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9B66D4D-9B43-450E-A838-08ECB6FE8901}"/>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153670</xdr:rowOff>
    </xdr:to>
    <xdr:cxnSp macro="">
      <xdr:nvCxnSpPr>
        <xdr:cNvPr id="252" name="直線コネクタ 251">
          <a:extLst>
            <a:ext uri="{FF2B5EF4-FFF2-40B4-BE49-F238E27FC236}">
              <a16:creationId xmlns:a16="http://schemas.microsoft.com/office/drawing/2014/main" id="{7C1ECCC0-E223-4694-A051-22A582B82CE4}"/>
            </a:ext>
          </a:extLst>
        </xdr:cNvPr>
        <xdr:cNvCxnSpPr/>
      </xdr:nvCxnSpPr>
      <xdr:spPr>
        <a:xfrm>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13C117-B16C-44B3-AE4A-4193E03D84C5}"/>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9A859663-96A9-480A-A092-19DCBB1E345D}"/>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123190</xdr:rowOff>
    </xdr:to>
    <xdr:cxnSp macro="">
      <xdr:nvCxnSpPr>
        <xdr:cNvPr id="255" name="直線コネクタ 254">
          <a:extLst>
            <a:ext uri="{FF2B5EF4-FFF2-40B4-BE49-F238E27FC236}">
              <a16:creationId xmlns:a16="http://schemas.microsoft.com/office/drawing/2014/main" id="{3ED7B3FE-E8A4-4DDE-B2DC-556BA2DBCB52}"/>
            </a:ext>
          </a:extLst>
        </xdr:cNvPr>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333EAA73-33E9-41A5-9CAA-EA707E329E7F}"/>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id="{9DD39F1C-91E6-45DF-914A-DF5902996259}"/>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100330</xdr:rowOff>
    </xdr:to>
    <xdr:cxnSp macro="">
      <xdr:nvCxnSpPr>
        <xdr:cNvPr id="258" name="直線コネクタ 257">
          <a:extLst>
            <a:ext uri="{FF2B5EF4-FFF2-40B4-BE49-F238E27FC236}">
              <a16:creationId xmlns:a16="http://schemas.microsoft.com/office/drawing/2014/main" id="{72105EB1-A41A-4C93-9B84-4C1495881D48}"/>
            </a:ext>
          </a:extLst>
        </xdr:cNvPr>
        <xdr:cNvCxnSpPr/>
      </xdr:nvCxnSpPr>
      <xdr:spPr>
        <a:xfrm>
          <a:off x="13004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2D67DD5C-CD3B-4DF0-B461-15666F508206}"/>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id="{29C1644D-65F9-4497-B59C-62B4E8E068D9}"/>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a:extLst>
            <a:ext uri="{FF2B5EF4-FFF2-40B4-BE49-F238E27FC236}">
              <a16:creationId xmlns:a16="http://schemas.microsoft.com/office/drawing/2014/main" id="{D84D7046-80FD-400A-8AB0-495210826FAF}"/>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BC4FC9D8-8ABF-4B0C-8040-452963D8F298}"/>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3F7B9017-3403-4C02-A114-FCCC0144BBD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36335C0C-23DA-4211-B919-06796F4A853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F9F8AE4-7101-465B-9E62-979733AAF26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D6D1603E-05D8-4BB7-8320-A94F2324D5F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E82DC4C5-5665-483B-A6EE-DDD0A5E4496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a:extLst>
            <a:ext uri="{FF2B5EF4-FFF2-40B4-BE49-F238E27FC236}">
              <a16:creationId xmlns:a16="http://schemas.microsoft.com/office/drawing/2014/main" id="{CDFB32B5-446A-4783-8289-9D6AF51E339C}"/>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a:extLst>
            <a:ext uri="{FF2B5EF4-FFF2-40B4-BE49-F238E27FC236}">
              <a16:creationId xmlns:a16="http://schemas.microsoft.com/office/drawing/2014/main" id="{83C83E82-C80B-407E-B387-68AD7CE97F9A}"/>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a:extLst>
            <a:ext uri="{FF2B5EF4-FFF2-40B4-BE49-F238E27FC236}">
              <a16:creationId xmlns:a16="http://schemas.microsoft.com/office/drawing/2014/main" id="{EADF7A17-6576-487B-9C36-60515581E8FB}"/>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a:extLst>
            <a:ext uri="{FF2B5EF4-FFF2-40B4-BE49-F238E27FC236}">
              <a16:creationId xmlns:a16="http://schemas.microsoft.com/office/drawing/2014/main" id="{61F35A62-66D7-4486-9E31-AC5689D3CE89}"/>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2" name="楕円 271">
          <a:extLst>
            <a:ext uri="{FF2B5EF4-FFF2-40B4-BE49-F238E27FC236}">
              <a16:creationId xmlns:a16="http://schemas.microsoft.com/office/drawing/2014/main" id="{D6341C72-40C1-432B-8A3D-2B27956AE971}"/>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3" name="テキスト ボックス 272">
          <a:extLst>
            <a:ext uri="{FF2B5EF4-FFF2-40B4-BE49-F238E27FC236}">
              <a16:creationId xmlns:a16="http://schemas.microsoft.com/office/drawing/2014/main" id="{55A95D2E-0B24-4953-82AA-ABD418642112}"/>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4" name="楕円 273">
          <a:extLst>
            <a:ext uri="{FF2B5EF4-FFF2-40B4-BE49-F238E27FC236}">
              <a16:creationId xmlns:a16="http://schemas.microsoft.com/office/drawing/2014/main" id="{A2B769FE-E5DB-4CEC-AB2C-188311706737}"/>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5" name="テキスト ボックス 274">
          <a:extLst>
            <a:ext uri="{FF2B5EF4-FFF2-40B4-BE49-F238E27FC236}">
              <a16:creationId xmlns:a16="http://schemas.microsoft.com/office/drawing/2014/main" id="{0A82A29C-75E4-4D12-9E6C-8B8F6E31A425}"/>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id="{33F6BF58-8162-47B8-9BFE-CC5B203DC67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3A7A429-80AE-4F33-98DB-7742963CA123}"/>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9C7A5CC4-E722-4417-A59D-BF07BB1F37B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BFBCAE28-471C-4251-88AD-C75D1926E1F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9DE1C8E-0B4A-4664-82F5-445F5EFFBF1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1CB88976-10CA-499E-B0E2-A7D148FFE08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3005EDEC-93A3-48D2-9AC1-1D94A17F3F5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5F266431-D0AF-4DB2-A704-C6C6AA69EB3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B2078DFF-3B41-40DE-A127-C7C88DE26B3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8D5C5E8A-5213-4940-8D6D-CF1CD88419F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CD528318-4E8D-469E-880A-23E1886E250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D0B57E2D-436A-4A68-9BCA-D5388841764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EFBFF71E-E4E7-406E-AB4B-EE2E367918D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月から下水道料金の引上げ改定により下水道事業への負担金が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億円減少するとともに、北播磨総合医療センターへの負担金も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億円減少したことで、経常的な負担金は減少傾向にある。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年度から下水道事業に公営企業法を適用しており、当該事業への負担金等は補助費等に分類されるため、全国平均及び兵庫県平均を上回る要因となっている。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3E716D1-B4D4-4109-BC2B-CF010F98BFC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142D015-7A87-475B-B8D5-8BC6A8C28BC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FE38432F-1C50-4110-8A9C-FFF92B204F0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17F9611-486A-4645-93B8-82EC7272376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8A1C70E4-BEE5-4B2E-8D28-AA2441F2084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5BE15D0B-4E82-41B5-BAB0-16CD1DA034C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B3EDBE21-314F-4116-ADBE-C15D7FEC9BD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4937A628-4384-4BF8-96D9-BEDD647402B1}"/>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56C5AF34-67BB-4D1C-B2F3-CC20FDEB004F}"/>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919EBED4-0463-47E7-8BFF-931AE735EAD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69299E60-F585-47A8-AC66-82514B0F648D}"/>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2109AD4D-EEEC-4290-BB2C-CD2FCA85222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278B56E8-03BB-4218-BFBD-B9539A4A9A4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B5EE2998-F59C-4D7F-9A47-6CBABC1180AA}"/>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C8D22312-70FD-44A7-94D1-A2233F8231F4}"/>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B1B1E8BC-B446-48EF-BDB3-C72DF47FC68C}"/>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BE03033C-F425-4E15-A8DC-FFD530673555}"/>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27939200-ED83-43CD-8ECC-5C6F979E1694}"/>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92710</xdr:rowOff>
    </xdr:to>
    <xdr:cxnSp macro="">
      <xdr:nvCxnSpPr>
        <xdr:cNvPr id="307" name="直線コネクタ 306">
          <a:extLst>
            <a:ext uri="{FF2B5EF4-FFF2-40B4-BE49-F238E27FC236}">
              <a16:creationId xmlns:a16="http://schemas.microsoft.com/office/drawing/2014/main" id="{44947AA0-C0D9-479D-8C71-2697E1285831}"/>
            </a:ext>
          </a:extLst>
        </xdr:cNvPr>
        <xdr:cNvCxnSpPr/>
      </xdr:nvCxnSpPr>
      <xdr:spPr>
        <a:xfrm>
          <a:off x="15671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F3D079AD-2BB4-4920-A8CE-6A039B092CAF}"/>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3B878D2F-0532-493F-B43D-422A2BDC7C66}"/>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10" name="直線コネクタ 309">
          <a:extLst>
            <a:ext uri="{FF2B5EF4-FFF2-40B4-BE49-F238E27FC236}">
              <a16:creationId xmlns:a16="http://schemas.microsoft.com/office/drawing/2014/main" id="{5F7A16F1-BD2F-48FF-B15A-7DFEF9C81363}"/>
            </a:ext>
          </a:extLst>
        </xdr:cNvPr>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D8B00639-02EA-4C00-83B9-BE16C067F723}"/>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9AF7FADD-8C5D-4C11-A4A9-F789FBA67098}"/>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13" name="直線コネクタ 312">
          <a:extLst>
            <a:ext uri="{FF2B5EF4-FFF2-40B4-BE49-F238E27FC236}">
              <a16:creationId xmlns:a16="http://schemas.microsoft.com/office/drawing/2014/main" id="{8EA9761D-630D-4519-B083-10E26DBB73BC}"/>
            </a:ext>
          </a:extLst>
        </xdr:cNvPr>
        <xdr:cNvCxnSpPr/>
      </xdr:nvCxnSpPr>
      <xdr:spPr>
        <a:xfrm flipV="1">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766E6D68-9FE5-45D9-B9AF-F54D77C26083}"/>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8604D2F0-4907-4A6E-B100-F6ABAFA58D9A}"/>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6" name="直線コネクタ 315">
          <a:extLst>
            <a:ext uri="{FF2B5EF4-FFF2-40B4-BE49-F238E27FC236}">
              <a16:creationId xmlns:a16="http://schemas.microsoft.com/office/drawing/2014/main" id="{61E8A7C6-6080-4CD3-BB33-50A656962E2A}"/>
            </a:ext>
          </a:extLst>
        </xdr:cNvPr>
        <xdr:cNvCxnSpPr/>
      </xdr:nvCxnSpPr>
      <xdr:spPr>
        <a:xfrm>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BF2BD223-C239-4758-8F51-4D5C808BD075}"/>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2C0CB3F9-E368-4230-961A-60221B196048}"/>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a:extLst>
            <a:ext uri="{FF2B5EF4-FFF2-40B4-BE49-F238E27FC236}">
              <a16:creationId xmlns:a16="http://schemas.microsoft.com/office/drawing/2014/main" id="{E55336CA-516A-42C2-A59E-DABF31640359}"/>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a:extLst>
            <a:ext uri="{FF2B5EF4-FFF2-40B4-BE49-F238E27FC236}">
              <a16:creationId xmlns:a16="http://schemas.microsoft.com/office/drawing/2014/main" id="{BDF6D340-DCCB-48BF-A1E2-FB119F218E9F}"/>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1D2BB558-2C78-46C6-A7C9-1ECE4F92468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A773C8B1-7246-4199-89DB-11FD71DC0E5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6DAD1905-CC1E-4B9A-AC5C-2091593F752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787CC989-96AF-4B38-87AA-40C7D13046B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76D4D47B-084F-4C0E-AD62-E931D8E3EB0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a:extLst>
            <a:ext uri="{FF2B5EF4-FFF2-40B4-BE49-F238E27FC236}">
              <a16:creationId xmlns:a16="http://schemas.microsoft.com/office/drawing/2014/main" id="{0A1D45B7-DD71-468F-B10C-9D7548881BF7}"/>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a:extLst>
            <a:ext uri="{FF2B5EF4-FFF2-40B4-BE49-F238E27FC236}">
              <a16:creationId xmlns:a16="http://schemas.microsoft.com/office/drawing/2014/main" id="{4B41DDA1-6F53-4F7C-849E-60E0E379BE6D}"/>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a:extLst>
            <a:ext uri="{FF2B5EF4-FFF2-40B4-BE49-F238E27FC236}">
              <a16:creationId xmlns:a16="http://schemas.microsoft.com/office/drawing/2014/main" id="{F0D5CF5E-2349-4ED3-8720-48C9F4243BBC}"/>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a:extLst>
            <a:ext uri="{FF2B5EF4-FFF2-40B4-BE49-F238E27FC236}">
              <a16:creationId xmlns:a16="http://schemas.microsoft.com/office/drawing/2014/main" id="{EAA86104-E289-4722-AFA2-86C0BB0E05C4}"/>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0" name="楕円 329">
          <a:extLst>
            <a:ext uri="{FF2B5EF4-FFF2-40B4-BE49-F238E27FC236}">
              <a16:creationId xmlns:a16="http://schemas.microsoft.com/office/drawing/2014/main" id="{F8C45659-B2FB-486F-992F-65FABF3D3BB6}"/>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5B3C5172-925A-47FA-9EF2-31A13011739B}"/>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a:extLst>
            <a:ext uri="{FF2B5EF4-FFF2-40B4-BE49-F238E27FC236}">
              <a16:creationId xmlns:a16="http://schemas.microsoft.com/office/drawing/2014/main" id="{C9894F57-805F-49F1-BEAF-ECDC9785620E}"/>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6854D0EB-6F7B-4E29-9218-DA254DD7C4BE}"/>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a:extLst>
            <a:ext uri="{FF2B5EF4-FFF2-40B4-BE49-F238E27FC236}">
              <a16:creationId xmlns:a16="http://schemas.microsoft.com/office/drawing/2014/main" id="{A3222C7B-6D07-47FE-87D3-ED916D924411}"/>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733E1C36-E38A-44BE-8DF4-73DAEAFC0D07}"/>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83E18B06-400D-4D73-8DF1-E500E01FBBF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64EA314F-2F53-49BD-8354-1ED0D244C53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DA2A3376-ACB4-4BF6-9BBF-E619281E4B7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55870428-AA91-4EBF-A50F-795A6EB3CD5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6B152446-7FCD-466A-8364-E836E997D316}"/>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9FE03B1-F905-489F-A2BE-1403794B313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B80B67FF-12DA-4C8D-8C66-F9C4BE78D9B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F1E6292D-958E-46A5-86E9-9C30BD8F3AD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ADFDF621-3BDA-4EC5-A0FA-269809244919}"/>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574A0E9C-B02A-4A84-9897-030FE349B92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436FA5B9-A2F1-4A87-A358-6397675383B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前年度行った繰上償還を本年度は行わなかったことや、北播磨総合医療センター建設に係る出資債の償還額が減少したことにより、前年度比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全国平均及び兵庫県平均を下回っているが、新庁舎建設、学校施設等の長寿命化対策が控えていることから、引き続き適正な財政運営に努める。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6CBEF92C-5A4D-4C71-8757-B2CA0473794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7F262733-4D8F-4317-B063-7EF18973626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E9E37B7B-6882-4673-B89B-F07A4EEBFDD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356591C4-4DEB-4BC3-8014-7A5FC9151FCF}"/>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DE07A2E3-12D2-4980-AE9C-7CB831F26409}"/>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20B31417-FC3D-47C0-B72D-7A7E2FA4AF1A}"/>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1F391AEA-5691-40C5-B7C9-0F9937AE412E}"/>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B68F5F4E-434F-42EF-9DBA-75FDDB7BC8D3}"/>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CC1DA16F-257B-47F3-AF09-A4B6D84D8856}"/>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B9CE2094-D030-4646-A431-14DFEA0A6723}"/>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6E1A64B5-E337-45C5-8E5D-D1D9F2D3E116}"/>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554BC61C-6A64-46DF-B624-E0F8F47066EB}"/>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B5D8FF82-5092-41DA-BA27-0EFD2814DCDF}"/>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4F2EFC11-ACA8-4EE6-8A5F-6E083EA3A05D}"/>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ED16B059-7BE4-40DB-AB71-870C3842D029}"/>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555FBA5C-99AA-4BE8-A4AB-3D6E89E8A6E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F4C037B6-555E-4D9A-B4FF-3C4C2AE3B00B}"/>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13D72EC-B36B-450C-B2EF-97A080669C9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A3157154-3294-4440-95BA-72749DAC56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7F89CB44-F915-464C-9FAA-FFB0B5C8332B}"/>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A968A2FE-837B-43DA-AA91-5F690DB9D681}"/>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1065B0F6-5CA1-455C-9DDA-AF4424D8147D}"/>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A503D1BC-F3EB-41E4-ACC8-6D10FFD74261}"/>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77</xdr:row>
      <xdr:rowOff>11068</xdr:rowOff>
    </xdr:to>
    <xdr:cxnSp macro="">
      <xdr:nvCxnSpPr>
        <xdr:cNvPr id="370" name="直線コネクタ 369">
          <a:extLst>
            <a:ext uri="{FF2B5EF4-FFF2-40B4-BE49-F238E27FC236}">
              <a16:creationId xmlns:a16="http://schemas.microsoft.com/office/drawing/2014/main" id="{7E76BFC5-7C81-4C6C-90AC-AB748D16BD9C}"/>
            </a:ext>
          </a:extLst>
        </xdr:cNvPr>
        <xdr:cNvCxnSpPr/>
      </xdr:nvCxnSpPr>
      <xdr:spPr>
        <a:xfrm flipV="1">
          <a:off x="3987800" y="1315393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D711EDDB-FE4C-46EC-9C42-ECEFB1262197}"/>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182C7FC2-0F8D-488A-8F5E-5AC2E544B2D5}"/>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11068</xdr:rowOff>
    </xdr:to>
    <xdr:cxnSp macro="">
      <xdr:nvCxnSpPr>
        <xdr:cNvPr id="373" name="直線コネクタ 372">
          <a:extLst>
            <a:ext uri="{FF2B5EF4-FFF2-40B4-BE49-F238E27FC236}">
              <a16:creationId xmlns:a16="http://schemas.microsoft.com/office/drawing/2014/main" id="{FEB1335B-FB8E-4069-9C92-5A0CC8805AB8}"/>
            </a:ext>
          </a:extLst>
        </xdr:cNvPr>
        <xdr:cNvCxnSpPr/>
      </xdr:nvCxnSpPr>
      <xdr:spPr>
        <a:xfrm>
          <a:off x="3098800" y="131931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280DC991-93B1-47C9-BB78-D7F694A99A7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6552B559-F717-4C4C-ABC1-7DEB065C4367}"/>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162923</xdr:rowOff>
    </xdr:to>
    <xdr:cxnSp macro="">
      <xdr:nvCxnSpPr>
        <xdr:cNvPr id="376" name="直線コネクタ 375">
          <a:extLst>
            <a:ext uri="{FF2B5EF4-FFF2-40B4-BE49-F238E27FC236}">
              <a16:creationId xmlns:a16="http://schemas.microsoft.com/office/drawing/2014/main" id="{FF90336D-F004-44CA-994E-DE004AAF8839}"/>
            </a:ext>
          </a:extLst>
        </xdr:cNvPr>
        <xdr:cNvCxnSpPr/>
      </xdr:nvCxnSpPr>
      <xdr:spPr>
        <a:xfrm>
          <a:off x="2209800" y="130690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682AC20D-FDA7-47CA-AA90-7DAB3B72C52F}"/>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4C82348E-FEB1-41D3-B69F-DC7CE7B00CA3}"/>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38826</xdr:rowOff>
    </xdr:from>
    <xdr:to>
      <xdr:col>11</xdr:col>
      <xdr:colOff>9525</xdr:colOff>
      <xdr:row>76</xdr:row>
      <xdr:rowOff>58420</xdr:rowOff>
    </xdr:to>
    <xdr:cxnSp macro="">
      <xdr:nvCxnSpPr>
        <xdr:cNvPr id="379" name="直線コネクタ 378">
          <a:extLst>
            <a:ext uri="{FF2B5EF4-FFF2-40B4-BE49-F238E27FC236}">
              <a16:creationId xmlns:a16="http://schemas.microsoft.com/office/drawing/2014/main" id="{B458559F-BFAC-4F8B-9CBA-755C1ACB7224}"/>
            </a:ext>
          </a:extLst>
        </xdr:cNvPr>
        <xdr:cNvCxnSpPr/>
      </xdr:nvCxnSpPr>
      <xdr:spPr>
        <a:xfrm flipV="1">
          <a:off x="1320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3E2CC551-CB1F-4C0C-9311-092D20517446}"/>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a:extLst>
            <a:ext uri="{FF2B5EF4-FFF2-40B4-BE49-F238E27FC236}">
              <a16:creationId xmlns:a16="http://schemas.microsoft.com/office/drawing/2014/main" id="{BB734FA9-53A2-4EEB-AE05-1F44DD1D88A2}"/>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a:extLst>
            <a:ext uri="{FF2B5EF4-FFF2-40B4-BE49-F238E27FC236}">
              <a16:creationId xmlns:a16="http://schemas.microsoft.com/office/drawing/2014/main" id="{778B0F2A-8496-4BFC-9A63-2D1E3984F076}"/>
            </a:ext>
          </a:extLst>
        </xdr:cNvPr>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a:extLst>
            <a:ext uri="{FF2B5EF4-FFF2-40B4-BE49-F238E27FC236}">
              <a16:creationId xmlns:a16="http://schemas.microsoft.com/office/drawing/2014/main" id="{8E2C7923-55AF-461A-A875-45E88D248319}"/>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97F95D62-24AF-4DC4-8367-4D93A9A84F2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719A4F7-021A-4B66-80CE-DF1977C20B5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C4B886AA-009B-4F3B-BF7E-BC25B7323DA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DF0624C2-745E-4D67-B4D7-21776F688B1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446D2800-E7E7-435B-B78D-524B17C4150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a:extLst>
            <a:ext uri="{FF2B5EF4-FFF2-40B4-BE49-F238E27FC236}">
              <a16:creationId xmlns:a16="http://schemas.microsoft.com/office/drawing/2014/main" id="{E9951CBE-6532-4B5A-AD60-B0D009A6EE24}"/>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a:extLst>
            <a:ext uri="{FF2B5EF4-FFF2-40B4-BE49-F238E27FC236}">
              <a16:creationId xmlns:a16="http://schemas.microsoft.com/office/drawing/2014/main" id="{24C5DFB8-DE53-4315-B3BE-01D08FC80FC6}"/>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131718</xdr:rowOff>
    </xdr:from>
    <xdr:to>
      <xdr:col>20</xdr:col>
      <xdr:colOff>38100</xdr:colOff>
      <xdr:row>77</xdr:row>
      <xdr:rowOff>61868</xdr:rowOff>
    </xdr:to>
    <xdr:sp macro="" textlink="">
      <xdr:nvSpPr>
        <xdr:cNvPr id="391" name="楕円 390">
          <a:extLst>
            <a:ext uri="{FF2B5EF4-FFF2-40B4-BE49-F238E27FC236}">
              <a16:creationId xmlns:a16="http://schemas.microsoft.com/office/drawing/2014/main" id="{1DCFEB60-4195-481D-A250-EE0C12D70D88}"/>
            </a:ext>
          </a:extLst>
        </xdr:cNvPr>
        <xdr:cNvSpPr/>
      </xdr:nvSpPr>
      <xdr:spPr>
        <a:xfrm>
          <a:off x="3937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72044</xdr:rowOff>
    </xdr:from>
    <xdr:ext cx="736600" cy="259045"/>
    <xdr:sp macro="" textlink="">
      <xdr:nvSpPr>
        <xdr:cNvPr id="392" name="テキスト ボックス 391">
          <a:extLst>
            <a:ext uri="{FF2B5EF4-FFF2-40B4-BE49-F238E27FC236}">
              <a16:creationId xmlns:a16="http://schemas.microsoft.com/office/drawing/2014/main" id="{5A28E9F3-C88F-42CB-A20C-4F1D9A7EEE0A}"/>
            </a:ext>
          </a:extLst>
        </xdr:cNvPr>
        <xdr:cNvSpPr txBox="1"/>
      </xdr:nvSpPr>
      <xdr:spPr>
        <a:xfrm>
          <a:off x="3606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3" name="楕円 392">
          <a:extLst>
            <a:ext uri="{FF2B5EF4-FFF2-40B4-BE49-F238E27FC236}">
              <a16:creationId xmlns:a16="http://schemas.microsoft.com/office/drawing/2014/main" id="{023C2439-8011-4C48-8CA9-02E835165DD5}"/>
            </a:ext>
          </a:extLst>
        </xdr:cNvPr>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4" name="テキスト ボックス 393">
          <a:extLst>
            <a:ext uri="{FF2B5EF4-FFF2-40B4-BE49-F238E27FC236}">
              <a16:creationId xmlns:a16="http://schemas.microsoft.com/office/drawing/2014/main" id="{1CD8BD2E-189F-46EC-A691-C4E8E59CA346}"/>
            </a:ext>
          </a:extLst>
        </xdr:cNvPr>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159476</xdr:rowOff>
    </xdr:from>
    <xdr:to>
      <xdr:col>11</xdr:col>
      <xdr:colOff>60325</xdr:colOff>
      <xdr:row>76</xdr:row>
      <xdr:rowOff>89626</xdr:rowOff>
    </xdr:to>
    <xdr:sp macro="" textlink="">
      <xdr:nvSpPr>
        <xdr:cNvPr id="395" name="楕円 394">
          <a:extLst>
            <a:ext uri="{FF2B5EF4-FFF2-40B4-BE49-F238E27FC236}">
              <a16:creationId xmlns:a16="http://schemas.microsoft.com/office/drawing/2014/main" id="{6B908619-E101-4716-8570-31C0CBED2438}"/>
            </a:ext>
          </a:extLst>
        </xdr:cNvPr>
        <xdr:cNvSpPr/>
      </xdr:nvSpPr>
      <xdr:spPr>
        <a:xfrm>
          <a:off x="2159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99803</xdr:rowOff>
    </xdr:from>
    <xdr:ext cx="762000" cy="259045"/>
    <xdr:sp macro="" textlink="">
      <xdr:nvSpPr>
        <xdr:cNvPr id="396" name="テキスト ボックス 395">
          <a:extLst>
            <a:ext uri="{FF2B5EF4-FFF2-40B4-BE49-F238E27FC236}">
              <a16:creationId xmlns:a16="http://schemas.microsoft.com/office/drawing/2014/main" id="{FBD35F24-3AB7-4281-B993-285E55DACAB9}"/>
            </a:ext>
          </a:extLst>
        </xdr:cNvPr>
        <xdr:cNvSpPr txBox="1"/>
      </xdr:nvSpPr>
      <xdr:spPr>
        <a:xfrm>
          <a:off x="1828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a:extLst>
            <a:ext uri="{FF2B5EF4-FFF2-40B4-BE49-F238E27FC236}">
              <a16:creationId xmlns:a16="http://schemas.microsoft.com/office/drawing/2014/main" id="{AB39BFD7-BAFB-4038-907B-D4A990E86DC4}"/>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9D3AD5A8-E3A5-493B-B1BB-608FA84B711D}"/>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BC0064D1-290B-491E-B4F4-D6550A1F58A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4A0B88DC-E020-4083-944D-408CD0B618C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9DA5B70-B4A7-4A0E-9889-DFF07E79799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2A63AAC3-525E-4F6B-B131-C72B845D4CE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7CE7F3B9-E6F6-4ABB-A667-946CFCD29E4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85190C84-22CA-4C95-8AF6-EB9A629D8A1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ED7B2EE2-E783-4EA9-BD8C-912A029AFDB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41AE2230-3417-4399-BA42-BAB2105DD6B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6C879AA9-0163-4635-9139-52F4790CEFF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65502033-99E2-41D5-AA91-5D283C43CFC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E8B017D7-E166-4CE1-930E-3584CF343C0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公債費以外に係る経常収支比率は、類似団体平均とほぼ同水準で推移している。これは、「扶助費」や「補助金」が類似団体と比較して高い水準にある一方、「その他」の経費が低い水準にあるためである。</a:t>
          </a:r>
        </a:p>
        <a:p>
          <a:r>
            <a:rPr kumimoji="1" lang="ja-JP" altLang="en-US" sz="1300">
              <a:latin typeface="ＭＳ Ｐゴシック" panose="020B0600070205080204" pitchFamily="50" charset="-128"/>
              <a:ea typeface="ＭＳ Ｐゴシック" panose="020B0600070205080204" pitchFamily="50" charset="-128"/>
            </a:rPr>
            <a:t>今後も引き続き事業のスクラップ・アンド・ビルドを行いながら、さらなる行政改革の取組などにより、コストの低減を図っていく。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52900176-CD79-4455-8781-5482FC017BA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63DC78D8-D3F8-4D80-909B-AEE3E9D1A75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527C04E6-A667-46E6-B9A0-88B8DBB8693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92E028CE-3AA6-4C7C-AA3A-49FC9310427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DA8CC997-1006-42B0-A7F8-9ECDAD7A1FAC}"/>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A4DC61EC-3181-43E5-A65A-4472EE81CD58}"/>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AFA0DD00-1939-4DCB-9D2B-44CF8EB7C2A2}"/>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AD04F8DB-DFDF-43B0-959B-206FE79383EC}"/>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7C253521-F6D8-42F0-9232-B0818D9CBC5C}"/>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6C4A7941-2F41-48AC-9074-51B7EA97C3E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34FC618E-E9F4-459E-A0FF-668F2B1DFC4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58AC7993-4AC8-4217-A8DA-D4D1BF4A03C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F4C7BC13-8512-4833-9EFE-24473E1A330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E516ECCE-8446-44D5-8D78-D7D38EFCC1E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225B5C2-1584-46D1-98BC-67EBE845BBE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E8C6C3FA-D813-4914-A43D-9377B9B87714}"/>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3E173FD6-7023-4D93-B4F6-0020E48EC5AE}"/>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6D152071-49EC-46AC-AA2E-99C88834D2F1}"/>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F06CBF17-8DBD-4C19-B8F1-BBC5B6EB9B43}"/>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56135</xdr:rowOff>
    </xdr:to>
    <xdr:cxnSp macro="">
      <xdr:nvCxnSpPr>
        <xdr:cNvPr id="429" name="直線コネクタ 428">
          <a:extLst>
            <a:ext uri="{FF2B5EF4-FFF2-40B4-BE49-F238E27FC236}">
              <a16:creationId xmlns:a16="http://schemas.microsoft.com/office/drawing/2014/main" id="{9489DF96-C8A6-4C95-AC9C-633C82D8EA05}"/>
            </a:ext>
          </a:extLst>
        </xdr:cNvPr>
        <xdr:cNvCxnSpPr/>
      </xdr:nvCxnSpPr>
      <xdr:spPr>
        <a:xfrm>
          <a:off x="15671800" y="132349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a:extLst>
            <a:ext uri="{FF2B5EF4-FFF2-40B4-BE49-F238E27FC236}">
              <a16:creationId xmlns:a16="http://schemas.microsoft.com/office/drawing/2014/main" id="{B96FF1B0-E87D-4415-AEA7-4AEFBEBB582C}"/>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89D8D3C4-E954-4621-9819-B02B48F36C2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33274</xdr:rowOff>
    </xdr:to>
    <xdr:cxnSp macro="">
      <xdr:nvCxnSpPr>
        <xdr:cNvPr id="432" name="直線コネクタ 431">
          <a:extLst>
            <a:ext uri="{FF2B5EF4-FFF2-40B4-BE49-F238E27FC236}">
              <a16:creationId xmlns:a16="http://schemas.microsoft.com/office/drawing/2014/main" id="{CB81A523-4622-4E9E-9ADE-2F4BFD5C2E2C}"/>
            </a:ext>
          </a:extLst>
        </xdr:cNvPr>
        <xdr:cNvCxnSpPr/>
      </xdr:nvCxnSpPr>
      <xdr:spPr>
        <a:xfrm>
          <a:off x="14782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9EA2A5F5-62D3-4AAE-A295-20F65BF04AD2}"/>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47AC1BF4-3E28-416B-B069-C423842E82FF}"/>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154432</xdr:rowOff>
    </xdr:to>
    <xdr:cxnSp macro="">
      <xdr:nvCxnSpPr>
        <xdr:cNvPr id="435" name="直線コネクタ 434">
          <a:extLst>
            <a:ext uri="{FF2B5EF4-FFF2-40B4-BE49-F238E27FC236}">
              <a16:creationId xmlns:a16="http://schemas.microsoft.com/office/drawing/2014/main" id="{31A353D4-34EF-4DF7-AFB5-4CEFBBA9FE1C}"/>
            </a:ext>
          </a:extLst>
        </xdr:cNvPr>
        <xdr:cNvCxnSpPr/>
      </xdr:nvCxnSpPr>
      <xdr:spPr>
        <a:xfrm>
          <a:off x="13893800" y="13106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C5FDBD79-7977-4AB1-A4E5-6734C93CF41B}"/>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3916D7C2-7E43-4317-9AB6-99C2FEEBED3D}"/>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76708</xdr:rowOff>
    </xdr:to>
    <xdr:cxnSp macro="">
      <xdr:nvCxnSpPr>
        <xdr:cNvPr id="438" name="直線コネクタ 437">
          <a:extLst>
            <a:ext uri="{FF2B5EF4-FFF2-40B4-BE49-F238E27FC236}">
              <a16:creationId xmlns:a16="http://schemas.microsoft.com/office/drawing/2014/main" id="{7BBF31E5-B0D8-422C-B939-D66F948D57AE}"/>
            </a:ext>
          </a:extLst>
        </xdr:cNvPr>
        <xdr:cNvCxnSpPr/>
      </xdr:nvCxnSpPr>
      <xdr:spPr>
        <a:xfrm>
          <a:off x="13004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32FD79E2-15B7-4053-9DC9-1005AB9F048F}"/>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4CE37567-5AA0-4BA6-8350-0D961F2D01B2}"/>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a:extLst>
            <a:ext uri="{FF2B5EF4-FFF2-40B4-BE49-F238E27FC236}">
              <a16:creationId xmlns:a16="http://schemas.microsoft.com/office/drawing/2014/main" id="{FF0B4B7F-555E-4D11-A8CC-0EEA44C3617B}"/>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a:extLst>
            <a:ext uri="{FF2B5EF4-FFF2-40B4-BE49-F238E27FC236}">
              <a16:creationId xmlns:a16="http://schemas.microsoft.com/office/drawing/2014/main" id="{8AFF14F4-B164-4510-8097-332B42CADA7A}"/>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F87175D9-0BA0-450F-90B8-431A8AD6AD8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0B9D387-BB60-43A8-9226-7C78E567EFF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909957FF-A1E3-4453-9D5C-012EDF99C85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5F4E6AC7-9F27-4C4F-B15B-70E296AAA49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1E0A95AD-A6AB-474D-B0BE-800C2FFCD91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8" name="楕円 447">
          <a:extLst>
            <a:ext uri="{FF2B5EF4-FFF2-40B4-BE49-F238E27FC236}">
              <a16:creationId xmlns:a16="http://schemas.microsoft.com/office/drawing/2014/main" id="{CF399D2C-6635-409A-9874-CB5A38B98DF5}"/>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9" name="公債費以外該当値テキスト">
          <a:extLst>
            <a:ext uri="{FF2B5EF4-FFF2-40B4-BE49-F238E27FC236}">
              <a16:creationId xmlns:a16="http://schemas.microsoft.com/office/drawing/2014/main" id="{BE390FB4-2A50-452F-B055-938A5E53329E}"/>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a:extLst>
            <a:ext uri="{FF2B5EF4-FFF2-40B4-BE49-F238E27FC236}">
              <a16:creationId xmlns:a16="http://schemas.microsoft.com/office/drawing/2014/main" id="{6FDD634F-D3C7-4D1C-91EB-02360ED48436}"/>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51" name="テキスト ボックス 450">
          <a:extLst>
            <a:ext uri="{FF2B5EF4-FFF2-40B4-BE49-F238E27FC236}">
              <a16:creationId xmlns:a16="http://schemas.microsoft.com/office/drawing/2014/main" id="{CA9D1AAA-D7B1-4175-9704-6B419E88ED6C}"/>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a:extLst>
            <a:ext uri="{FF2B5EF4-FFF2-40B4-BE49-F238E27FC236}">
              <a16:creationId xmlns:a16="http://schemas.microsoft.com/office/drawing/2014/main" id="{F244084F-A6EA-4E3A-91FA-8EA426CBAC77}"/>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3" name="テキスト ボックス 452">
          <a:extLst>
            <a:ext uri="{FF2B5EF4-FFF2-40B4-BE49-F238E27FC236}">
              <a16:creationId xmlns:a16="http://schemas.microsoft.com/office/drawing/2014/main" id="{C7AF0BA5-2F6B-43C5-917F-DFA90F18AA1F}"/>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4" name="楕円 453">
          <a:extLst>
            <a:ext uri="{FF2B5EF4-FFF2-40B4-BE49-F238E27FC236}">
              <a16:creationId xmlns:a16="http://schemas.microsoft.com/office/drawing/2014/main" id="{11967118-6FAD-4DAB-B731-1926B37D0425}"/>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55" name="テキスト ボックス 454">
          <a:extLst>
            <a:ext uri="{FF2B5EF4-FFF2-40B4-BE49-F238E27FC236}">
              <a16:creationId xmlns:a16="http://schemas.microsoft.com/office/drawing/2014/main" id="{30B1E4E8-3DF9-4927-8CEA-C7CFE6A4A291}"/>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a:extLst>
            <a:ext uri="{FF2B5EF4-FFF2-40B4-BE49-F238E27FC236}">
              <a16:creationId xmlns:a16="http://schemas.microsoft.com/office/drawing/2014/main" id="{29825073-600F-479C-8E9F-109399BE7BF7}"/>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7" name="テキスト ボックス 456">
          <a:extLst>
            <a:ext uri="{FF2B5EF4-FFF2-40B4-BE49-F238E27FC236}">
              <a16:creationId xmlns:a16="http://schemas.microsoft.com/office/drawing/2014/main" id="{172DB9D0-1610-4790-A21C-7ABDEB2CA9B7}"/>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5F77660-CC97-49AA-999D-2368DBE0C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C342DDD-05FE-42C9-831F-AC4ECB0C3652}"/>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186B013-9C42-4D5D-9A11-BAB0D717F14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756115D-0E40-4C9F-88AB-FB1F950263A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B9BD2DA-0121-4238-A6FA-9830CE70B9F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80C394C2-03D6-4095-9C0D-E6FA320BF1F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9CBEB55-F073-49C4-B8D0-708DEED9650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1EDD3AE-CD7B-4943-A904-75126EE422B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C78D3A8-BEFB-4372-B62A-376F341BF71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887C519-5E5C-47FE-9EC9-4E8E2CD509E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CDBEA1D-DD17-409D-82AF-83D1548BDBF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FDCE7BF-DFE6-4E08-B707-6456FDA9D6BB}"/>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593B0941-BBFF-4E3C-8C31-65DB3F51EF0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3B2251A-4D50-4BD2-ABAC-29FD2353F5D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16D6473-B3F7-426C-8578-261C12FF2F48}"/>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66F7935-61B1-4D0B-BFB4-157F8E9AC6B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05336C3-F53C-4866-9060-69B2E21C493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1335C8E-8E84-417F-8461-FD1BA1610CE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564573FA-CA72-4034-8174-713F88654D4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B882491-FDB1-4035-A3F9-EC1A5441538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0EF164C-DAA2-40B5-A31C-06BF6DD0711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387BDF9-42C7-4BA6-AA8B-A20CC2430ED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E88719E-EBD8-4DC7-98B0-9D9030F24F07}"/>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66508B5-A39B-4D89-9170-6703EEE3914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973D70D-AF3D-48DD-8A5F-2EF0EB36D7C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88CE6DE-C141-43C0-8D6C-A8BF07E1846B}"/>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26255C4-A752-47FC-801D-7227F05E9114}"/>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A6E4017-77D9-45D4-8C1C-E10FEC05DA1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F0C9109-153D-42C7-95DF-67F6CF87197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48D53AB7-C408-4E2E-BD07-EB4080C94D12}"/>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2989480A-1B3F-498E-B318-CD7A30048D25}"/>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8900B6E9-8D67-4709-918F-1EBCE6237A0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949203C5-30FD-422E-9154-1DCB4E2F366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FACCFBC2-27F5-4DBA-ACDB-97C55EE00FCB}"/>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DE86C9A8-9160-4EAA-BD1D-8A0083080B3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B5455EFE-1A37-41C7-A22A-873260750A0F}"/>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DDE59D9D-E791-4DD0-A1DE-468862B0BFFC}"/>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68BDBC69-091D-4AFF-B023-83EA02A95F01}"/>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772751EC-9A26-4B55-AC0F-ACFB9300842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2731ED8-017E-433E-9461-C3A3ACE197A6}"/>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3C4E727E-FD80-4901-95BE-7B0B62D3AF38}"/>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28C9AD62-D0AB-48DA-80C4-40EDC9898B74}"/>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17F77583-F296-4E45-94AD-969E922FC45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2B9E563-88B2-4079-9B76-398DAE177564}"/>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AC4E790B-07F4-4B12-ABFC-208F9D360B1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3596AC07-DC94-4BCC-94FF-1E6CCD346B5C}"/>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E706879C-C2CB-47B8-932E-90D47E51BDF2}"/>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13EAA7A-8061-47AB-AE76-BD82172BC355}"/>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AC4C7C31-CE6A-492A-9C10-427932C9AFD3}"/>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6DA6F896-3032-4C4A-A538-189D622EDEE8}"/>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112250</xdr:rowOff>
    </xdr:from>
    <xdr:to>
      <xdr:col>29</xdr:col>
      <xdr:colOff>127000</xdr:colOff>
      <xdr:row>17</xdr:row>
      <xdr:rowOff>115238</xdr:rowOff>
    </xdr:to>
    <xdr:cxnSp macro="">
      <xdr:nvCxnSpPr>
        <xdr:cNvPr id="52" name="直線コネクタ 51">
          <a:extLst>
            <a:ext uri="{FF2B5EF4-FFF2-40B4-BE49-F238E27FC236}">
              <a16:creationId xmlns:a16="http://schemas.microsoft.com/office/drawing/2014/main" id="{B08F4281-999F-4ED3-9F35-F6B53768829A}"/>
            </a:ext>
          </a:extLst>
        </xdr:cNvPr>
        <xdr:cNvCxnSpPr/>
      </xdr:nvCxnSpPr>
      <xdr:spPr bwMode="auto">
        <a:xfrm>
          <a:off x="5003800" y="3074525"/>
          <a:ext cx="6477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a:extLst>
            <a:ext uri="{FF2B5EF4-FFF2-40B4-BE49-F238E27FC236}">
              <a16:creationId xmlns:a16="http://schemas.microsoft.com/office/drawing/2014/main" id="{AAFE3FB4-E994-4CB3-9F69-B8194A423152}"/>
            </a:ext>
          </a:extLst>
        </xdr:cNvPr>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DFDAB96A-0B0C-4372-86CF-DF898093E7C6}"/>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112250</xdr:rowOff>
    </xdr:from>
    <xdr:to>
      <xdr:col>26</xdr:col>
      <xdr:colOff>50800</xdr:colOff>
      <xdr:row>17</xdr:row>
      <xdr:rowOff>135093</xdr:rowOff>
    </xdr:to>
    <xdr:cxnSp macro="">
      <xdr:nvCxnSpPr>
        <xdr:cNvPr id="55" name="直線コネクタ 54">
          <a:extLst>
            <a:ext uri="{FF2B5EF4-FFF2-40B4-BE49-F238E27FC236}">
              <a16:creationId xmlns:a16="http://schemas.microsoft.com/office/drawing/2014/main" id="{BF9A407A-0C96-4E0C-9D88-E4B1681139B0}"/>
            </a:ext>
          </a:extLst>
        </xdr:cNvPr>
        <xdr:cNvCxnSpPr/>
      </xdr:nvCxnSpPr>
      <xdr:spPr bwMode="auto">
        <a:xfrm flipV="1">
          <a:off x="4305300" y="3074525"/>
          <a:ext cx="698500" cy="2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2D8ECA28-DE47-4ABE-949B-D8E7F0B5AE98}"/>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a:extLst>
            <a:ext uri="{FF2B5EF4-FFF2-40B4-BE49-F238E27FC236}">
              <a16:creationId xmlns:a16="http://schemas.microsoft.com/office/drawing/2014/main" id="{0E40E103-FF4E-475F-B31C-CC51BA7CF8C0}"/>
            </a:ext>
          </a:extLst>
        </xdr:cNvPr>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135093</xdr:rowOff>
    </xdr:from>
    <xdr:to>
      <xdr:col>22</xdr:col>
      <xdr:colOff>114300</xdr:colOff>
      <xdr:row>17</xdr:row>
      <xdr:rowOff>146442</xdr:rowOff>
    </xdr:to>
    <xdr:cxnSp macro="">
      <xdr:nvCxnSpPr>
        <xdr:cNvPr id="58" name="直線コネクタ 57">
          <a:extLst>
            <a:ext uri="{FF2B5EF4-FFF2-40B4-BE49-F238E27FC236}">
              <a16:creationId xmlns:a16="http://schemas.microsoft.com/office/drawing/2014/main" id="{9575D733-B13D-48EB-B6EA-17BB1DA238EB}"/>
            </a:ext>
          </a:extLst>
        </xdr:cNvPr>
        <xdr:cNvCxnSpPr/>
      </xdr:nvCxnSpPr>
      <xdr:spPr bwMode="auto">
        <a:xfrm flipV="1">
          <a:off x="3606800" y="3097368"/>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D889FF3D-0FDE-4219-9CF3-2CB8C78B101D}"/>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a:extLst>
            <a:ext uri="{FF2B5EF4-FFF2-40B4-BE49-F238E27FC236}">
              <a16:creationId xmlns:a16="http://schemas.microsoft.com/office/drawing/2014/main" id="{7F863D10-EC21-4C22-878E-60BF9CEF76A1}"/>
            </a:ext>
          </a:extLst>
        </xdr:cNvPr>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146442</xdr:rowOff>
    </xdr:from>
    <xdr:to>
      <xdr:col>18</xdr:col>
      <xdr:colOff>177800</xdr:colOff>
      <xdr:row>18</xdr:row>
      <xdr:rowOff>399</xdr:rowOff>
    </xdr:to>
    <xdr:cxnSp macro="">
      <xdr:nvCxnSpPr>
        <xdr:cNvPr id="61" name="直線コネクタ 60">
          <a:extLst>
            <a:ext uri="{FF2B5EF4-FFF2-40B4-BE49-F238E27FC236}">
              <a16:creationId xmlns:a16="http://schemas.microsoft.com/office/drawing/2014/main" id="{3DD50AE7-5BB6-417B-BF09-C76E825E424C}"/>
            </a:ext>
          </a:extLst>
        </xdr:cNvPr>
        <xdr:cNvCxnSpPr/>
      </xdr:nvCxnSpPr>
      <xdr:spPr bwMode="auto">
        <a:xfrm flipV="1">
          <a:off x="2908300" y="3108717"/>
          <a:ext cx="6985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D6D35E6C-A65B-4206-89BB-8A1153CF06CD}"/>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a:extLst>
            <a:ext uri="{FF2B5EF4-FFF2-40B4-BE49-F238E27FC236}">
              <a16:creationId xmlns:a16="http://schemas.microsoft.com/office/drawing/2014/main" id="{28806D86-CCDA-4EA5-9F55-D69002BA1EAB}"/>
            </a:ext>
          </a:extLst>
        </xdr:cNvPr>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a:extLst>
            <a:ext uri="{FF2B5EF4-FFF2-40B4-BE49-F238E27FC236}">
              <a16:creationId xmlns:a16="http://schemas.microsoft.com/office/drawing/2014/main" id="{822F36EC-A77B-4D62-B893-D6E838E9A4AB}"/>
            </a:ext>
          </a:extLst>
        </xdr:cNvPr>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a:extLst>
            <a:ext uri="{FF2B5EF4-FFF2-40B4-BE49-F238E27FC236}">
              <a16:creationId xmlns:a16="http://schemas.microsoft.com/office/drawing/2014/main" id="{EB910429-8270-4059-93BD-E1133FE69AC3}"/>
            </a:ext>
          </a:extLst>
        </xdr:cNvPr>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CD2B92D-EF26-4477-8FE9-3A4421761B2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87FF57E-AAFD-4965-9622-A1B9CA7F9DE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5CB20D6-F3A8-4187-A75F-38381DC5055E}"/>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1B4846DB-CF4F-49A1-8D4B-929953A402A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E80214B1-05B9-4795-9E2C-4E139463A19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64438</xdr:rowOff>
    </xdr:from>
    <xdr:to>
      <xdr:col>29</xdr:col>
      <xdr:colOff>177800</xdr:colOff>
      <xdr:row>17</xdr:row>
      <xdr:rowOff>166038</xdr:rowOff>
    </xdr:to>
    <xdr:sp macro="" textlink="">
      <xdr:nvSpPr>
        <xdr:cNvPr id="71" name="楕円 70">
          <a:extLst>
            <a:ext uri="{FF2B5EF4-FFF2-40B4-BE49-F238E27FC236}">
              <a16:creationId xmlns:a16="http://schemas.microsoft.com/office/drawing/2014/main" id="{885ECEB7-42B6-4571-A181-154AC17FF945}"/>
            </a:ext>
          </a:extLst>
        </xdr:cNvPr>
        <xdr:cNvSpPr/>
      </xdr:nvSpPr>
      <xdr:spPr bwMode="auto">
        <a:xfrm>
          <a:off x="5600700" y="302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36515</xdr:rowOff>
    </xdr:from>
    <xdr:ext cx="762000" cy="259045"/>
    <xdr:sp macro="" textlink="">
      <xdr:nvSpPr>
        <xdr:cNvPr id="72" name="人口1人当たり決算額の推移該当値テキスト130">
          <a:extLst>
            <a:ext uri="{FF2B5EF4-FFF2-40B4-BE49-F238E27FC236}">
              <a16:creationId xmlns:a16="http://schemas.microsoft.com/office/drawing/2014/main" id="{DC23D9FD-14F2-42B1-A542-1C413B6F5CDC}"/>
            </a:ext>
          </a:extLst>
        </xdr:cNvPr>
        <xdr:cNvSpPr txBox="1"/>
      </xdr:nvSpPr>
      <xdr:spPr>
        <a:xfrm>
          <a:off x="5740400" y="29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61450</xdr:rowOff>
    </xdr:from>
    <xdr:to>
      <xdr:col>26</xdr:col>
      <xdr:colOff>101600</xdr:colOff>
      <xdr:row>17</xdr:row>
      <xdr:rowOff>163050</xdr:rowOff>
    </xdr:to>
    <xdr:sp macro="" textlink="">
      <xdr:nvSpPr>
        <xdr:cNvPr id="73" name="楕円 72">
          <a:extLst>
            <a:ext uri="{FF2B5EF4-FFF2-40B4-BE49-F238E27FC236}">
              <a16:creationId xmlns:a16="http://schemas.microsoft.com/office/drawing/2014/main" id="{CF19D71A-F40C-4240-84CB-D1DDC05A887D}"/>
            </a:ext>
          </a:extLst>
        </xdr:cNvPr>
        <xdr:cNvSpPr/>
      </xdr:nvSpPr>
      <xdr:spPr bwMode="auto">
        <a:xfrm>
          <a:off x="4953000" y="302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147827</xdr:rowOff>
    </xdr:from>
    <xdr:ext cx="736600" cy="259045"/>
    <xdr:sp macro="" textlink="">
      <xdr:nvSpPr>
        <xdr:cNvPr id="74" name="テキスト ボックス 73">
          <a:extLst>
            <a:ext uri="{FF2B5EF4-FFF2-40B4-BE49-F238E27FC236}">
              <a16:creationId xmlns:a16="http://schemas.microsoft.com/office/drawing/2014/main" id="{ADC9DEFB-CF18-483B-8FF5-D46A7835FA39}"/>
            </a:ext>
          </a:extLst>
        </xdr:cNvPr>
        <xdr:cNvSpPr txBox="1"/>
      </xdr:nvSpPr>
      <xdr:spPr>
        <a:xfrm>
          <a:off x="4622800" y="311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84293</xdr:rowOff>
    </xdr:from>
    <xdr:to>
      <xdr:col>22</xdr:col>
      <xdr:colOff>165100</xdr:colOff>
      <xdr:row>18</xdr:row>
      <xdr:rowOff>14443</xdr:rowOff>
    </xdr:to>
    <xdr:sp macro="" textlink="">
      <xdr:nvSpPr>
        <xdr:cNvPr id="75" name="楕円 74">
          <a:extLst>
            <a:ext uri="{FF2B5EF4-FFF2-40B4-BE49-F238E27FC236}">
              <a16:creationId xmlns:a16="http://schemas.microsoft.com/office/drawing/2014/main" id="{9E6D7C59-1677-461C-9A3C-8DBEE58BFD38}"/>
            </a:ext>
          </a:extLst>
        </xdr:cNvPr>
        <xdr:cNvSpPr/>
      </xdr:nvSpPr>
      <xdr:spPr bwMode="auto">
        <a:xfrm>
          <a:off x="42545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170670</xdr:rowOff>
    </xdr:from>
    <xdr:ext cx="762000" cy="259045"/>
    <xdr:sp macro="" textlink="">
      <xdr:nvSpPr>
        <xdr:cNvPr id="76" name="テキスト ボックス 75">
          <a:extLst>
            <a:ext uri="{FF2B5EF4-FFF2-40B4-BE49-F238E27FC236}">
              <a16:creationId xmlns:a16="http://schemas.microsoft.com/office/drawing/2014/main" id="{C9EDFE46-A50C-421C-881F-7CC63E14977B}"/>
            </a:ext>
          </a:extLst>
        </xdr:cNvPr>
        <xdr:cNvSpPr txBox="1"/>
      </xdr:nvSpPr>
      <xdr:spPr>
        <a:xfrm>
          <a:off x="3924300" y="313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95642</xdr:rowOff>
    </xdr:from>
    <xdr:to>
      <xdr:col>19</xdr:col>
      <xdr:colOff>38100</xdr:colOff>
      <xdr:row>18</xdr:row>
      <xdr:rowOff>25792</xdr:rowOff>
    </xdr:to>
    <xdr:sp macro="" textlink="">
      <xdr:nvSpPr>
        <xdr:cNvPr id="77" name="楕円 76">
          <a:extLst>
            <a:ext uri="{FF2B5EF4-FFF2-40B4-BE49-F238E27FC236}">
              <a16:creationId xmlns:a16="http://schemas.microsoft.com/office/drawing/2014/main" id="{63950A9B-A296-4BC3-BF5C-A9FD7A2461CD}"/>
            </a:ext>
          </a:extLst>
        </xdr:cNvPr>
        <xdr:cNvSpPr/>
      </xdr:nvSpPr>
      <xdr:spPr bwMode="auto">
        <a:xfrm>
          <a:off x="3556000" y="305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10569</xdr:rowOff>
    </xdr:from>
    <xdr:ext cx="762000" cy="259045"/>
    <xdr:sp macro="" textlink="">
      <xdr:nvSpPr>
        <xdr:cNvPr id="78" name="テキスト ボックス 77">
          <a:extLst>
            <a:ext uri="{FF2B5EF4-FFF2-40B4-BE49-F238E27FC236}">
              <a16:creationId xmlns:a16="http://schemas.microsoft.com/office/drawing/2014/main" id="{72763BA5-27CC-415F-96ED-AE24E06D3A6D}"/>
            </a:ext>
          </a:extLst>
        </xdr:cNvPr>
        <xdr:cNvSpPr txBox="1"/>
      </xdr:nvSpPr>
      <xdr:spPr>
        <a:xfrm>
          <a:off x="3225800" y="314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121049</xdr:rowOff>
    </xdr:from>
    <xdr:to>
      <xdr:col>15</xdr:col>
      <xdr:colOff>101600</xdr:colOff>
      <xdr:row>18</xdr:row>
      <xdr:rowOff>51199</xdr:rowOff>
    </xdr:to>
    <xdr:sp macro="" textlink="">
      <xdr:nvSpPr>
        <xdr:cNvPr id="79" name="楕円 78">
          <a:extLst>
            <a:ext uri="{FF2B5EF4-FFF2-40B4-BE49-F238E27FC236}">
              <a16:creationId xmlns:a16="http://schemas.microsoft.com/office/drawing/2014/main" id="{3F904E96-A898-4E5B-8F28-D5841B5EE938}"/>
            </a:ext>
          </a:extLst>
        </xdr:cNvPr>
        <xdr:cNvSpPr/>
      </xdr:nvSpPr>
      <xdr:spPr bwMode="auto">
        <a:xfrm>
          <a:off x="2857500" y="308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35976</xdr:rowOff>
    </xdr:from>
    <xdr:ext cx="762000" cy="259045"/>
    <xdr:sp macro="" textlink="">
      <xdr:nvSpPr>
        <xdr:cNvPr id="80" name="テキスト ボックス 79">
          <a:extLst>
            <a:ext uri="{FF2B5EF4-FFF2-40B4-BE49-F238E27FC236}">
              <a16:creationId xmlns:a16="http://schemas.microsoft.com/office/drawing/2014/main" id="{0738F8A0-623E-48CB-BCC3-CF766E00C2C3}"/>
            </a:ext>
          </a:extLst>
        </xdr:cNvPr>
        <xdr:cNvSpPr txBox="1"/>
      </xdr:nvSpPr>
      <xdr:spPr>
        <a:xfrm>
          <a:off x="2527300" y="31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C5A252D8-2F91-4DF7-B6BC-FF61F684B81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B9CFAF14-9DA3-4C92-9EBB-0AFEAA291D5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724B873B-34F5-47C2-BC17-240D8BA8B3E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92E60176-8BF3-4B83-A6E6-48CFBD744D6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D34CD09A-5621-4124-8BE7-5DAC6B0259F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5A4C1DC1-B1A1-4D00-8274-5F49A778F89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E8A5FE36-757C-4C2A-9412-5A62D7B148F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B13C31EB-7EFC-466D-921F-A93E35CB267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46B8082B-FDA6-4054-839C-4E5C89FFD56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83363209-5948-4EC3-883C-EE85C338232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1AD0DB3D-97ED-4D23-BC49-D21CE6E6206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CD808FD9-87A7-4E3F-9B14-1C6B58BF4E0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C43DD56E-2590-47EB-A7DF-C66059ED536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8CDC704C-1AB7-4A1A-BE8D-3FF71C576FC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684657BA-5F54-475E-A667-A64C3D56A5B7}"/>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900C5B37-3388-42A0-B59E-1256B9C61663}"/>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31FE145F-F90C-4CD3-B8E2-C706FB651B12}"/>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23459170-E01B-4A59-9DFF-25669F94EF65}"/>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A9E60583-0342-4A41-A390-B65109DBB06C}"/>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8C221F85-D751-4BC4-8E8C-6ED6947BB32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6217F30-C580-4EEC-A66D-31FE18594601}"/>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F45F42C1-8507-4D67-A6D9-4801A9E2CC45}"/>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CD04C785-7696-493F-BA49-AAB5FB391BFF}"/>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2B84C838-347C-48F5-8989-D1ACDD1C5B18}"/>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89B2E055-423E-4A19-82E0-CDB4FDE3721E}"/>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D30D8005-BF78-4A5A-B492-E7E64A49C77A}"/>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41C375CA-3CD9-4316-AF21-E2F08F994005}"/>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E96F99F9-0C14-40E0-B8DD-FFA131455B8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3700FADB-B5DC-4C03-9821-8C59C5011BD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4451BC9-7C6C-48DF-BAC2-48601A20A04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B6D052AC-B509-41A6-8FDD-9F6208388C01}"/>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1A0D43C3-D99A-4AAF-98E2-4E57C1854E49}"/>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372780CC-DA27-423F-B69B-AC0FA293385A}"/>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60054892-8B1C-46B8-B7A3-219D15AF7881}"/>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651514F2-A721-43A3-8CE3-008B986BF428}"/>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201066</xdr:rowOff>
    </xdr:from>
    <xdr:to>
      <xdr:col>29</xdr:col>
      <xdr:colOff>127000</xdr:colOff>
      <xdr:row>37</xdr:row>
      <xdr:rowOff>300410</xdr:rowOff>
    </xdr:to>
    <xdr:cxnSp macro="">
      <xdr:nvCxnSpPr>
        <xdr:cNvPr id="116" name="直線コネクタ 115">
          <a:extLst>
            <a:ext uri="{FF2B5EF4-FFF2-40B4-BE49-F238E27FC236}">
              <a16:creationId xmlns:a16="http://schemas.microsoft.com/office/drawing/2014/main" id="{AE7793E1-1C0C-476C-B2DA-0F57CB743CEF}"/>
            </a:ext>
          </a:extLst>
        </xdr:cNvPr>
        <xdr:cNvCxnSpPr/>
      </xdr:nvCxnSpPr>
      <xdr:spPr bwMode="auto">
        <a:xfrm>
          <a:off x="5003800" y="7325766"/>
          <a:ext cx="647700" cy="9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E78D958C-B3B9-4BA3-9641-052E9A8CC4C3}"/>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9206EC8-4093-4C5E-AE3B-ADE906A475F9}"/>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201066</xdr:rowOff>
    </xdr:from>
    <xdr:to>
      <xdr:col>26</xdr:col>
      <xdr:colOff>50800</xdr:colOff>
      <xdr:row>37</xdr:row>
      <xdr:rowOff>206945</xdr:rowOff>
    </xdr:to>
    <xdr:cxnSp macro="">
      <xdr:nvCxnSpPr>
        <xdr:cNvPr id="119" name="直線コネクタ 118">
          <a:extLst>
            <a:ext uri="{FF2B5EF4-FFF2-40B4-BE49-F238E27FC236}">
              <a16:creationId xmlns:a16="http://schemas.microsoft.com/office/drawing/2014/main" id="{7FDFF10A-3895-44F1-82B4-A70AEDE45882}"/>
            </a:ext>
          </a:extLst>
        </xdr:cNvPr>
        <xdr:cNvCxnSpPr/>
      </xdr:nvCxnSpPr>
      <xdr:spPr bwMode="auto">
        <a:xfrm flipV="1">
          <a:off x="4305300" y="7325766"/>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897944B-0F4E-4B3A-A8BD-0799468998C7}"/>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BD371C84-BF4E-4776-B135-2A5F4A57E908}"/>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206945</xdr:rowOff>
    </xdr:from>
    <xdr:to>
      <xdr:col>22</xdr:col>
      <xdr:colOff>114300</xdr:colOff>
      <xdr:row>37</xdr:row>
      <xdr:rowOff>333132</xdr:rowOff>
    </xdr:to>
    <xdr:cxnSp macro="">
      <xdr:nvCxnSpPr>
        <xdr:cNvPr id="122" name="直線コネクタ 121">
          <a:extLst>
            <a:ext uri="{FF2B5EF4-FFF2-40B4-BE49-F238E27FC236}">
              <a16:creationId xmlns:a16="http://schemas.microsoft.com/office/drawing/2014/main" id="{FD08A262-77E3-4C46-A6C8-4C7DBD6F539F}"/>
            </a:ext>
          </a:extLst>
        </xdr:cNvPr>
        <xdr:cNvCxnSpPr/>
      </xdr:nvCxnSpPr>
      <xdr:spPr bwMode="auto">
        <a:xfrm flipV="1">
          <a:off x="3606800" y="7331645"/>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8CFFA2B5-F225-459E-99DA-B4788CB34C34}"/>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CC7CC79-102A-4D08-9651-F2BCF57FF7B5}"/>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121285</xdr:rowOff>
    </xdr:from>
    <xdr:to>
      <xdr:col>18</xdr:col>
      <xdr:colOff>177800</xdr:colOff>
      <xdr:row>37</xdr:row>
      <xdr:rowOff>333132</xdr:rowOff>
    </xdr:to>
    <xdr:cxnSp macro="">
      <xdr:nvCxnSpPr>
        <xdr:cNvPr id="125" name="直線コネクタ 124">
          <a:extLst>
            <a:ext uri="{FF2B5EF4-FFF2-40B4-BE49-F238E27FC236}">
              <a16:creationId xmlns:a16="http://schemas.microsoft.com/office/drawing/2014/main" id="{A2CC3DB7-F964-4BD9-A74C-CA1ADF5CDC37}"/>
            </a:ext>
          </a:extLst>
        </xdr:cNvPr>
        <xdr:cNvCxnSpPr/>
      </xdr:nvCxnSpPr>
      <xdr:spPr bwMode="auto">
        <a:xfrm>
          <a:off x="2908300" y="7245985"/>
          <a:ext cx="698500" cy="21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9FD1A7EF-D683-4CE6-984D-FF6B85F80776}"/>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579F3C92-EC3B-4DC6-B9B3-593306D8088A}"/>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a:extLst>
            <a:ext uri="{FF2B5EF4-FFF2-40B4-BE49-F238E27FC236}">
              <a16:creationId xmlns:a16="http://schemas.microsoft.com/office/drawing/2014/main" id="{84FF9047-50F8-48C4-AB52-05BBD6F267FD}"/>
            </a:ext>
          </a:extLst>
        </xdr:cNvPr>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a:extLst>
            <a:ext uri="{FF2B5EF4-FFF2-40B4-BE49-F238E27FC236}">
              <a16:creationId xmlns:a16="http://schemas.microsoft.com/office/drawing/2014/main" id="{5EF2CE06-CA4C-46EA-AABB-F69AF95A2C90}"/>
            </a:ext>
          </a:extLst>
        </xdr:cNvPr>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BD6E773-D09F-4183-8C15-60D3E17995ED}"/>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D3C52FF3-C17C-4EF0-AC21-358EEA98359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FE006A7E-D7A9-442C-BB86-FCA583307BD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FC5F4731-9B12-453D-855C-EF802CBFFA0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47C83FA3-3E28-482A-988F-81D0C8A4711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249610</xdr:rowOff>
    </xdr:from>
    <xdr:to>
      <xdr:col>29</xdr:col>
      <xdr:colOff>177800</xdr:colOff>
      <xdr:row>38</xdr:row>
      <xdr:rowOff>8310</xdr:rowOff>
    </xdr:to>
    <xdr:sp macro="" textlink="">
      <xdr:nvSpPr>
        <xdr:cNvPr id="135" name="楕円 134">
          <a:extLst>
            <a:ext uri="{FF2B5EF4-FFF2-40B4-BE49-F238E27FC236}">
              <a16:creationId xmlns:a16="http://schemas.microsoft.com/office/drawing/2014/main" id="{F6F126F7-F9E8-4331-B93E-C98F21D407C6}"/>
            </a:ext>
          </a:extLst>
        </xdr:cNvPr>
        <xdr:cNvSpPr/>
      </xdr:nvSpPr>
      <xdr:spPr bwMode="auto">
        <a:xfrm>
          <a:off x="5600700" y="737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221687</xdr:rowOff>
    </xdr:from>
    <xdr:ext cx="762000" cy="259045"/>
    <xdr:sp macro="" textlink="">
      <xdr:nvSpPr>
        <xdr:cNvPr id="136" name="人口1人当たり決算額の推移該当値テキスト445">
          <a:extLst>
            <a:ext uri="{FF2B5EF4-FFF2-40B4-BE49-F238E27FC236}">
              <a16:creationId xmlns:a16="http://schemas.microsoft.com/office/drawing/2014/main" id="{3848D092-6B19-4CD4-AE6F-801B1606C987}"/>
            </a:ext>
          </a:extLst>
        </xdr:cNvPr>
        <xdr:cNvSpPr txBox="1"/>
      </xdr:nvSpPr>
      <xdr:spPr>
        <a:xfrm>
          <a:off x="5740400" y="734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150266</xdr:rowOff>
    </xdr:from>
    <xdr:to>
      <xdr:col>26</xdr:col>
      <xdr:colOff>101600</xdr:colOff>
      <xdr:row>37</xdr:row>
      <xdr:rowOff>251866</xdr:rowOff>
    </xdr:to>
    <xdr:sp macro="" textlink="">
      <xdr:nvSpPr>
        <xdr:cNvPr id="137" name="楕円 136">
          <a:extLst>
            <a:ext uri="{FF2B5EF4-FFF2-40B4-BE49-F238E27FC236}">
              <a16:creationId xmlns:a16="http://schemas.microsoft.com/office/drawing/2014/main" id="{63676657-8D25-46FF-946F-4EA4BEF504D7}"/>
            </a:ext>
          </a:extLst>
        </xdr:cNvPr>
        <xdr:cNvSpPr/>
      </xdr:nvSpPr>
      <xdr:spPr bwMode="auto">
        <a:xfrm>
          <a:off x="4953000" y="727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236643</xdr:rowOff>
    </xdr:from>
    <xdr:ext cx="736600" cy="259045"/>
    <xdr:sp macro="" textlink="">
      <xdr:nvSpPr>
        <xdr:cNvPr id="138" name="テキスト ボックス 137">
          <a:extLst>
            <a:ext uri="{FF2B5EF4-FFF2-40B4-BE49-F238E27FC236}">
              <a16:creationId xmlns:a16="http://schemas.microsoft.com/office/drawing/2014/main" id="{14ADA3E0-4D64-4FD1-BBA7-179F58C79498}"/>
            </a:ext>
          </a:extLst>
        </xdr:cNvPr>
        <xdr:cNvSpPr txBox="1"/>
      </xdr:nvSpPr>
      <xdr:spPr>
        <a:xfrm>
          <a:off x="4622800" y="736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156145</xdr:rowOff>
    </xdr:from>
    <xdr:to>
      <xdr:col>22</xdr:col>
      <xdr:colOff>165100</xdr:colOff>
      <xdr:row>37</xdr:row>
      <xdr:rowOff>257745</xdr:rowOff>
    </xdr:to>
    <xdr:sp macro="" textlink="">
      <xdr:nvSpPr>
        <xdr:cNvPr id="139" name="楕円 138">
          <a:extLst>
            <a:ext uri="{FF2B5EF4-FFF2-40B4-BE49-F238E27FC236}">
              <a16:creationId xmlns:a16="http://schemas.microsoft.com/office/drawing/2014/main" id="{402B481F-14A2-4909-9AAC-36E0A61A1B92}"/>
            </a:ext>
          </a:extLst>
        </xdr:cNvPr>
        <xdr:cNvSpPr/>
      </xdr:nvSpPr>
      <xdr:spPr bwMode="auto">
        <a:xfrm>
          <a:off x="4254500" y="72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242522</xdr:rowOff>
    </xdr:from>
    <xdr:ext cx="762000" cy="259045"/>
    <xdr:sp macro="" textlink="">
      <xdr:nvSpPr>
        <xdr:cNvPr id="140" name="テキスト ボックス 139">
          <a:extLst>
            <a:ext uri="{FF2B5EF4-FFF2-40B4-BE49-F238E27FC236}">
              <a16:creationId xmlns:a16="http://schemas.microsoft.com/office/drawing/2014/main" id="{01C581C0-B08D-4785-A3CE-8968B7C96468}"/>
            </a:ext>
          </a:extLst>
        </xdr:cNvPr>
        <xdr:cNvSpPr txBox="1"/>
      </xdr:nvSpPr>
      <xdr:spPr>
        <a:xfrm>
          <a:off x="3924300" y="73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282332</xdr:rowOff>
    </xdr:from>
    <xdr:to>
      <xdr:col>19</xdr:col>
      <xdr:colOff>38100</xdr:colOff>
      <xdr:row>38</xdr:row>
      <xdr:rowOff>41032</xdr:rowOff>
    </xdr:to>
    <xdr:sp macro="" textlink="">
      <xdr:nvSpPr>
        <xdr:cNvPr id="141" name="楕円 140">
          <a:extLst>
            <a:ext uri="{FF2B5EF4-FFF2-40B4-BE49-F238E27FC236}">
              <a16:creationId xmlns:a16="http://schemas.microsoft.com/office/drawing/2014/main" id="{BEB01F54-F70E-4248-AFB5-9A7A32A59B54}"/>
            </a:ext>
          </a:extLst>
        </xdr:cNvPr>
        <xdr:cNvSpPr/>
      </xdr:nvSpPr>
      <xdr:spPr bwMode="auto">
        <a:xfrm>
          <a:off x="35560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25809</xdr:rowOff>
    </xdr:from>
    <xdr:ext cx="762000" cy="259045"/>
    <xdr:sp macro="" textlink="">
      <xdr:nvSpPr>
        <xdr:cNvPr id="142" name="テキスト ボックス 141">
          <a:extLst>
            <a:ext uri="{FF2B5EF4-FFF2-40B4-BE49-F238E27FC236}">
              <a16:creationId xmlns:a16="http://schemas.microsoft.com/office/drawing/2014/main" id="{04AA5CB8-ECD3-417E-8D39-1DAE02816BBF}"/>
            </a:ext>
          </a:extLst>
        </xdr:cNvPr>
        <xdr:cNvSpPr txBox="1"/>
      </xdr:nvSpPr>
      <xdr:spPr>
        <a:xfrm>
          <a:off x="32258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70485</xdr:rowOff>
    </xdr:from>
    <xdr:to>
      <xdr:col>15</xdr:col>
      <xdr:colOff>101600</xdr:colOff>
      <xdr:row>37</xdr:row>
      <xdr:rowOff>172085</xdr:rowOff>
    </xdr:to>
    <xdr:sp macro="" textlink="">
      <xdr:nvSpPr>
        <xdr:cNvPr id="143" name="楕円 142">
          <a:extLst>
            <a:ext uri="{FF2B5EF4-FFF2-40B4-BE49-F238E27FC236}">
              <a16:creationId xmlns:a16="http://schemas.microsoft.com/office/drawing/2014/main" id="{C69E08A7-B533-4331-9F44-F85673D77069}"/>
            </a:ext>
          </a:extLst>
        </xdr:cNvPr>
        <xdr:cNvSpPr/>
      </xdr:nvSpPr>
      <xdr:spPr bwMode="auto">
        <a:xfrm>
          <a:off x="2857500" y="719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156862</xdr:rowOff>
    </xdr:from>
    <xdr:ext cx="762000" cy="259045"/>
    <xdr:sp macro="" textlink="">
      <xdr:nvSpPr>
        <xdr:cNvPr id="144" name="テキスト ボックス 143">
          <a:extLst>
            <a:ext uri="{FF2B5EF4-FFF2-40B4-BE49-F238E27FC236}">
              <a16:creationId xmlns:a16="http://schemas.microsoft.com/office/drawing/2014/main" id="{954CC51B-517D-4680-8949-FA6777C2B035}"/>
            </a:ext>
          </a:extLst>
        </xdr:cNvPr>
        <xdr:cNvSpPr txBox="1"/>
      </xdr:nvSpPr>
      <xdr:spPr>
        <a:xfrm>
          <a:off x="2527300" y="728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16B7FE-F503-4CF7-88EF-B1E4614E69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1F65EA5-8AA6-45DA-BBBE-64AE0E74E38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8D24164-A5BD-4584-8961-DB41BD26E6A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2AEAABB-D487-45B0-BC5E-4334543AC1E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EBEF4D-21D2-4D88-AD69-7D4EB7BB1D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E79CFC-8562-436C-AF5E-863F737BCD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FC9566-E0EF-4C1B-BAA7-04266A9D57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781017-FA49-47BE-BE02-584D104F8E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1964D1-29D7-4DD0-9EB4-DA8469BD94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9A48887-2298-4174-BC68-DA97CA60106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B2CCAE-EC86-45ED-BEEF-EFD17696BE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2108A9-5BA3-44CF-B327-FCEE9DA0A2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D71AAD-6683-4FE7-AA30-080C7B9B78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5C1856-6AF4-4E22-BC5A-2BCC63BD5E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82CCA7-B8DB-4E49-851B-7B6485B4A5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0C23C17-6CBB-45C8-95F1-D16C197F6E8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1E90401-D73D-4ED4-8851-D0C2D179559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94844D2-83CC-4CA3-B3D0-4DF2C0A23FC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320A334-01DA-4A9D-A9CB-3F7607D30BB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5BF805-6179-4252-AA4A-F5E43F9F46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1AE0048-9502-45EE-8B93-F74BCDE7A73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BECCA71-D116-4267-BD8A-0A1E5343E18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6018D9C-4788-4620-9DE9-BEF4E4A5A93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D94D368-1445-418F-82DE-EBF4D9925A9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08D059-F15F-4241-A9D0-CCCE090E84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6A46A3C-FF9B-464D-9F89-008FCEDE8B0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839DB9-4462-4ED3-BDE2-50C0724DCD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B4E2A27-AE57-4F8C-9296-5C2F2F6A5ED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19A7CBC-594B-4A4E-84DA-15BD7C575FE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8C793F3-15AC-4092-AEB9-BCD6BDA5EA6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E79B8DA-7540-4930-9889-02059E1A019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7D0D243-C4F0-4AEC-A5C6-ED1365CB4E8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0668085-DE75-4ADC-A333-444EAC4789B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6E2316D-71E5-4F8F-95D3-306B4791B18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5015F61-90C3-4582-8EF1-D7135FA764A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C72AD6A-D86A-42FD-A996-F2FECCDB484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6B2F844-CFAC-4D0B-AF03-7FCA97E01D3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05ECD6B-3453-4E0B-81A9-F3B8E348989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987C28F-9383-4248-B504-9B3895C8204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AE68855-F1CD-43F3-B3E0-AF018B2C339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59B335C2-2F43-4AFA-96C8-ECEAAA84BEDC}"/>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B8A7E247-5924-42F3-96CD-EBB46B6F475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D933B24-5C62-4F42-A7C2-E888E06484D3}"/>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97B94C2-6FF9-4D09-A0A9-A42D1E0FFFE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0A8FA54-9D0E-427D-9D61-F8688C81B85A}"/>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13EE2B2-B33A-4192-AF6D-2A5E76401FC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4510FBB8-C37A-4B96-85AD-300F6982F21A}"/>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73348B6-8B91-4A4B-9831-B551610F5072}"/>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3AFF0318-A9C5-4657-85E9-ABB57F0BC2B3}"/>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414E659-F270-4550-83BE-484D0185078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4CE2A417-F55E-4520-924D-8037A4EBF7B9}"/>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EEC748F-3B23-4DBD-AAE9-8D659949832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B6D1789E-4A12-4EFC-BEB8-E2A4572F3D5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7D189A82-E5AC-4D25-B1CC-B5B37CB2BC7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668836A3-E09F-4A4D-B195-84B2A72586D7}"/>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E7BE9DDE-D850-499F-BF35-80CB04E74B8C}"/>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832DDA43-19B9-4F85-808B-E6C4F30BB20F}"/>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DEA38953-9DCB-45BB-8A38-01278609770F}"/>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CB6E8635-B7D9-49DA-8CB8-764A1F365CC7}"/>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168694</xdr:rowOff>
    </xdr:from>
    <xdr:to>
      <xdr:col>24</xdr:col>
      <xdr:colOff>63500</xdr:colOff>
      <xdr:row>37</xdr:row>
      <xdr:rowOff>15951</xdr:rowOff>
    </xdr:to>
    <xdr:cxnSp macro="">
      <xdr:nvCxnSpPr>
        <xdr:cNvPr id="61" name="直線コネクタ 60">
          <a:extLst>
            <a:ext uri="{FF2B5EF4-FFF2-40B4-BE49-F238E27FC236}">
              <a16:creationId xmlns:a16="http://schemas.microsoft.com/office/drawing/2014/main" id="{6FFAD0BE-C7EA-45D5-81F8-2391F042C649}"/>
            </a:ext>
          </a:extLst>
        </xdr:cNvPr>
        <xdr:cNvCxnSpPr/>
      </xdr:nvCxnSpPr>
      <xdr:spPr>
        <a:xfrm>
          <a:off x="3797300" y="6340894"/>
          <a:ext cx="8382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B1AF50BE-0592-4BBB-82A6-33F04F41666C}"/>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9EC3C898-71C9-4418-968C-3FB182FC9BD3}"/>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168694</xdr:rowOff>
    </xdr:from>
    <xdr:to>
      <xdr:col>19</xdr:col>
      <xdr:colOff>177800</xdr:colOff>
      <xdr:row>37</xdr:row>
      <xdr:rowOff>10351</xdr:rowOff>
    </xdr:to>
    <xdr:cxnSp macro="">
      <xdr:nvCxnSpPr>
        <xdr:cNvPr id="64" name="直線コネクタ 63">
          <a:extLst>
            <a:ext uri="{FF2B5EF4-FFF2-40B4-BE49-F238E27FC236}">
              <a16:creationId xmlns:a16="http://schemas.microsoft.com/office/drawing/2014/main" id="{C89A9CC0-6DCF-4AF1-AC0F-8F04F633CBF7}"/>
            </a:ext>
          </a:extLst>
        </xdr:cNvPr>
        <xdr:cNvCxnSpPr/>
      </xdr:nvCxnSpPr>
      <xdr:spPr>
        <a:xfrm flipV="1">
          <a:off x="2908300" y="634089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624FFB57-4271-4E46-8055-168AFE78128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49E3CF70-D17E-4076-9DC2-3E87A1C4FE74}"/>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10351</xdr:rowOff>
    </xdr:from>
    <xdr:to>
      <xdr:col>15</xdr:col>
      <xdr:colOff>50800</xdr:colOff>
      <xdr:row>37</xdr:row>
      <xdr:rowOff>24009</xdr:rowOff>
    </xdr:to>
    <xdr:cxnSp macro="">
      <xdr:nvCxnSpPr>
        <xdr:cNvPr id="67" name="直線コネクタ 66">
          <a:extLst>
            <a:ext uri="{FF2B5EF4-FFF2-40B4-BE49-F238E27FC236}">
              <a16:creationId xmlns:a16="http://schemas.microsoft.com/office/drawing/2014/main" id="{42BB81E3-A6BE-491D-8D30-CF1ADD14D462}"/>
            </a:ext>
          </a:extLst>
        </xdr:cNvPr>
        <xdr:cNvCxnSpPr/>
      </xdr:nvCxnSpPr>
      <xdr:spPr>
        <a:xfrm flipV="1">
          <a:off x="2019300" y="6354001"/>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61A4925A-A3F6-4F6B-B150-4C21EDCB8A7B}"/>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E19DD480-ACA5-44B8-8EFF-F505E5821604}"/>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24009</xdr:rowOff>
    </xdr:from>
    <xdr:to>
      <xdr:col>10</xdr:col>
      <xdr:colOff>114300</xdr:colOff>
      <xdr:row>37</xdr:row>
      <xdr:rowOff>28943</xdr:rowOff>
    </xdr:to>
    <xdr:cxnSp macro="">
      <xdr:nvCxnSpPr>
        <xdr:cNvPr id="70" name="直線コネクタ 69">
          <a:extLst>
            <a:ext uri="{FF2B5EF4-FFF2-40B4-BE49-F238E27FC236}">
              <a16:creationId xmlns:a16="http://schemas.microsoft.com/office/drawing/2014/main" id="{0859077B-1DB7-4CA3-994F-6D8B76C9DBD8}"/>
            </a:ext>
          </a:extLst>
        </xdr:cNvPr>
        <xdr:cNvCxnSpPr/>
      </xdr:nvCxnSpPr>
      <xdr:spPr>
        <a:xfrm flipV="1">
          <a:off x="1130300" y="636765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E391421D-0FAA-46C9-808A-00441137855B}"/>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6E96FC48-C69A-4852-A020-3E1C1CFFC0CC}"/>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a:extLst>
            <a:ext uri="{FF2B5EF4-FFF2-40B4-BE49-F238E27FC236}">
              <a16:creationId xmlns:a16="http://schemas.microsoft.com/office/drawing/2014/main" id="{5A50D49F-510A-494A-AAC3-4E652ADED527}"/>
            </a:ext>
          </a:extLst>
        </xdr:cNvPr>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a:extLst>
            <a:ext uri="{FF2B5EF4-FFF2-40B4-BE49-F238E27FC236}">
              <a16:creationId xmlns:a16="http://schemas.microsoft.com/office/drawing/2014/main" id="{E603B4C6-C379-4F08-BED7-9FD9B5B095B3}"/>
            </a:ext>
          </a:extLst>
        </xdr:cNvPr>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B0AA0A0-2D93-4DCD-815B-FBF3B193CA4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1EBF33F-7ABE-4A3A-ACEA-13AB25AB403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E330961-DB65-4754-8E5A-B2B481E1D16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C7D1FC98-0587-4209-9FDA-16F18461864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87EF7F4-FDCF-4939-B31A-6F282501211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136601</xdr:rowOff>
    </xdr:from>
    <xdr:to>
      <xdr:col>24</xdr:col>
      <xdr:colOff>114300</xdr:colOff>
      <xdr:row>37</xdr:row>
      <xdr:rowOff>66751</xdr:rowOff>
    </xdr:to>
    <xdr:sp macro="" textlink="">
      <xdr:nvSpPr>
        <xdr:cNvPr id="80" name="楕円 79">
          <a:extLst>
            <a:ext uri="{FF2B5EF4-FFF2-40B4-BE49-F238E27FC236}">
              <a16:creationId xmlns:a16="http://schemas.microsoft.com/office/drawing/2014/main" id="{14657F32-01D7-4C8E-9090-1719A69B2CAC}"/>
            </a:ext>
          </a:extLst>
        </xdr:cNvPr>
        <xdr:cNvSpPr/>
      </xdr:nvSpPr>
      <xdr:spPr>
        <a:xfrm>
          <a:off x="45847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115028</xdr:rowOff>
    </xdr:from>
    <xdr:ext cx="534377" cy="259045"/>
    <xdr:sp macro="" textlink="">
      <xdr:nvSpPr>
        <xdr:cNvPr id="81" name="人件費該当値テキスト">
          <a:extLst>
            <a:ext uri="{FF2B5EF4-FFF2-40B4-BE49-F238E27FC236}">
              <a16:creationId xmlns:a16="http://schemas.microsoft.com/office/drawing/2014/main" id="{0E0394CF-DE89-451D-BDDD-3BCAAE8BBA74}"/>
            </a:ext>
          </a:extLst>
        </xdr:cNvPr>
        <xdr:cNvSpPr txBox="1"/>
      </xdr:nvSpPr>
      <xdr:spPr>
        <a:xfrm>
          <a:off x="4686300" y="62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117894</xdr:rowOff>
    </xdr:from>
    <xdr:to>
      <xdr:col>20</xdr:col>
      <xdr:colOff>38100</xdr:colOff>
      <xdr:row>37</xdr:row>
      <xdr:rowOff>48044</xdr:rowOff>
    </xdr:to>
    <xdr:sp macro="" textlink="">
      <xdr:nvSpPr>
        <xdr:cNvPr id="82" name="楕円 81">
          <a:extLst>
            <a:ext uri="{FF2B5EF4-FFF2-40B4-BE49-F238E27FC236}">
              <a16:creationId xmlns:a16="http://schemas.microsoft.com/office/drawing/2014/main" id="{267A7F20-5573-4B3D-8B93-3F3E2D15B8B6}"/>
            </a:ext>
          </a:extLst>
        </xdr:cNvPr>
        <xdr:cNvSpPr/>
      </xdr:nvSpPr>
      <xdr:spPr>
        <a:xfrm>
          <a:off x="3746500" y="6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39171</xdr:rowOff>
    </xdr:from>
    <xdr:ext cx="534377" cy="259045"/>
    <xdr:sp macro="" textlink="">
      <xdr:nvSpPr>
        <xdr:cNvPr id="83" name="テキスト ボックス 82">
          <a:extLst>
            <a:ext uri="{FF2B5EF4-FFF2-40B4-BE49-F238E27FC236}">
              <a16:creationId xmlns:a16="http://schemas.microsoft.com/office/drawing/2014/main" id="{6CE3D54A-6221-4EA8-B591-F0EC7B90BC90}"/>
            </a:ext>
          </a:extLst>
        </xdr:cNvPr>
        <xdr:cNvSpPr txBox="1"/>
      </xdr:nvSpPr>
      <xdr:spPr>
        <a:xfrm>
          <a:off x="3530111" y="63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131001</xdr:rowOff>
    </xdr:from>
    <xdr:to>
      <xdr:col>15</xdr:col>
      <xdr:colOff>101600</xdr:colOff>
      <xdr:row>37</xdr:row>
      <xdr:rowOff>61151</xdr:rowOff>
    </xdr:to>
    <xdr:sp macro="" textlink="">
      <xdr:nvSpPr>
        <xdr:cNvPr id="84" name="楕円 83">
          <a:extLst>
            <a:ext uri="{FF2B5EF4-FFF2-40B4-BE49-F238E27FC236}">
              <a16:creationId xmlns:a16="http://schemas.microsoft.com/office/drawing/2014/main" id="{4DD5F4C6-2F5B-473C-9159-59FDDB0CB1D7}"/>
            </a:ext>
          </a:extLst>
        </xdr:cNvPr>
        <xdr:cNvSpPr/>
      </xdr:nvSpPr>
      <xdr:spPr>
        <a:xfrm>
          <a:off x="2857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52278</xdr:rowOff>
    </xdr:from>
    <xdr:ext cx="534377" cy="259045"/>
    <xdr:sp macro="" textlink="">
      <xdr:nvSpPr>
        <xdr:cNvPr id="85" name="テキスト ボックス 84">
          <a:extLst>
            <a:ext uri="{FF2B5EF4-FFF2-40B4-BE49-F238E27FC236}">
              <a16:creationId xmlns:a16="http://schemas.microsoft.com/office/drawing/2014/main" id="{BECCDCA5-7499-48C8-8B01-F1688F4FBED2}"/>
            </a:ext>
          </a:extLst>
        </xdr:cNvPr>
        <xdr:cNvSpPr txBox="1"/>
      </xdr:nvSpPr>
      <xdr:spPr>
        <a:xfrm>
          <a:off x="2641111" y="63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144659</xdr:rowOff>
    </xdr:from>
    <xdr:to>
      <xdr:col>10</xdr:col>
      <xdr:colOff>165100</xdr:colOff>
      <xdr:row>37</xdr:row>
      <xdr:rowOff>74809</xdr:rowOff>
    </xdr:to>
    <xdr:sp macro="" textlink="">
      <xdr:nvSpPr>
        <xdr:cNvPr id="86" name="楕円 85">
          <a:extLst>
            <a:ext uri="{FF2B5EF4-FFF2-40B4-BE49-F238E27FC236}">
              <a16:creationId xmlns:a16="http://schemas.microsoft.com/office/drawing/2014/main" id="{6F6ADB37-53FD-461E-B495-0D5E5AF3AAD0}"/>
            </a:ext>
          </a:extLst>
        </xdr:cNvPr>
        <xdr:cNvSpPr/>
      </xdr:nvSpPr>
      <xdr:spPr>
        <a:xfrm>
          <a:off x="1968500" y="63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65936</xdr:rowOff>
    </xdr:from>
    <xdr:ext cx="534377" cy="259045"/>
    <xdr:sp macro="" textlink="">
      <xdr:nvSpPr>
        <xdr:cNvPr id="87" name="テキスト ボックス 86">
          <a:extLst>
            <a:ext uri="{FF2B5EF4-FFF2-40B4-BE49-F238E27FC236}">
              <a16:creationId xmlns:a16="http://schemas.microsoft.com/office/drawing/2014/main" id="{B988B095-BDFA-4BDF-9A60-CC1638E18769}"/>
            </a:ext>
          </a:extLst>
        </xdr:cNvPr>
        <xdr:cNvSpPr txBox="1"/>
      </xdr:nvSpPr>
      <xdr:spPr>
        <a:xfrm>
          <a:off x="1752111" y="64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149593</xdr:rowOff>
    </xdr:from>
    <xdr:to>
      <xdr:col>6</xdr:col>
      <xdr:colOff>38100</xdr:colOff>
      <xdr:row>37</xdr:row>
      <xdr:rowOff>79743</xdr:rowOff>
    </xdr:to>
    <xdr:sp macro="" textlink="">
      <xdr:nvSpPr>
        <xdr:cNvPr id="88" name="楕円 87">
          <a:extLst>
            <a:ext uri="{FF2B5EF4-FFF2-40B4-BE49-F238E27FC236}">
              <a16:creationId xmlns:a16="http://schemas.microsoft.com/office/drawing/2014/main" id="{2010B9A1-3AD8-43DF-80C9-D5985241EDB3}"/>
            </a:ext>
          </a:extLst>
        </xdr:cNvPr>
        <xdr:cNvSpPr/>
      </xdr:nvSpPr>
      <xdr:spPr>
        <a:xfrm>
          <a:off x="10795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70870</xdr:rowOff>
    </xdr:from>
    <xdr:ext cx="534377" cy="259045"/>
    <xdr:sp macro="" textlink="">
      <xdr:nvSpPr>
        <xdr:cNvPr id="89" name="テキスト ボックス 88">
          <a:extLst>
            <a:ext uri="{FF2B5EF4-FFF2-40B4-BE49-F238E27FC236}">
              <a16:creationId xmlns:a16="http://schemas.microsoft.com/office/drawing/2014/main" id="{10ED5C51-D459-4644-9F4E-50036587205B}"/>
            </a:ext>
          </a:extLst>
        </xdr:cNvPr>
        <xdr:cNvSpPr txBox="1"/>
      </xdr:nvSpPr>
      <xdr:spPr>
        <a:xfrm>
          <a:off x="863111" y="64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D49E28D-DC18-4129-8C4F-D65AC4ED8BA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D6B721C-4C85-47E3-B027-D5E06FE8B74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A5D9EDC-EE1C-4BF7-84AC-1B5AF09C127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3A0AC31-D586-4837-A43D-E5CF8CAA536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1DA622F-4632-4111-A42C-B59E3580B6A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57ABD9D-F350-4E05-842B-184363ADE17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1D0626D-D6B2-4206-A8FA-00C948C7242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8E7BE24-3A96-4BC6-9F57-2C680DC2CE6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F7BAA7E-0F68-4756-B77F-C5EEA4D7043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53A5D44-0103-4174-BC53-A4C5CD07F0A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FAFC80DA-1F59-45D1-B014-8965C3E79615}"/>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A83DD77E-DC2C-4B55-9379-BF264AD85E8F}"/>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58775686-E781-4627-A3C9-65538EBAFCE1}"/>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E70F958C-7813-4A16-B36D-F1F0B57DACFC}"/>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E4CE0308-C166-4248-9C4F-EA5EBC72201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1393F2B1-5682-4A55-A938-AE8217CB36C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92CE8D8-307F-4726-B412-E15EC633F3AE}"/>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4E7327DA-05F0-4D0B-A7C1-3FBD22044F7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E623F8ED-EF06-472A-9396-7B08E65588D4}"/>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4CC4A4CA-64BA-4FFE-A3A0-0350FA1C970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EA2797AB-8C1F-4D96-91B4-D479771A6AF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5AF322F7-FB0F-496E-9DE4-AF3AD13BBF4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EAD8A462-B557-460F-891E-A8B99EA48884}"/>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F1C96ADB-FB03-478B-B443-36187A9C4303}"/>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B8B9E99C-A45D-47B4-B171-AB5E6BBE61C8}"/>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ACCB77FA-0A3A-4F5A-AA23-5DF4E3C3CF6F}"/>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B2003E53-AA8E-4B99-8160-2F39A063CDD2}"/>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81480</xdr:rowOff>
    </xdr:from>
    <xdr:to>
      <xdr:col>24</xdr:col>
      <xdr:colOff>63500</xdr:colOff>
      <xdr:row>58</xdr:row>
      <xdr:rowOff>94474</xdr:rowOff>
    </xdr:to>
    <xdr:cxnSp macro="">
      <xdr:nvCxnSpPr>
        <xdr:cNvPr id="117" name="直線コネクタ 116">
          <a:extLst>
            <a:ext uri="{FF2B5EF4-FFF2-40B4-BE49-F238E27FC236}">
              <a16:creationId xmlns:a16="http://schemas.microsoft.com/office/drawing/2014/main" id="{1CA441D4-C883-4CE5-953A-EE8D3C3479FA}"/>
            </a:ext>
          </a:extLst>
        </xdr:cNvPr>
        <xdr:cNvCxnSpPr/>
      </xdr:nvCxnSpPr>
      <xdr:spPr>
        <a:xfrm>
          <a:off x="3797300" y="10025580"/>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D369A73-D80A-4786-AF99-77685F6FCD44}"/>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A4803E9E-92F4-42D5-BE87-97206F395B2F}"/>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81480</xdr:rowOff>
    </xdr:from>
    <xdr:to>
      <xdr:col>19</xdr:col>
      <xdr:colOff>177800</xdr:colOff>
      <xdr:row>58</xdr:row>
      <xdr:rowOff>112762</xdr:rowOff>
    </xdr:to>
    <xdr:cxnSp macro="">
      <xdr:nvCxnSpPr>
        <xdr:cNvPr id="120" name="直線コネクタ 119">
          <a:extLst>
            <a:ext uri="{FF2B5EF4-FFF2-40B4-BE49-F238E27FC236}">
              <a16:creationId xmlns:a16="http://schemas.microsoft.com/office/drawing/2014/main" id="{BA9BBA16-7CB4-40E7-81CB-004CB2969D95}"/>
            </a:ext>
          </a:extLst>
        </xdr:cNvPr>
        <xdr:cNvCxnSpPr/>
      </xdr:nvCxnSpPr>
      <xdr:spPr>
        <a:xfrm flipV="1">
          <a:off x="2908300" y="10025580"/>
          <a:ext cx="8890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58B3DE31-E1F5-49A2-948A-5957CA93849E}"/>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A1FEA2C2-7C7C-4542-8F71-C2255D30924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108427</xdr:rowOff>
    </xdr:from>
    <xdr:to>
      <xdr:col>15</xdr:col>
      <xdr:colOff>50800</xdr:colOff>
      <xdr:row>58</xdr:row>
      <xdr:rowOff>112762</xdr:rowOff>
    </xdr:to>
    <xdr:cxnSp macro="">
      <xdr:nvCxnSpPr>
        <xdr:cNvPr id="123" name="直線コネクタ 122">
          <a:extLst>
            <a:ext uri="{FF2B5EF4-FFF2-40B4-BE49-F238E27FC236}">
              <a16:creationId xmlns:a16="http://schemas.microsoft.com/office/drawing/2014/main" id="{27DFFDEB-73DD-4EB9-8A12-E696E8B20A4B}"/>
            </a:ext>
          </a:extLst>
        </xdr:cNvPr>
        <xdr:cNvCxnSpPr/>
      </xdr:nvCxnSpPr>
      <xdr:spPr>
        <a:xfrm>
          <a:off x="2019300" y="10052527"/>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67E3E9B8-02D8-4892-93EE-EB319A5DC14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EB7A9D75-443A-4370-9DAF-86F242EB9F26}"/>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108427</xdr:rowOff>
    </xdr:from>
    <xdr:to>
      <xdr:col>10</xdr:col>
      <xdr:colOff>114300</xdr:colOff>
      <xdr:row>58</xdr:row>
      <xdr:rowOff>134955</xdr:rowOff>
    </xdr:to>
    <xdr:cxnSp macro="">
      <xdr:nvCxnSpPr>
        <xdr:cNvPr id="126" name="直線コネクタ 125">
          <a:extLst>
            <a:ext uri="{FF2B5EF4-FFF2-40B4-BE49-F238E27FC236}">
              <a16:creationId xmlns:a16="http://schemas.microsoft.com/office/drawing/2014/main" id="{0FB839DC-26F8-40E5-A2F0-CC3DE59BBBBA}"/>
            </a:ext>
          </a:extLst>
        </xdr:cNvPr>
        <xdr:cNvCxnSpPr/>
      </xdr:nvCxnSpPr>
      <xdr:spPr>
        <a:xfrm flipV="1">
          <a:off x="1130300" y="10052527"/>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9C0A0D3-A48B-47C6-A098-5A1420A33404}"/>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B450BF55-4BF6-436B-9399-582E085F0E4A}"/>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a:extLst>
            <a:ext uri="{FF2B5EF4-FFF2-40B4-BE49-F238E27FC236}">
              <a16:creationId xmlns:a16="http://schemas.microsoft.com/office/drawing/2014/main" id="{291DB3E0-82A9-474C-AA7A-31270F2A8B12}"/>
            </a:ext>
          </a:extLst>
        </xdr:cNvPr>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a:extLst>
            <a:ext uri="{FF2B5EF4-FFF2-40B4-BE49-F238E27FC236}">
              <a16:creationId xmlns:a16="http://schemas.microsoft.com/office/drawing/2014/main" id="{0598CBEC-5435-470A-9698-4234CFD8F957}"/>
            </a:ext>
          </a:extLst>
        </xdr:cNvPr>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70E2EFF-62FD-4E9D-BFC6-740C6132A17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8EDE750-1AE4-4BD1-B953-77D8939C917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9E4AD32-0067-4A7B-B1ED-8BCE6AD9BEF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411737F-0B38-47F6-A5DC-4C8E7213A5A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CB5A7AB-249B-46AF-8C80-6E3B2C12954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43674</xdr:rowOff>
    </xdr:from>
    <xdr:to>
      <xdr:col>24</xdr:col>
      <xdr:colOff>114300</xdr:colOff>
      <xdr:row>58</xdr:row>
      <xdr:rowOff>145274</xdr:rowOff>
    </xdr:to>
    <xdr:sp macro="" textlink="">
      <xdr:nvSpPr>
        <xdr:cNvPr id="136" name="楕円 135">
          <a:extLst>
            <a:ext uri="{FF2B5EF4-FFF2-40B4-BE49-F238E27FC236}">
              <a16:creationId xmlns:a16="http://schemas.microsoft.com/office/drawing/2014/main" id="{B6D88313-7AC0-4D42-B121-163105BB9D76}"/>
            </a:ext>
          </a:extLst>
        </xdr:cNvPr>
        <xdr:cNvSpPr/>
      </xdr:nvSpPr>
      <xdr:spPr>
        <a:xfrm>
          <a:off x="4584700" y="9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130051</xdr:rowOff>
    </xdr:from>
    <xdr:ext cx="534377" cy="259045"/>
    <xdr:sp macro="" textlink="">
      <xdr:nvSpPr>
        <xdr:cNvPr id="137" name="物件費該当値テキスト">
          <a:extLst>
            <a:ext uri="{FF2B5EF4-FFF2-40B4-BE49-F238E27FC236}">
              <a16:creationId xmlns:a16="http://schemas.microsoft.com/office/drawing/2014/main" id="{CCF5BC19-E023-43B2-A0E1-13C9156DB419}"/>
            </a:ext>
          </a:extLst>
        </xdr:cNvPr>
        <xdr:cNvSpPr txBox="1"/>
      </xdr:nvSpPr>
      <xdr:spPr>
        <a:xfrm>
          <a:off x="4686300" y="99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30680</xdr:rowOff>
    </xdr:from>
    <xdr:to>
      <xdr:col>20</xdr:col>
      <xdr:colOff>38100</xdr:colOff>
      <xdr:row>58</xdr:row>
      <xdr:rowOff>132280</xdr:rowOff>
    </xdr:to>
    <xdr:sp macro="" textlink="">
      <xdr:nvSpPr>
        <xdr:cNvPr id="138" name="楕円 137">
          <a:extLst>
            <a:ext uri="{FF2B5EF4-FFF2-40B4-BE49-F238E27FC236}">
              <a16:creationId xmlns:a16="http://schemas.microsoft.com/office/drawing/2014/main" id="{CAA72D97-8EBF-4204-A6AE-EF6E77952DF3}"/>
            </a:ext>
          </a:extLst>
        </xdr:cNvPr>
        <xdr:cNvSpPr/>
      </xdr:nvSpPr>
      <xdr:spPr>
        <a:xfrm>
          <a:off x="3746500" y="99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123407</xdr:rowOff>
    </xdr:from>
    <xdr:ext cx="534377" cy="259045"/>
    <xdr:sp macro="" textlink="">
      <xdr:nvSpPr>
        <xdr:cNvPr id="139" name="テキスト ボックス 138">
          <a:extLst>
            <a:ext uri="{FF2B5EF4-FFF2-40B4-BE49-F238E27FC236}">
              <a16:creationId xmlns:a16="http://schemas.microsoft.com/office/drawing/2014/main" id="{133CBC7B-3B39-4A71-9323-74358A1BD231}"/>
            </a:ext>
          </a:extLst>
        </xdr:cNvPr>
        <xdr:cNvSpPr txBox="1"/>
      </xdr:nvSpPr>
      <xdr:spPr>
        <a:xfrm>
          <a:off x="3530111" y="100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61962</xdr:rowOff>
    </xdr:from>
    <xdr:to>
      <xdr:col>15</xdr:col>
      <xdr:colOff>101600</xdr:colOff>
      <xdr:row>58</xdr:row>
      <xdr:rowOff>163562</xdr:rowOff>
    </xdr:to>
    <xdr:sp macro="" textlink="">
      <xdr:nvSpPr>
        <xdr:cNvPr id="140" name="楕円 139">
          <a:extLst>
            <a:ext uri="{FF2B5EF4-FFF2-40B4-BE49-F238E27FC236}">
              <a16:creationId xmlns:a16="http://schemas.microsoft.com/office/drawing/2014/main" id="{A95A158F-E8CD-4315-A0DF-CC84303811CC}"/>
            </a:ext>
          </a:extLst>
        </xdr:cNvPr>
        <xdr:cNvSpPr/>
      </xdr:nvSpPr>
      <xdr:spPr>
        <a:xfrm>
          <a:off x="2857500" y="100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154689</xdr:rowOff>
    </xdr:from>
    <xdr:ext cx="534377" cy="259045"/>
    <xdr:sp macro="" textlink="">
      <xdr:nvSpPr>
        <xdr:cNvPr id="141" name="テキスト ボックス 140">
          <a:extLst>
            <a:ext uri="{FF2B5EF4-FFF2-40B4-BE49-F238E27FC236}">
              <a16:creationId xmlns:a16="http://schemas.microsoft.com/office/drawing/2014/main" id="{9CACEB6B-9722-4B6A-B5D1-A344A499F081}"/>
            </a:ext>
          </a:extLst>
        </xdr:cNvPr>
        <xdr:cNvSpPr txBox="1"/>
      </xdr:nvSpPr>
      <xdr:spPr>
        <a:xfrm>
          <a:off x="2641111" y="100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57627</xdr:rowOff>
    </xdr:from>
    <xdr:to>
      <xdr:col>10</xdr:col>
      <xdr:colOff>165100</xdr:colOff>
      <xdr:row>58</xdr:row>
      <xdr:rowOff>159227</xdr:rowOff>
    </xdr:to>
    <xdr:sp macro="" textlink="">
      <xdr:nvSpPr>
        <xdr:cNvPr id="142" name="楕円 141">
          <a:extLst>
            <a:ext uri="{FF2B5EF4-FFF2-40B4-BE49-F238E27FC236}">
              <a16:creationId xmlns:a16="http://schemas.microsoft.com/office/drawing/2014/main" id="{9968C1E4-AC8C-429D-9760-0088E560D5EB}"/>
            </a:ext>
          </a:extLst>
        </xdr:cNvPr>
        <xdr:cNvSpPr/>
      </xdr:nvSpPr>
      <xdr:spPr>
        <a:xfrm>
          <a:off x="1968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150354</xdr:rowOff>
    </xdr:from>
    <xdr:ext cx="534377" cy="259045"/>
    <xdr:sp macro="" textlink="">
      <xdr:nvSpPr>
        <xdr:cNvPr id="143" name="テキスト ボックス 142">
          <a:extLst>
            <a:ext uri="{FF2B5EF4-FFF2-40B4-BE49-F238E27FC236}">
              <a16:creationId xmlns:a16="http://schemas.microsoft.com/office/drawing/2014/main" id="{FB7E5C77-DCAC-41D1-BAC1-EEE9BA488381}"/>
            </a:ext>
          </a:extLst>
        </xdr:cNvPr>
        <xdr:cNvSpPr txBox="1"/>
      </xdr:nvSpPr>
      <xdr:spPr>
        <a:xfrm>
          <a:off x="1752111" y="100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84155</xdr:rowOff>
    </xdr:from>
    <xdr:to>
      <xdr:col>6</xdr:col>
      <xdr:colOff>38100</xdr:colOff>
      <xdr:row>59</xdr:row>
      <xdr:rowOff>14305</xdr:rowOff>
    </xdr:to>
    <xdr:sp macro="" textlink="">
      <xdr:nvSpPr>
        <xdr:cNvPr id="144" name="楕円 143">
          <a:extLst>
            <a:ext uri="{FF2B5EF4-FFF2-40B4-BE49-F238E27FC236}">
              <a16:creationId xmlns:a16="http://schemas.microsoft.com/office/drawing/2014/main" id="{79AC6C4C-8D77-4E46-91A3-424473C9EE26}"/>
            </a:ext>
          </a:extLst>
        </xdr:cNvPr>
        <xdr:cNvSpPr/>
      </xdr:nvSpPr>
      <xdr:spPr>
        <a:xfrm>
          <a:off x="1079500" y="10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5432</xdr:rowOff>
    </xdr:from>
    <xdr:ext cx="534377" cy="259045"/>
    <xdr:sp macro="" textlink="">
      <xdr:nvSpPr>
        <xdr:cNvPr id="145" name="テキスト ボックス 144">
          <a:extLst>
            <a:ext uri="{FF2B5EF4-FFF2-40B4-BE49-F238E27FC236}">
              <a16:creationId xmlns:a16="http://schemas.microsoft.com/office/drawing/2014/main" id="{2E71E076-7908-40B6-8ABF-55FDA26E192F}"/>
            </a:ext>
          </a:extLst>
        </xdr:cNvPr>
        <xdr:cNvSpPr txBox="1"/>
      </xdr:nvSpPr>
      <xdr:spPr>
        <a:xfrm>
          <a:off x="863111" y="101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C67B1C8-01FF-4B48-B3E2-D6184F9C3EC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A8985043-CE00-4442-8017-455B8B73A72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AD0C9DEB-7D14-4650-B814-F31CDEB8791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90DFB319-7E27-4C41-AE65-9E75387AB69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2393F4DD-076A-42A9-B035-1A436BB5899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C8972712-B38C-4CF3-917B-70C9D6D90B2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17E8E43A-6DF8-4491-89EC-ACF9708FCDA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FACC2AAC-A793-49C4-94F3-F85D3FAC18B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8FF2FF5D-DB58-4628-881D-C1383132E1B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81741423-2429-4441-917A-CE92077E307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804A2C1B-7900-4AD0-BB33-39BC91EF0AEA}"/>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3AAF018B-0996-4144-9C03-A647CCE9EC0C}"/>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38DE7892-F5E3-4EB1-8B8F-5F81CC86698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B448F6F8-C24E-4282-8507-C615B2564E29}"/>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9E28284C-B307-401A-AE8C-E97B2E4E044F}"/>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3653F044-A85B-4A1A-B782-68C4FB6A37E9}"/>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F077001F-FC17-4081-90B7-313FD01953F1}"/>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B5F00761-EF76-421E-A8E7-DC519F303E36}"/>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306E3121-3177-41CB-8EE7-3A9F56D8841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8AF660B5-B79F-4524-A835-E0D966203ED5}"/>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1805706A-A998-455B-B483-F5D65F322FB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2E195891-449E-453F-9103-B120C3FDCFC2}"/>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9445B2B6-BBFE-4877-A917-47ECCC42665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EB91C5BC-9F31-46C9-8664-3E29789D78C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94B18733-0B3D-48DC-8554-7CC4A039FCE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10DB1A88-2274-4967-9BF9-DA31FBB3C689}"/>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8F80D9D4-B191-4080-AC35-F916EAA88A71}"/>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AEF8C592-C640-44C0-8AF5-86C54308B50B}"/>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C3C0F856-78F6-4D51-808E-9AC84A46229A}"/>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39F1A865-B3B8-439E-9D7E-AF5BB40A97A4}"/>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27065</xdr:rowOff>
    </xdr:from>
    <xdr:to>
      <xdr:col>24</xdr:col>
      <xdr:colOff>63500</xdr:colOff>
      <xdr:row>79</xdr:row>
      <xdr:rowOff>38953</xdr:rowOff>
    </xdr:to>
    <xdr:cxnSp macro="">
      <xdr:nvCxnSpPr>
        <xdr:cNvPr id="176" name="直線コネクタ 175">
          <a:extLst>
            <a:ext uri="{FF2B5EF4-FFF2-40B4-BE49-F238E27FC236}">
              <a16:creationId xmlns:a16="http://schemas.microsoft.com/office/drawing/2014/main" id="{0C02FE12-FC56-4323-B681-E78F540D4359}"/>
            </a:ext>
          </a:extLst>
        </xdr:cNvPr>
        <xdr:cNvCxnSpPr/>
      </xdr:nvCxnSpPr>
      <xdr:spPr>
        <a:xfrm flipV="1">
          <a:off x="3797300" y="1357161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id="{B2D48D5E-C5D9-4B05-94FE-C69D0E3D0BD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B51A3C00-BC2B-49C7-92E9-7C1DE6EAC435}"/>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38953</xdr:rowOff>
    </xdr:from>
    <xdr:to>
      <xdr:col>19</xdr:col>
      <xdr:colOff>177800</xdr:colOff>
      <xdr:row>79</xdr:row>
      <xdr:rowOff>51722</xdr:rowOff>
    </xdr:to>
    <xdr:cxnSp macro="">
      <xdr:nvCxnSpPr>
        <xdr:cNvPr id="179" name="直線コネクタ 178">
          <a:extLst>
            <a:ext uri="{FF2B5EF4-FFF2-40B4-BE49-F238E27FC236}">
              <a16:creationId xmlns:a16="http://schemas.microsoft.com/office/drawing/2014/main" id="{8FEF0C97-9840-4214-9964-6B99BF6D01D9}"/>
            </a:ext>
          </a:extLst>
        </xdr:cNvPr>
        <xdr:cNvCxnSpPr/>
      </xdr:nvCxnSpPr>
      <xdr:spPr>
        <a:xfrm flipV="1">
          <a:off x="2908300" y="13583503"/>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9DD33991-FCF8-4E0C-9787-0EB887F552D7}"/>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5F9624CC-C526-4AC0-9274-C7FFF58412B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50840</xdr:rowOff>
    </xdr:from>
    <xdr:to>
      <xdr:col>15</xdr:col>
      <xdr:colOff>50800</xdr:colOff>
      <xdr:row>79</xdr:row>
      <xdr:rowOff>51722</xdr:rowOff>
    </xdr:to>
    <xdr:cxnSp macro="">
      <xdr:nvCxnSpPr>
        <xdr:cNvPr id="182" name="直線コネクタ 181">
          <a:extLst>
            <a:ext uri="{FF2B5EF4-FFF2-40B4-BE49-F238E27FC236}">
              <a16:creationId xmlns:a16="http://schemas.microsoft.com/office/drawing/2014/main" id="{E62F239B-11B0-4499-ABF0-BB4615292D68}"/>
            </a:ext>
          </a:extLst>
        </xdr:cNvPr>
        <xdr:cNvCxnSpPr/>
      </xdr:nvCxnSpPr>
      <xdr:spPr>
        <a:xfrm>
          <a:off x="2019300" y="135953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CC8BC0FB-827F-4739-B776-76F89C18055C}"/>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DEE71BA4-46FE-440A-96C5-DEE53E9B7072}"/>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43852</xdr:rowOff>
    </xdr:from>
    <xdr:to>
      <xdr:col>10</xdr:col>
      <xdr:colOff>114300</xdr:colOff>
      <xdr:row>79</xdr:row>
      <xdr:rowOff>50840</xdr:rowOff>
    </xdr:to>
    <xdr:cxnSp macro="">
      <xdr:nvCxnSpPr>
        <xdr:cNvPr id="185" name="直線コネクタ 184">
          <a:extLst>
            <a:ext uri="{FF2B5EF4-FFF2-40B4-BE49-F238E27FC236}">
              <a16:creationId xmlns:a16="http://schemas.microsoft.com/office/drawing/2014/main" id="{45C3F343-98EB-4C9F-9D6E-A24552DA3096}"/>
            </a:ext>
          </a:extLst>
        </xdr:cNvPr>
        <xdr:cNvCxnSpPr/>
      </xdr:nvCxnSpPr>
      <xdr:spPr>
        <a:xfrm>
          <a:off x="1130300" y="13588402"/>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745E5086-EDCD-4262-ADCB-81A96BAE616B}"/>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DCDD7095-B93C-4157-88B8-FACCA76FF66B}"/>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a:extLst>
            <a:ext uri="{FF2B5EF4-FFF2-40B4-BE49-F238E27FC236}">
              <a16:creationId xmlns:a16="http://schemas.microsoft.com/office/drawing/2014/main" id="{1263F749-24C5-4417-AE61-8B3D91C96F05}"/>
            </a:ext>
          </a:extLst>
        </xdr:cNvPr>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a:extLst>
            <a:ext uri="{FF2B5EF4-FFF2-40B4-BE49-F238E27FC236}">
              <a16:creationId xmlns:a16="http://schemas.microsoft.com/office/drawing/2014/main" id="{D9A672F8-7753-4FFD-875B-8895C7D674E5}"/>
            </a:ext>
          </a:extLst>
        </xdr:cNvPr>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8D2D9E8-7257-4EDC-B96B-2D6BF7EA5A0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0D0DD4F-0655-4287-8B3D-11ABD9799EA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83B024A-94D6-489D-AAA5-C436036C9C8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57834A9-F170-42EC-B160-6C1A06EC246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91B3711-49E0-4E14-A0CC-09F57112053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147715</xdr:rowOff>
    </xdr:from>
    <xdr:to>
      <xdr:col>24</xdr:col>
      <xdr:colOff>114300</xdr:colOff>
      <xdr:row>79</xdr:row>
      <xdr:rowOff>77865</xdr:rowOff>
    </xdr:to>
    <xdr:sp macro="" textlink="">
      <xdr:nvSpPr>
        <xdr:cNvPr id="195" name="楕円 194">
          <a:extLst>
            <a:ext uri="{FF2B5EF4-FFF2-40B4-BE49-F238E27FC236}">
              <a16:creationId xmlns:a16="http://schemas.microsoft.com/office/drawing/2014/main" id="{C83751E8-B84B-444E-BA9D-2FAABF65626C}"/>
            </a:ext>
          </a:extLst>
        </xdr:cNvPr>
        <xdr:cNvSpPr/>
      </xdr:nvSpPr>
      <xdr:spPr>
        <a:xfrm>
          <a:off x="4584700" y="135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62642</xdr:rowOff>
    </xdr:from>
    <xdr:ext cx="469744" cy="259045"/>
    <xdr:sp macro="" textlink="">
      <xdr:nvSpPr>
        <xdr:cNvPr id="196" name="維持補修費該当値テキスト">
          <a:extLst>
            <a:ext uri="{FF2B5EF4-FFF2-40B4-BE49-F238E27FC236}">
              <a16:creationId xmlns:a16="http://schemas.microsoft.com/office/drawing/2014/main" id="{197675CF-E454-41EE-BD6C-80D69F5A0569}"/>
            </a:ext>
          </a:extLst>
        </xdr:cNvPr>
        <xdr:cNvSpPr txBox="1"/>
      </xdr:nvSpPr>
      <xdr:spPr>
        <a:xfrm>
          <a:off x="4686300" y="13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159603</xdr:rowOff>
    </xdr:from>
    <xdr:to>
      <xdr:col>20</xdr:col>
      <xdr:colOff>38100</xdr:colOff>
      <xdr:row>79</xdr:row>
      <xdr:rowOff>89753</xdr:rowOff>
    </xdr:to>
    <xdr:sp macro="" textlink="">
      <xdr:nvSpPr>
        <xdr:cNvPr id="197" name="楕円 196">
          <a:extLst>
            <a:ext uri="{FF2B5EF4-FFF2-40B4-BE49-F238E27FC236}">
              <a16:creationId xmlns:a16="http://schemas.microsoft.com/office/drawing/2014/main" id="{14D5984A-FF4E-4D94-8273-5A1A6CD1502F}"/>
            </a:ext>
          </a:extLst>
        </xdr:cNvPr>
        <xdr:cNvSpPr/>
      </xdr:nvSpPr>
      <xdr:spPr>
        <a:xfrm>
          <a:off x="3746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80880</xdr:rowOff>
    </xdr:from>
    <xdr:ext cx="469744" cy="259045"/>
    <xdr:sp macro="" textlink="">
      <xdr:nvSpPr>
        <xdr:cNvPr id="198" name="テキスト ボックス 197">
          <a:extLst>
            <a:ext uri="{FF2B5EF4-FFF2-40B4-BE49-F238E27FC236}">
              <a16:creationId xmlns:a16="http://schemas.microsoft.com/office/drawing/2014/main" id="{6F4F6CA1-614A-4603-8480-7EC6667F8673}"/>
            </a:ext>
          </a:extLst>
        </xdr:cNvPr>
        <xdr:cNvSpPr txBox="1"/>
      </xdr:nvSpPr>
      <xdr:spPr>
        <a:xfrm>
          <a:off x="3562428" y="136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922</xdr:rowOff>
    </xdr:from>
    <xdr:to>
      <xdr:col>15</xdr:col>
      <xdr:colOff>101600</xdr:colOff>
      <xdr:row>79</xdr:row>
      <xdr:rowOff>102522</xdr:rowOff>
    </xdr:to>
    <xdr:sp macro="" textlink="">
      <xdr:nvSpPr>
        <xdr:cNvPr id="199" name="楕円 198">
          <a:extLst>
            <a:ext uri="{FF2B5EF4-FFF2-40B4-BE49-F238E27FC236}">
              <a16:creationId xmlns:a16="http://schemas.microsoft.com/office/drawing/2014/main" id="{A59C733A-CB0D-48FF-97C1-93BBB06D115C}"/>
            </a:ext>
          </a:extLst>
        </xdr:cNvPr>
        <xdr:cNvSpPr/>
      </xdr:nvSpPr>
      <xdr:spPr>
        <a:xfrm>
          <a:off x="2857500" y="135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93649</xdr:rowOff>
    </xdr:from>
    <xdr:ext cx="469744" cy="259045"/>
    <xdr:sp macro="" textlink="">
      <xdr:nvSpPr>
        <xdr:cNvPr id="200" name="テキスト ボックス 199">
          <a:extLst>
            <a:ext uri="{FF2B5EF4-FFF2-40B4-BE49-F238E27FC236}">
              <a16:creationId xmlns:a16="http://schemas.microsoft.com/office/drawing/2014/main" id="{A6DC80CB-326F-48B1-B458-75177A73E10F}"/>
            </a:ext>
          </a:extLst>
        </xdr:cNvPr>
        <xdr:cNvSpPr txBox="1"/>
      </xdr:nvSpPr>
      <xdr:spPr>
        <a:xfrm>
          <a:off x="2673428" y="1363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xdr:rowOff>
    </xdr:from>
    <xdr:to>
      <xdr:col>10</xdr:col>
      <xdr:colOff>165100</xdr:colOff>
      <xdr:row>79</xdr:row>
      <xdr:rowOff>101640</xdr:rowOff>
    </xdr:to>
    <xdr:sp macro="" textlink="">
      <xdr:nvSpPr>
        <xdr:cNvPr id="201" name="楕円 200">
          <a:extLst>
            <a:ext uri="{FF2B5EF4-FFF2-40B4-BE49-F238E27FC236}">
              <a16:creationId xmlns:a16="http://schemas.microsoft.com/office/drawing/2014/main" id="{D0859549-7552-4186-A103-0A3951C65FE9}"/>
            </a:ext>
          </a:extLst>
        </xdr:cNvPr>
        <xdr:cNvSpPr/>
      </xdr:nvSpPr>
      <xdr:spPr>
        <a:xfrm>
          <a:off x="19685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92767</xdr:rowOff>
    </xdr:from>
    <xdr:ext cx="469744" cy="259045"/>
    <xdr:sp macro="" textlink="">
      <xdr:nvSpPr>
        <xdr:cNvPr id="202" name="テキスト ボックス 201">
          <a:extLst>
            <a:ext uri="{FF2B5EF4-FFF2-40B4-BE49-F238E27FC236}">
              <a16:creationId xmlns:a16="http://schemas.microsoft.com/office/drawing/2014/main" id="{AE6727A0-980B-4B6A-BC0D-53F50D490F34}"/>
            </a:ext>
          </a:extLst>
        </xdr:cNvPr>
        <xdr:cNvSpPr txBox="1"/>
      </xdr:nvSpPr>
      <xdr:spPr>
        <a:xfrm>
          <a:off x="1784428" y="136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164502</xdr:rowOff>
    </xdr:from>
    <xdr:to>
      <xdr:col>6</xdr:col>
      <xdr:colOff>38100</xdr:colOff>
      <xdr:row>79</xdr:row>
      <xdr:rowOff>94652</xdr:rowOff>
    </xdr:to>
    <xdr:sp macro="" textlink="">
      <xdr:nvSpPr>
        <xdr:cNvPr id="203" name="楕円 202">
          <a:extLst>
            <a:ext uri="{FF2B5EF4-FFF2-40B4-BE49-F238E27FC236}">
              <a16:creationId xmlns:a16="http://schemas.microsoft.com/office/drawing/2014/main" id="{B115A9B3-9183-4303-BE94-4C5A91612F26}"/>
            </a:ext>
          </a:extLst>
        </xdr:cNvPr>
        <xdr:cNvSpPr/>
      </xdr:nvSpPr>
      <xdr:spPr>
        <a:xfrm>
          <a:off x="1079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85779</xdr:rowOff>
    </xdr:from>
    <xdr:ext cx="469744" cy="259045"/>
    <xdr:sp macro="" textlink="">
      <xdr:nvSpPr>
        <xdr:cNvPr id="204" name="テキスト ボックス 203">
          <a:extLst>
            <a:ext uri="{FF2B5EF4-FFF2-40B4-BE49-F238E27FC236}">
              <a16:creationId xmlns:a16="http://schemas.microsoft.com/office/drawing/2014/main" id="{A7EC41A9-FDC4-4859-AE61-3313D3B19299}"/>
            </a:ext>
          </a:extLst>
        </xdr:cNvPr>
        <xdr:cNvSpPr txBox="1"/>
      </xdr:nvSpPr>
      <xdr:spPr>
        <a:xfrm>
          <a:off x="895428" y="1363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87CB917-F413-4348-A74D-03E2209F8F5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9476FEF8-77FC-47D9-9AD7-54B62371F63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93FB848-3C67-4C5C-A395-AE9024D70A3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2D93B056-80EA-4F97-AF3A-623CBF5A611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3D9805E2-AFC5-4006-AF7A-3EF3F546A08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4A6674B-7181-489A-979A-29F99FB795D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B68E9062-4B58-46ED-8DCD-E49D439BEDE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2B01817-2C8C-479A-A86A-1F307A423E1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6425672-A840-438A-81E6-2E78FFCEF4B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703999-67BC-4728-8D3B-87443392CE0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E17E48B2-5E35-457D-B4E1-4A3A7B9E6D99}"/>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484EA7E-0BED-4A3D-A8F4-6980EFE663B6}"/>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8F9E17B0-20E7-4D92-8C9E-627175C09579}"/>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3B47C278-CEF9-4CFC-A1E5-19562F57470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8EDFA0FF-43D1-4DF4-B8E2-A773EA44F7D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660EEA5F-DF96-4F81-9214-FCA82B3B8F5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813F8DE8-42AF-4491-A713-D7F58149F28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ECC19C08-96F2-4122-AB11-7F8D1232877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14941225-031A-4C2F-A388-88054E9BA10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E9E44C99-5C76-45CE-8B2D-5169D2F1FA1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5D0929CC-4A17-4FFD-A08F-0706A92DA6E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5D561D2-1FBC-4B2B-A452-E757A6CC030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55959E51-663B-4620-95A7-103B340D520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DF43ED9-B80E-44CC-975C-5A09E75FF33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D1ADF351-FB62-4DA7-8EA7-BAD9AFBEE4DF}"/>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99D1DA4C-3198-42C9-B2DE-D1045B4EA5C5}"/>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A8389B4-3C75-4440-9D2F-7EA386FCDD69}"/>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CF3B7CE2-B9ED-4A3E-9DD4-55CE1B1D2E79}"/>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5E1E852D-7774-4792-95A5-B6D96AD58852}"/>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133986</xdr:rowOff>
    </xdr:from>
    <xdr:to>
      <xdr:col>24</xdr:col>
      <xdr:colOff>63500</xdr:colOff>
      <xdr:row>93</xdr:row>
      <xdr:rowOff>137528</xdr:rowOff>
    </xdr:to>
    <xdr:cxnSp macro="">
      <xdr:nvCxnSpPr>
        <xdr:cNvPr id="234" name="直線コネクタ 233">
          <a:extLst>
            <a:ext uri="{FF2B5EF4-FFF2-40B4-BE49-F238E27FC236}">
              <a16:creationId xmlns:a16="http://schemas.microsoft.com/office/drawing/2014/main" id="{C60B5B32-3F95-4A3E-B5EE-3D727AF93918}"/>
            </a:ext>
          </a:extLst>
        </xdr:cNvPr>
        <xdr:cNvCxnSpPr/>
      </xdr:nvCxnSpPr>
      <xdr:spPr>
        <a:xfrm>
          <a:off x="3797300" y="16078836"/>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AE4DD822-2B6D-4096-8D0B-FFCB2C687A71}"/>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E6FAE767-5652-4634-8CCB-4A7B70ACF7B1}"/>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133986</xdr:rowOff>
    </xdr:from>
    <xdr:to>
      <xdr:col>19</xdr:col>
      <xdr:colOff>177800</xdr:colOff>
      <xdr:row>94</xdr:row>
      <xdr:rowOff>74454</xdr:rowOff>
    </xdr:to>
    <xdr:cxnSp macro="">
      <xdr:nvCxnSpPr>
        <xdr:cNvPr id="237" name="直線コネクタ 236">
          <a:extLst>
            <a:ext uri="{FF2B5EF4-FFF2-40B4-BE49-F238E27FC236}">
              <a16:creationId xmlns:a16="http://schemas.microsoft.com/office/drawing/2014/main" id="{2F82F8CD-A081-4F5E-B858-915DD8474D5D}"/>
            </a:ext>
          </a:extLst>
        </xdr:cNvPr>
        <xdr:cNvCxnSpPr/>
      </xdr:nvCxnSpPr>
      <xdr:spPr>
        <a:xfrm flipV="1">
          <a:off x="2908300" y="16078836"/>
          <a:ext cx="8890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BDBFDD37-7A11-46E6-A366-E46E2F660618}"/>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BED66769-4DEC-4E9F-880B-4F2EC2FA858C}"/>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74454</xdr:rowOff>
    </xdr:from>
    <xdr:to>
      <xdr:col>15</xdr:col>
      <xdr:colOff>50800</xdr:colOff>
      <xdr:row>94</xdr:row>
      <xdr:rowOff>95828</xdr:rowOff>
    </xdr:to>
    <xdr:cxnSp macro="">
      <xdr:nvCxnSpPr>
        <xdr:cNvPr id="240" name="直線コネクタ 239">
          <a:extLst>
            <a:ext uri="{FF2B5EF4-FFF2-40B4-BE49-F238E27FC236}">
              <a16:creationId xmlns:a16="http://schemas.microsoft.com/office/drawing/2014/main" id="{1890EADD-D63A-434A-82FA-BFAE01A5ABDC}"/>
            </a:ext>
          </a:extLst>
        </xdr:cNvPr>
        <xdr:cNvCxnSpPr/>
      </xdr:nvCxnSpPr>
      <xdr:spPr>
        <a:xfrm flipV="1">
          <a:off x="2019300" y="1619075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6B37085F-C785-4DD0-91A1-C6FF8D1FACBA}"/>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F0D4A72A-C261-41A3-AF95-F95AF61C2CD4}"/>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95828</xdr:rowOff>
    </xdr:from>
    <xdr:to>
      <xdr:col>10</xdr:col>
      <xdr:colOff>114300</xdr:colOff>
      <xdr:row>94</xdr:row>
      <xdr:rowOff>167075</xdr:rowOff>
    </xdr:to>
    <xdr:cxnSp macro="">
      <xdr:nvCxnSpPr>
        <xdr:cNvPr id="243" name="直線コネクタ 242">
          <a:extLst>
            <a:ext uri="{FF2B5EF4-FFF2-40B4-BE49-F238E27FC236}">
              <a16:creationId xmlns:a16="http://schemas.microsoft.com/office/drawing/2014/main" id="{8D043DC9-B6B5-46EA-A8E8-5ED9F91919BC}"/>
            </a:ext>
          </a:extLst>
        </xdr:cNvPr>
        <xdr:cNvCxnSpPr/>
      </xdr:nvCxnSpPr>
      <xdr:spPr>
        <a:xfrm flipV="1">
          <a:off x="1130300" y="1621212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FB4C3FFC-3E23-4BA6-9796-F311F25A67F7}"/>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8EC5B973-83D2-4EF6-A39D-A569E1898D66}"/>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a:extLst>
            <a:ext uri="{FF2B5EF4-FFF2-40B4-BE49-F238E27FC236}">
              <a16:creationId xmlns:a16="http://schemas.microsoft.com/office/drawing/2014/main" id="{0D2FBA8E-5967-42AB-A4C3-F9A2127BADEC}"/>
            </a:ext>
          </a:extLst>
        </xdr:cNvPr>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81348</xdr:rowOff>
    </xdr:from>
    <xdr:ext cx="534377" cy="259045"/>
    <xdr:sp macro="" textlink="">
      <xdr:nvSpPr>
        <xdr:cNvPr id="247" name="テキスト ボックス 246">
          <a:extLst>
            <a:ext uri="{FF2B5EF4-FFF2-40B4-BE49-F238E27FC236}">
              <a16:creationId xmlns:a16="http://schemas.microsoft.com/office/drawing/2014/main" id="{87223282-74E9-4529-9321-5AC7C1DBAEE7}"/>
            </a:ext>
          </a:extLst>
        </xdr:cNvPr>
        <xdr:cNvSpPr txBox="1"/>
      </xdr:nvSpPr>
      <xdr:spPr>
        <a:xfrm>
          <a:off x="863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495B8E6-2EC1-4E63-921C-71557ACE73C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E197AF7-9B02-49A2-87F7-6AD06CD6E79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FCA843E-DC6E-434E-9E48-A212250D157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8C2099-325F-498C-A677-3E13A97AAE7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A17BDE6-6B72-4B82-AE51-B8EE089DB29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86728</xdr:rowOff>
    </xdr:from>
    <xdr:to>
      <xdr:col>24</xdr:col>
      <xdr:colOff>114300</xdr:colOff>
      <xdr:row>94</xdr:row>
      <xdr:rowOff>16878</xdr:rowOff>
    </xdr:to>
    <xdr:sp macro="" textlink="">
      <xdr:nvSpPr>
        <xdr:cNvPr id="253" name="楕円 252">
          <a:extLst>
            <a:ext uri="{FF2B5EF4-FFF2-40B4-BE49-F238E27FC236}">
              <a16:creationId xmlns:a16="http://schemas.microsoft.com/office/drawing/2014/main" id="{CE307F3F-B9F7-4CD7-9AA3-A43FE3C57B13}"/>
            </a:ext>
          </a:extLst>
        </xdr:cNvPr>
        <xdr:cNvSpPr/>
      </xdr:nvSpPr>
      <xdr:spPr>
        <a:xfrm>
          <a:off x="4584700" y="160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109605</xdr:rowOff>
    </xdr:from>
    <xdr:ext cx="534377" cy="259045"/>
    <xdr:sp macro="" textlink="">
      <xdr:nvSpPr>
        <xdr:cNvPr id="254" name="扶助費該当値テキスト">
          <a:extLst>
            <a:ext uri="{FF2B5EF4-FFF2-40B4-BE49-F238E27FC236}">
              <a16:creationId xmlns:a16="http://schemas.microsoft.com/office/drawing/2014/main" id="{A95246A9-2798-4CA4-8FFA-D5CC7DA6625F}"/>
            </a:ext>
          </a:extLst>
        </xdr:cNvPr>
        <xdr:cNvSpPr txBox="1"/>
      </xdr:nvSpPr>
      <xdr:spPr>
        <a:xfrm>
          <a:off x="4686300" y="158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83186</xdr:rowOff>
    </xdr:from>
    <xdr:to>
      <xdr:col>20</xdr:col>
      <xdr:colOff>38100</xdr:colOff>
      <xdr:row>94</xdr:row>
      <xdr:rowOff>13336</xdr:rowOff>
    </xdr:to>
    <xdr:sp macro="" textlink="">
      <xdr:nvSpPr>
        <xdr:cNvPr id="255" name="楕円 254">
          <a:extLst>
            <a:ext uri="{FF2B5EF4-FFF2-40B4-BE49-F238E27FC236}">
              <a16:creationId xmlns:a16="http://schemas.microsoft.com/office/drawing/2014/main" id="{FB442853-F6CD-4C87-B92F-A0309418CBF9}"/>
            </a:ext>
          </a:extLst>
        </xdr:cNvPr>
        <xdr:cNvSpPr/>
      </xdr:nvSpPr>
      <xdr:spPr>
        <a:xfrm>
          <a:off x="3746500" y="160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29863</xdr:rowOff>
    </xdr:from>
    <xdr:ext cx="534377" cy="259045"/>
    <xdr:sp macro="" textlink="">
      <xdr:nvSpPr>
        <xdr:cNvPr id="256" name="テキスト ボックス 255">
          <a:extLst>
            <a:ext uri="{FF2B5EF4-FFF2-40B4-BE49-F238E27FC236}">
              <a16:creationId xmlns:a16="http://schemas.microsoft.com/office/drawing/2014/main" id="{4E5F014F-7343-491E-9B28-ADB7D1E2FA74}"/>
            </a:ext>
          </a:extLst>
        </xdr:cNvPr>
        <xdr:cNvSpPr txBox="1"/>
      </xdr:nvSpPr>
      <xdr:spPr>
        <a:xfrm>
          <a:off x="3530111" y="158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23654</xdr:rowOff>
    </xdr:from>
    <xdr:to>
      <xdr:col>15</xdr:col>
      <xdr:colOff>101600</xdr:colOff>
      <xdr:row>94</xdr:row>
      <xdr:rowOff>125254</xdr:rowOff>
    </xdr:to>
    <xdr:sp macro="" textlink="">
      <xdr:nvSpPr>
        <xdr:cNvPr id="257" name="楕円 256">
          <a:extLst>
            <a:ext uri="{FF2B5EF4-FFF2-40B4-BE49-F238E27FC236}">
              <a16:creationId xmlns:a16="http://schemas.microsoft.com/office/drawing/2014/main" id="{595F7A41-B7C3-4079-8A9B-1BEF854F29CF}"/>
            </a:ext>
          </a:extLst>
        </xdr:cNvPr>
        <xdr:cNvSpPr/>
      </xdr:nvSpPr>
      <xdr:spPr>
        <a:xfrm>
          <a:off x="2857500" y="161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141781</xdr:rowOff>
    </xdr:from>
    <xdr:ext cx="534377" cy="259045"/>
    <xdr:sp macro="" textlink="">
      <xdr:nvSpPr>
        <xdr:cNvPr id="258" name="テキスト ボックス 257">
          <a:extLst>
            <a:ext uri="{FF2B5EF4-FFF2-40B4-BE49-F238E27FC236}">
              <a16:creationId xmlns:a16="http://schemas.microsoft.com/office/drawing/2014/main" id="{3200E1B2-69C4-483E-8304-32609133E0D3}"/>
            </a:ext>
          </a:extLst>
        </xdr:cNvPr>
        <xdr:cNvSpPr txBox="1"/>
      </xdr:nvSpPr>
      <xdr:spPr>
        <a:xfrm>
          <a:off x="2641111" y="159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45028</xdr:rowOff>
    </xdr:from>
    <xdr:to>
      <xdr:col>10</xdr:col>
      <xdr:colOff>165100</xdr:colOff>
      <xdr:row>94</xdr:row>
      <xdr:rowOff>146628</xdr:rowOff>
    </xdr:to>
    <xdr:sp macro="" textlink="">
      <xdr:nvSpPr>
        <xdr:cNvPr id="259" name="楕円 258">
          <a:extLst>
            <a:ext uri="{FF2B5EF4-FFF2-40B4-BE49-F238E27FC236}">
              <a16:creationId xmlns:a16="http://schemas.microsoft.com/office/drawing/2014/main" id="{28991825-0332-411F-8125-69B60C4BC5A4}"/>
            </a:ext>
          </a:extLst>
        </xdr:cNvPr>
        <xdr:cNvSpPr/>
      </xdr:nvSpPr>
      <xdr:spPr>
        <a:xfrm>
          <a:off x="1968500" y="161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163155</xdr:rowOff>
    </xdr:from>
    <xdr:ext cx="534377" cy="259045"/>
    <xdr:sp macro="" textlink="">
      <xdr:nvSpPr>
        <xdr:cNvPr id="260" name="テキスト ボックス 259">
          <a:extLst>
            <a:ext uri="{FF2B5EF4-FFF2-40B4-BE49-F238E27FC236}">
              <a16:creationId xmlns:a16="http://schemas.microsoft.com/office/drawing/2014/main" id="{1D7C1A5E-E22E-4224-9DDC-091D4D5EC799}"/>
            </a:ext>
          </a:extLst>
        </xdr:cNvPr>
        <xdr:cNvSpPr txBox="1"/>
      </xdr:nvSpPr>
      <xdr:spPr>
        <a:xfrm>
          <a:off x="1752111" y="159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116275</xdr:rowOff>
    </xdr:from>
    <xdr:to>
      <xdr:col>6</xdr:col>
      <xdr:colOff>38100</xdr:colOff>
      <xdr:row>95</xdr:row>
      <xdr:rowOff>46425</xdr:rowOff>
    </xdr:to>
    <xdr:sp macro="" textlink="">
      <xdr:nvSpPr>
        <xdr:cNvPr id="261" name="楕円 260">
          <a:extLst>
            <a:ext uri="{FF2B5EF4-FFF2-40B4-BE49-F238E27FC236}">
              <a16:creationId xmlns:a16="http://schemas.microsoft.com/office/drawing/2014/main" id="{4C7EF31B-EA11-456F-8A3A-F7DD4F1143F6}"/>
            </a:ext>
          </a:extLst>
        </xdr:cNvPr>
        <xdr:cNvSpPr/>
      </xdr:nvSpPr>
      <xdr:spPr>
        <a:xfrm>
          <a:off x="1079500" y="162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62952</xdr:rowOff>
    </xdr:from>
    <xdr:ext cx="534377" cy="259045"/>
    <xdr:sp macro="" textlink="">
      <xdr:nvSpPr>
        <xdr:cNvPr id="262" name="テキスト ボックス 261">
          <a:extLst>
            <a:ext uri="{FF2B5EF4-FFF2-40B4-BE49-F238E27FC236}">
              <a16:creationId xmlns:a16="http://schemas.microsoft.com/office/drawing/2014/main" id="{8DC4AA35-7669-4291-B5C5-26D10DBAED79}"/>
            </a:ext>
          </a:extLst>
        </xdr:cNvPr>
        <xdr:cNvSpPr txBox="1"/>
      </xdr:nvSpPr>
      <xdr:spPr>
        <a:xfrm>
          <a:off x="863111" y="16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C4B81F93-6804-4996-AFE4-438E83D6F1E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9D41AFA7-FFF6-4909-9F4A-51E6BE61D0D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D05C33C-3A78-41D3-BAF4-E503B8695E6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2328C884-C67E-49C4-A52B-C1EC9582085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E7A1207B-179A-4C12-9768-CA9746A797C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3C975B5F-9E97-4AF6-9176-780B50C1A40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95355C04-5738-455B-85C0-CF4B6FF102B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BA0DCECA-615D-48CF-B39B-D2E78512A63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EBCB4E14-9720-4C27-8E72-E83508FCF4B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C32C48A5-4EF8-49D8-B3F5-29EB3CC7E71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9CADDF49-B1DA-4378-BCE6-0916E13DAC14}"/>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800DE886-8472-4FE9-A7D0-064647D6B02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41404C78-2BA9-4960-924C-48FD6C97FD1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47C086CA-9F36-40E6-A384-799701C7619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711AA384-05CD-4812-8A71-32E8CA0C19A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30DC3790-1148-424F-BE54-489DEE8A1F13}"/>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2FEFC3F8-6D34-4490-BDB2-C1976ABD5CC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A6DEF38-BFEE-4D3B-9FF3-9C69A93F6C78}"/>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CC41338-D6D3-41A6-A90A-D01703E7CB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684DB1FD-8EEA-452F-8152-F64BCD4A56D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F11D5122-F840-447B-BE2C-8DBB664905D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6324B1E2-F872-49EB-8EDE-2819080F077C}"/>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8AC0FE65-D533-4A68-AF41-1646F01BB2A8}"/>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F63EA0E6-8A55-4D6F-980B-FD79E23D4A28}"/>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52788446-161C-421C-A4A6-68519024858A}"/>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613FA350-9B8D-429A-B76E-07184E52ACDD}"/>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60490</xdr:rowOff>
    </xdr:from>
    <xdr:to>
      <xdr:col>55</xdr:col>
      <xdr:colOff>0</xdr:colOff>
      <xdr:row>37</xdr:row>
      <xdr:rowOff>63325</xdr:rowOff>
    </xdr:to>
    <xdr:cxnSp macro="">
      <xdr:nvCxnSpPr>
        <xdr:cNvPr id="289" name="直線コネクタ 288">
          <a:extLst>
            <a:ext uri="{FF2B5EF4-FFF2-40B4-BE49-F238E27FC236}">
              <a16:creationId xmlns:a16="http://schemas.microsoft.com/office/drawing/2014/main" id="{BF292E46-7B07-49D3-8A68-1165237A3E62}"/>
            </a:ext>
          </a:extLst>
        </xdr:cNvPr>
        <xdr:cNvCxnSpPr/>
      </xdr:nvCxnSpPr>
      <xdr:spPr>
        <a:xfrm flipV="1">
          <a:off x="9639300" y="6404140"/>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C7B38EE7-647B-462A-B414-3DA308FF728D}"/>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12289153-4EED-421E-8414-FBD52C78634E}"/>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37086</xdr:rowOff>
    </xdr:from>
    <xdr:to>
      <xdr:col>50</xdr:col>
      <xdr:colOff>114300</xdr:colOff>
      <xdr:row>37</xdr:row>
      <xdr:rowOff>63325</xdr:rowOff>
    </xdr:to>
    <xdr:cxnSp macro="">
      <xdr:nvCxnSpPr>
        <xdr:cNvPr id="292" name="直線コネクタ 291">
          <a:extLst>
            <a:ext uri="{FF2B5EF4-FFF2-40B4-BE49-F238E27FC236}">
              <a16:creationId xmlns:a16="http://schemas.microsoft.com/office/drawing/2014/main" id="{DD0E29CA-58B3-48D1-AE64-780B5E23C0AC}"/>
            </a:ext>
          </a:extLst>
        </xdr:cNvPr>
        <xdr:cNvCxnSpPr/>
      </xdr:nvCxnSpPr>
      <xdr:spPr>
        <a:xfrm>
          <a:off x="8750300" y="6380736"/>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FCC25C11-07D5-455C-9A4F-B45573001659}"/>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a:extLst>
            <a:ext uri="{FF2B5EF4-FFF2-40B4-BE49-F238E27FC236}">
              <a16:creationId xmlns:a16="http://schemas.microsoft.com/office/drawing/2014/main" id="{E25933C0-79DC-440F-8D14-1224417BEAFC}"/>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37086</xdr:rowOff>
    </xdr:from>
    <xdr:to>
      <xdr:col>45</xdr:col>
      <xdr:colOff>177800</xdr:colOff>
      <xdr:row>37</xdr:row>
      <xdr:rowOff>39967</xdr:rowOff>
    </xdr:to>
    <xdr:cxnSp macro="">
      <xdr:nvCxnSpPr>
        <xdr:cNvPr id="295" name="直線コネクタ 294">
          <a:extLst>
            <a:ext uri="{FF2B5EF4-FFF2-40B4-BE49-F238E27FC236}">
              <a16:creationId xmlns:a16="http://schemas.microsoft.com/office/drawing/2014/main" id="{F69ECBA2-CE7F-4FC4-BE20-2055816FDF59}"/>
            </a:ext>
          </a:extLst>
        </xdr:cNvPr>
        <xdr:cNvCxnSpPr/>
      </xdr:nvCxnSpPr>
      <xdr:spPr>
        <a:xfrm flipV="1">
          <a:off x="7861300" y="638073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9C0CBC66-05FD-4995-8A95-518D796780BC}"/>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3BD84AC1-893A-4FF0-9B07-E153677BCB81}"/>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39967</xdr:rowOff>
    </xdr:from>
    <xdr:to>
      <xdr:col>41</xdr:col>
      <xdr:colOff>50800</xdr:colOff>
      <xdr:row>37</xdr:row>
      <xdr:rowOff>55347</xdr:rowOff>
    </xdr:to>
    <xdr:cxnSp macro="">
      <xdr:nvCxnSpPr>
        <xdr:cNvPr id="298" name="直線コネクタ 297">
          <a:extLst>
            <a:ext uri="{FF2B5EF4-FFF2-40B4-BE49-F238E27FC236}">
              <a16:creationId xmlns:a16="http://schemas.microsoft.com/office/drawing/2014/main" id="{F548D98D-BE60-48E5-B73C-EF97BD4DF07E}"/>
            </a:ext>
          </a:extLst>
        </xdr:cNvPr>
        <xdr:cNvCxnSpPr/>
      </xdr:nvCxnSpPr>
      <xdr:spPr>
        <a:xfrm flipV="1">
          <a:off x="6972300" y="6383617"/>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41EE0581-8094-49E1-B49D-7AE7DBCE0FBD}"/>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66D1371F-8090-42A5-9674-679FBA12F359}"/>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a:extLst>
            <a:ext uri="{FF2B5EF4-FFF2-40B4-BE49-F238E27FC236}">
              <a16:creationId xmlns:a16="http://schemas.microsoft.com/office/drawing/2014/main" id="{806FE2DC-9E0D-45E9-A787-9F6A55D28CEE}"/>
            </a:ext>
          </a:extLst>
        </xdr:cNvPr>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a:extLst>
            <a:ext uri="{FF2B5EF4-FFF2-40B4-BE49-F238E27FC236}">
              <a16:creationId xmlns:a16="http://schemas.microsoft.com/office/drawing/2014/main" id="{DFF3B4B5-DC81-47DB-9C56-E11297C8EEB0}"/>
            </a:ext>
          </a:extLst>
        </xdr:cNvPr>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B17EEEC6-6FDE-4F83-AF5B-928D24F4D20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D8B2CAE-E933-4B6B-9A8F-29597663DF0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956973C-2164-4590-8089-B13993BB75A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EC5DC52-A0F4-4528-92FD-DED2A16719C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D6437FB-9091-4EB1-83C0-6AF7D41250E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xdr:rowOff>
    </xdr:from>
    <xdr:to>
      <xdr:col>55</xdr:col>
      <xdr:colOff>50800</xdr:colOff>
      <xdr:row>37</xdr:row>
      <xdr:rowOff>111290</xdr:rowOff>
    </xdr:to>
    <xdr:sp macro="" textlink="">
      <xdr:nvSpPr>
        <xdr:cNvPr id="308" name="楕円 307">
          <a:extLst>
            <a:ext uri="{FF2B5EF4-FFF2-40B4-BE49-F238E27FC236}">
              <a16:creationId xmlns:a16="http://schemas.microsoft.com/office/drawing/2014/main" id="{5502C02D-5C5A-4879-B6CE-514F2222DC29}"/>
            </a:ext>
          </a:extLst>
        </xdr:cNvPr>
        <xdr:cNvSpPr/>
      </xdr:nvSpPr>
      <xdr:spPr>
        <a:xfrm>
          <a:off x="10426700" y="63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159567</xdr:rowOff>
    </xdr:from>
    <xdr:ext cx="534377" cy="259045"/>
    <xdr:sp macro="" textlink="">
      <xdr:nvSpPr>
        <xdr:cNvPr id="309" name="補助費等該当値テキスト">
          <a:extLst>
            <a:ext uri="{FF2B5EF4-FFF2-40B4-BE49-F238E27FC236}">
              <a16:creationId xmlns:a16="http://schemas.microsoft.com/office/drawing/2014/main" id="{314C3BBE-374F-4306-860A-274BED0C2BF3}"/>
            </a:ext>
          </a:extLst>
        </xdr:cNvPr>
        <xdr:cNvSpPr txBox="1"/>
      </xdr:nvSpPr>
      <xdr:spPr>
        <a:xfrm>
          <a:off x="10528300"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12525</xdr:rowOff>
    </xdr:from>
    <xdr:to>
      <xdr:col>50</xdr:col>
      <xdr:colOff>165100</xdr:colOff>
      <xdr:row>37</xdr:row>
      <xdr:rowOff>114125</xdr:rowOff>
    </xdr:to>
    <xdr:sp macro="" textlink="">
      <xdr:nvSpPr>
        <xdr:cNvPr id="310" name="楕円 309">
          <a:extLst>
            <a:ext uri="{FF2B5EF4-FFF2-40B4-BE49-F238E27FC236}">
              <a16:creationId xmlns:a16="http://schemas.microsoft.com/office/drawing/2014/main" id="{C01BE124-51A6-4E0E-92CC-8990F7377444}"/>
            </a:ext>
          </a:extLst>
        </xdr:cNvPr>
        <xdr:cNvSpPr/>
      </xdr:nvSpPr>
      <xdr:spPr>
        <a:xfrm>
          <a:off x="9588500" y="63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105252</xdr:rowOff>
    </xdr:from>
    <xdr:ext cx="534377" cy="259045"/>
    <xdr:sp macro="" textlink="">
      <xdr:nvSpPr>
        <xdr:cNvPr id="311" name="テキスト ボックス 310">
          <a:extLst>
            <a:ext uri="{FF2B5EF4-FFF2-40B4-BE49-F238E27FC236}">
              <a16:creationId xmlns:a16="http://schemas.microsoft.com/office/drawing/2014/main" id="{B3B931C1-6973-4C2B-B021-2AA7789368D1}"/>
            </a:ext>
          </a:extLst>
        </xdr:cNvPr>
        <xdr:cNvSpPr txBox="1"/>
      </xdr:nvSpPr>
      <xdr:spPr>
        <a:xfrm>
          <a:off x="9372111" y="644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157736</xdr:rowOff>
    </xdr:from>
    <xdr:to>
      <xdr:col>46</xdr:col>
      <xdr:colOff>38100</xdr:colOff>
      <xdr:row>37</xdr:row>
      <xdr:rowOff>87886</xdr:rowOff>
    </xdr:to>
    <xdr:sp macro="" textlink="">
      <xdr:nvSpPr>
        <xdr:cNvPr id="312" name="楕円 311">
          <a:extLst>
            <a:ext uri="{FF2B5EF4-FFF2-40B4-BE49-F238E27FC236}">
              <a16:creationId xmlns:a16="http://schemas.microsoft.com/office/drawing/2014/main" id="{007A58AD-6F44-4657-A703-FF44D1EA40B5}"/>
            </a:ext>
          </a:extLst>
        </xdr:cNvPr>
        <xdr:cNvSpPr/>
      </xdr:nvSpPr>
      <xdr:spPr>
        <a:xfrm>
          <a:off x="8699500" y="632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104413</xdr:rowOff>
    </xdr:from>
    <xdr:ext cx="534377" cy="259045"/>
    <xdr:sp macro="" textlink="">
      <xdr:nvSpPr>
        <xdr:cNvPr id="313" name="テキスト ボックス 312">
          <a:extLst>
            <a:ext uri="{FF2B5EF4-FFF2-40B4-BE49-F238E27FC236}">
              <a16:creationId xmlns:a16="http://schemas.microsoft.com/office/drawing/2014/main" id="{3757CBD7-3B6A-4BA6-A935-84F99248EB68}"/>
            </a:ext>
          </a:extLst>
        </xdr:cNvPr>
        <xdr:cNvSpPr txBox="1"/>
      </xdr:nvSpPr>
      <xdr:spPr>
        <a:xfrm>
          <a:off x="8483111" y="61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160617</xdr:rowOff>
    </xdr:from>
    <xdr:to>
      <xdr:col>41</xdr:col>
      <xdr:colOff>101600</xdr:colOff>
      <xdr:row>37</xdr:row>
      <xdr:rowOff>90767</xdr:rowOff>
    </xdr:to>
    <xdr:sp macro="" textlink="">
      <xdr:nvSpPr>
        <xdr:cNvPr id="314" name="楕円 313">
          <a:extLst>
            <a:ext uri="{FF2B5EF4-FFF2-40B4-BE49-F238E27FC236}">
              <a16:creationId xmlns:a16="http://schemas.microsoft.com/office/drawing/2014/main" id="{5470B781-74FD-41C0-AA3E-123F58C07ED4}"/>
            </a:ext>
          </a:extLst>
        </xdr:cNvPr>
        <xdr:cNvSpPr/>
      </xdr:nvSpPr>
      <xdr:spPr>
        <a:xfrm>
          <a:off x="7810500" y="63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107294</xdr:rowOff>
    </xdr:from>
    <xdr:ext cx="534377" cy="259045"/>
    <xdr:sp macro="" textlink="">
      <xdr:nvSpPr>
        <xdr:cNvPr id="315" name="テキスト ボックス 314">
          <a:extLst>
            <a:ext uri="{FF2B5EF4-FFF2-40B4-BE49-F238E27FC236}">
              <a16:creationId xmlns:a16="http://schemas.microsoft.com/office/drawing/2014/main" id="{2993E2EE-A7F4-4531-B965-0ABCAA86CC3D}"/>
            </a:ext>
          </a:extLst>
        </xdr:cNvPr>
        <xdr:cNvSpPr txBox="1"/>
      </xdr:nvSpPr>
      <xdr:spPr>
        <a:xfrm>
          <a:off x="7594111" y="61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4547</xdr:rowOff>
    </xdr:from>
    <xdr:to>
      <xdr:col>36</xdr:col>
      <xdr:colOff>165100</xdr:colOff>
      <xdr:row>37</xdr:row>
      <xdr:rowOff>106147</xdr:rowOff>
    </xdr:to>
    <xdr:sp macro="" textlink="">
      <xdr:nvSpPr>
        <xdr:cNvPr id="316" name="楕円 315">
          <a:extLst>
            <a:ext uri="{FF2B5EF4-FFF2-40B4-BE49-F238E27FC236}">
              <a16:creationId xmlns:a16="http://schemas.microsoft.com/office/drawing/2014/main" id="{C3218FAB-C6BF-4076-9889-D56833408B49}"/>
            </a:ext>
          </a:extLst>
        </xdr:cNvPr>
        <xdr:cNvSpPr/>
      </xdr:nvSpPr>
      <xdr:spPr>
        <a:xfrm>
          <a:off x="6921500" y="6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97274</xdr:rowOff>
    </xdr:from>
    <xdr:ext cx="534377" cy="259045"/>
    <xdr:sp macro="" textlink="">
      <xdr:nvSpPr>
        <xdr:cNvPr id="317" name="テキスト ボックス 316">
          <a:extLst>
            <a:ext uri="{FF2B5EF4-FFF2-40B4-BE49-F238E27FC236}">
              <a16:creationId xmlns:a16="http://schemas.microsoft.com/office/drawing/2014/main" id="{981E518A-D265-4B94-8B0D-CF1AF9A1AB6E}"/>
            </a:ext>
          </a:extLst>
        </xdr:cNvPr>
        <xdr:cNvSpPr txBox="1"/>
      </xdr:nvSpPr>
      <xdr:spPr>
        <a:xfrm>
          <a:off x="6705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432F596C-5798-451F-A1E9-6C0A593FDCD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70BF71E8-6C9F-42AB-A88E-87779D26A7D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43E60B69-7A34-413A-9CCA-182AB36815F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C7D73BFF-3261-42EA-AAA4-65A23A09CBF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B077D90-9DC2-4CC4-A611-680F93A0158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5F1F27B-6CAF-4CB1-9D80-BE7FF7365C9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CBD0CD5B-7EE0-4FE4-BDFA-817252BCE24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C0A6F1AA-6CDE-40E5-A793-45B7A39E647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A7F51E-3EEB-4220-97B5-D6539100FE5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F0A0838-B3E0-47E9-A201-6C2FDD442A2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302761F-7C43-4A8A-BFD7-17EE833A54CA}"/>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45BBD143-9FB0-4E97-AF8E-418533625ABB}"/>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B674AE09-DA41-499B-9447-9E5A0C77674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21260947-21DC-404C-8D0D-CFAF456EDA82}"/>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9FBFE685-D9E0-4D54-A0EE-CACC4F59068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1EA84514-1455-45F6-A8E5-BA3BB5BDFD98}"/>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71FF1969-30FE-45DF-B644-089F26D13664}"/>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DCFB859A-A7FF-4A64-B3A4-C6EE3F296A8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699EDD7-9C4A-490B-92BE-0ECFDB40880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ACC93D3-9ECF-4948-8141-FBCD62C20B3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388B6854-FEF2-4E97-BE76-5E6837C9893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A910602-C4F0-4D2A-9367-C2C2D136E64E}"/>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6437CF95-F013-44CE-8BB3-AAAC432DD352}"/>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1D5FE7BC-2C93-4B6C-BDDA-BDF6521F8328}"/>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B6F5CD-0690-4ACA-9D9E-57BB6CB2B4F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3BB8564C-890E-4012-85FD-6913816DF685}"/>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160240</xdr:rowOff>
    </xdr:from>
    <xdr:to>
      <xdr:col>55</xdr:col>
      <xdr:colOff>0</xdr:colOff>
      <xdr:row>58</xdr:row>
      <xdr:rowOff>7587</xdr:rowOff>
    </xdr:to>
    <xdr:cxnSp macro="">
      <xdr:nvCxnSpPr>
        <xdr:cNvPr id="344" name="直線コネクタ 343">
          <a:extLst>
            <a:ext uri="{FF2B5EF4-FFF2-40B4-BE49-F238E27FC236}">
              <a16:creationId xmlns:a16="http://schemas.microsoft.com/office/drawing/2014/main" id="{A492A9A2-2C3D-4D60-A1EC-AC02C183248D}"/>
            </a:ext>
          </a:extLst>
        </xdr:cNvPr>
        <xdr:cNvCxnSpPr/>
      </xdr:nvCxnSpPr>
      <xdr:spPr>
        <a:xfrm flipV="1">
          <a:off x="9639300" y="9932890"/>
          <a:ext cx="8382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id="{033D82C0-1A14-442D-97F3-3CA130F18087}"/>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8388D59D-C57D-47D1-ACD6-6C35C273716F}"/>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7587</xdr:rowOff>
    </xdr:from>
    <xdr:to>
      <xdr:col>50</xdr:col>
      <xdr:colOff>114300</xdr:colOff>
      <xdr:row>58</xdr:row>
      <xdr:rowOff>34720</xdr:rowOff>
    </xdr:to>
    <xdr:cxnSp macro="">
      <xdr:nvCxnSpPr>
        <xdr:cNvPr id="347" name="直線コネクタ 346">
          <a:extLst>
            <a:ext uri="{FF2B5EF4-FFF2-40B4-BE49-F238E27FC236}">
              <a16:creationId xmlns:a16="http://schemas.microsoft.com/office/drawing/2014/main" id="{F25C8DB3-2C14-484A-B1DE-374097B6067A}"/>
            </a:ext>
          </a:extLst>
        </xdr:cNvPr>
        <xdr:cNvCxnSpPr/>
      </xdr:nvCxnSpPr>
      <xdr:spPr>
        <a:xfrm flipV="1">
          <a:off x="8750300" y="9951687"/>
          <a:ext cx="889000" cy="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E3FB10E6-8AB8-4188-B30D-F185711271B1}"/>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97969277-62EF-44B1-BB89-09371398BB64}"/>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34720</xdr:rowOff>
    </xdr:from>
    <xdr:to>
      <xdr:col>45</xdr:col>
      <xdr:colOff>177800</xdr:colOff>
      <xdr:row>58</xdr:row>
      <xdr:rowOff>39745</xdr:rowOff>
    </xdr:to>
    <xdr:cxnSp macro="">
      <xdr:nvCxnSpPr>
        <xdr:cNvPr id="350" name="直線コネクタ 349">
          <a:extLst>
            <a:ext uri="{FF2B5EF4-FFF2-40B4-BE49-F238E27FC236}">
              <a16:creationId xmlns:a16="http://schemas.microsoft.com/office/drawing/2014/main" id="{CBB403BA-71A1-4385-BAE0-EC02FB228EFB}"/>
            </a:ext>
          </a:extLst>
        </xdr:cNvPr>
        <xdr:cNvCxnSpPr/>
      </xdr:nvCxnSpPr>
      <xdr:spPr>
        <a:xfrm flipV="1">
          <a:off x="7861300" y="9978820"/>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808F0F7E-51DE-43F7-A0F8-4BA9065C9C5B}"/>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F1DD148B-3898-409B-8DE2-E76662850CCB}"/>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36261</xdr:rowOff>
    </xdr:from>
    <xdr:to>
      <xdr:col>41</xdr:col>
      <xdr:colOff>50800</xdr:colOff>
      <xdr:row>58</xdr:row>
      <xdr:rowOff>39745</xdr:rowOff>
    </xdr:to>
    <xdr:cxnSp macro="">
      <xdr:nvCxnSpPr>
        <xdr:cNvPr id="353" name="直線コネクタ 352">
          <a:extLst>
            <a:ext uri="{FF2B5EF4-FFF2-40B4-BE49-F238E27FC236}">
              <a16:creationId xmlns:a16="http://schemas.microsoft.com/office/drawing/2014/main" id="{CB4A3DFD-2F9B-4F25-AD59-E825175DE539}"/>
            </a:ext>
          </a:extLst>
        </xdr:cNvPr>
        <xdr:cNvCxnSpPr/>
      </xdr:nvCxnSpPr>
      <xdr:spPr>
        <a:xfrm>
          <a:off x="6972300" y="998036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773BE6D8-BC7A-4EF6-AA3E-E4F8540E2317}"/>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DA9FD3A3-2C4B-4E18-AF3E-3C0C03957CC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a:extLst>
            <a:ext uri="{FF2B5EF4-FFF2-40B4-BE49-F238E27FC236}">
              <a16:creationId xmlns:a16="http://schemas.microsoft.com/office/drawing/2014/main" id="{4EDFE9CF-8AB1-4EC0-85FF-E5D4C82C0542}"/>
            </a:ext>
          </a:extLst>
        </xdr:cNvPr>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a:extLst>
            <a:ext uri="{FF2B5EF4-FFF2-40B4-BE49-F238E27FC236}">
              <a16:creationId xmlns:a16="http://schemas.microsoft.com/office/drawing/2014/main" id="{363B9168-BB67-4A96-94BF-B4734F313783}"/>
            </a:ext>
          </a:extLst>
        </xdr:cNvPr>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A0D57BA-05C5-4DEE-A815-C9AD6E23E7D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713D943-BA7F-4169-9684-20820CDED99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33F38EA-3192-4035-9262-75560F72DB6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2430735-EB87-44C3-A122-86AEB21E719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A98B542-2FFD-4EB5-B202-F45C1AABE80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109440</xdr:rowOff>
    </xdr:from>
    <xdr:to>
      <xdr:col>55</xdr:col>
      <xdr:colOff>50800</xdr:colOff>
      <xdr:row>58</xdr:row>
      <xdr:rowOff>39590</xdr:rowOff>
    </xdr:to>
    <xdr:sp macro="" textlink="">
      <xdr:nvSpPr>
        <xdr:cNvPr id="363" name="楕円 362">
          <a:extLst>
            <a:ext uri="{FF2B5EF4-FFF2-40B4-BE49-F238E27FC236}">
              <a16:creationId xmlns:a16="http://schemas.microsoft.com/office/drawing/2014/main" id="{A4C47780-688B-4375-A1C1-74C8B75DF7F5}"/>
            </a:ext>
          </a:extLst>
        </xdr:cNvPr>
        <xdr:cNvSpPr/>
      </xdr:nvSpPr>
      <xdr:spPr>
        <a:xfrm>
          <a:off x="10426700" y="98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a:extLst>
            <a:ext uri="{FF2B5EF4-FFF2-40B4-BE49-F238E27FC236}">
              <a16:creationId xmlns:a16="http://schemas.microsoft.com/office/drawing/2014/main" id="{DB00BFA4-44FF-4A01-9F65-BA6FE5E942D0}"/>
            </a:ext>
          </a:extLst>
        </xdr:cNvPr>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128237</xdr:rowOff>
    </xdr:from>
    <xdr:to>
      <xdr:col>50</xdr:col>
      <xdr:colOff>165100</xdr:colOff>
      <xdr:row>58</xdr:row>
      <xdr:rowOff>58387</xdr:rowOff>
    </xdr:to>
    <xdr:sp macro="" textlink="">
      <xdr:nvSpPr>
        <xdr:cNvPr id="365" name="楕円 364">
          <a:extLst>
            <a:ext uri="{FF2B5EF4-FFF2-40B4-BE49-F238E27FC236}">
              <a16:creationId xmlns:a16="http://schemas.microsoft.com/office/drawing/2014/main" id="{67025734-B6CD-4822-BAA0-CE01FF5EAC44}"/>
            </a:ext>
          </a:extLst>
        </xdr:cNvPr>
        <xdr:cNvSpPr/>
      </xdr:nvSpPr>
      <xdr:spPr>
        <a:xfrm>
          <a:off x="9588500" y="99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49514</xdr:rowOff>
    </xdr:from>
    <xdr:ext cx="534377" cy="259045"/>
    <xdr:sp macro="" textlink="">
      <xdr:nvSpPr>
        <xdr:cNvPr id="366" name="テキスト ボックス 365">
          <a:extLst>
            <a:ext uri="{FF2B5EF4-FFF2-40B4-BE49-F238E27FC236}">
              <a16:creationId xmlns:a16="http://schemas.microsoft.com/office/drawing/2014/main" id="{15E29F0E-18D1-403A-ABD4-239048076CAF}"/>
            </a:ext>
          </a:extLst>
        </xdr:cNvPr>
        <xdr:cNvSpPr txBox="1"/>
      </xdr:nvSpPr>
      <xdr:spPr>
        <a:xfrm>
          <a:off x="9372111" y="99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155370</xdr:rowOff>
    </xdr:from>
    <xdr:to>
      <xdr:col>46</xdr:col>
      <xdr:colOff>38100</xdr:colOff>
      <xdr:row>58</xdr:row>
      <xdr:rowOff>85520</xdr:rowOff>
    </xdr:to>
    <xdr:sp macro="" textlink="">
      <xdr:nvSpPr>
        <xdr:cNvPr id="367" name="楕円 366">
          <a:extLst>
            <a:ext uri="{FF2B5EF4-FFF2-40B4-BE49-F238E27FC236}">
              <a16:creationId xmlns:a16="http://schemas.microsoft.com/office/drawing/2014/main" id="{E27329B7-41B1-498D-B360-50DF8BCFF775}"/>
            </a:ext>
          </a:extLst>
        </xdr:cNvPr>
        <xdr:cNvSpPr/>
      </xdr:nvSpPr>
      <xdr:spPr>
        <a:xfrm>
          <a:off x="8699500" y="99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76647</xdr:rowOff>
    </xdr:from>
    <xdr:ext cx="534377" cy="259045"/>
    <xdr:sp macro="" textlink="">
      <xdr:nvSpPr>
        <xdr:cNvPr id="368" name="テキスト ボックス 367">
          <a:extLst>
            <a:ext uri="{FF2B5EF4-FFF2-40B4-BE49-F238E27FC236}">
              <a16:creationId xmlns:a16="http://schemas.microsoft.com/office/drawing/2014/main" id="{E8B67B05-B097-4C5D-B84D-8D35E225B8E7}"/>
            </a:ext>
          </a:extLst>
        </xdr:cNvPr>
        <xdr:cNvSpPr txBox="1"/>
      </xdr:nvSpPr>
      <xdr:spPr>
        <a:xfrm>
          <a:off x="8483111" y="100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160395</xdr:rowOff>
    </xdr:from>
    <xdr:to>
      <xdr:col>41</xdr:col>
      <xdr:colOff>101600</xdr:colOff>
      <xdr:row>58</xdr:row>
      <xdr:rowOff>90545</xdr:rowOff>
    </xdr:to>
    <xdr:sp macro="" textlink="">
      <xdr:nvSpPr>
        <xdr:cNvPr id="369" name="楕円 368">
          <a:extLst>
            <a:ext uri="{FF2B5EF4-FFF2-40B4-BE49-F238E27FC236}">
              <a16:creationId xmlns:a16="http://schemas.microsoft.com/office/drawing/2014/main" id="{18FB7DEE-C03F-4BF3-AB8A-257FB47133B7}"/>
            </a:ext>
          </a:extLst>
        </xdr:cNvPr>
        <xdr:cNvSpPr/>
      </xdr:nvSpPr>
      <xdr:spPr>
        <a:xfrm>
          <a:off x="7810500" y="9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81672</xdr:rowOff>
    </xdr:from>
    <xdr:ext cx="534377" cy="259045"/>
    <xdr:sp macro="" textlink="">
      <xdr:nvSpPr>
        <xdr:cNvPr id="370" name="テキスト ボックス 369">
          <a:extLst>
            <a:ext uri="{FF2B5EF4-FFF2-40B4-BE49-F238E27FC236}">
              <a16:creationId xmlns:a16="http://schemas.microsoft.com/office/drawing/2014/main" id="{494A6A50-E024-48BB-A110-A89157E8F5EE}"/>
            </a:ext>
          </a:extLst>
        </xdr:cNvPr>
        <xdr:cNvSpPr txBox="1"/>
      </xdr:nvSpPr>
      <xdr:spPr>
        <a:xfrm>
          <a:off x="7594111" y="10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156911</xdr:rowOff>
    </xdr:from>
    <xdr:to>
      <xdr:col>36</xdr:col>
      <xdr:colOff>165100</xdr:colOff>
      <xdr:row>58</xdr:row>
      <xdr:rowOff>87061</xdr:rowOff>
    </xdr:to>
    <xdr:sp macro="" textlink="">
      <xdr:nvSpPr>
        <xdr:cNvPr id="371" name="楕円 370">
          <a:extLst>
            <a:ext uri="{FF2B5EF4-FFF2-40B4-BE49-F238E27FC236}">
              <a16:creationId xmlns:a16="http://schemas.microsoft.com/office/drawing/2014/main" id="{1593EF21-C0E8-4DDE-9921-57BA298B2955}"/>
            </a:ext>
          </a:extLst>
        </xdr:cNvPr>
        <xdr:cNvSpPr/>
      </xdr:nvSpPr>
      <xdr:spPr>
        <a:xfrm>
          <a:off x="6921500" y="99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78188</xdr:rowOff>
    </xdr:from>
    <xdr:ext cx="534377" cy="259045"/>
    <xdr:sp macro="" textlink="">
      <xdr:nvSpPr>
        <xdr:cNvPr id="372" name="テキスト ボックス 371">
          <a:extLst>
            <a:ext uri="{FF2B5EF4-FFF2-40B4-BE49-F238E27FC236}">
              <a16:creationId xmlns:a16="http://schemas.microsoft.com/office/drawing/2014/main" id="{7DA0D83C-6E09-4AE7-9926-128669A4682C}"/>
            </a:ext>
          </a:extLst>
        </xdr:cNvPr>
        <xdr:cNvSpPr txBox="1"/>
      </xdr:nvSpPr>
      <xdr:spPr>
        <a:xfrm>
          <a:off x="6705111" y="100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2A7D003B-B5DF-428F-AE6F-29F02FD5785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1E7B541E-C931-4BF9-831B-AE663411233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94F4FD5-4EF2-45FA-9410-9712C31534F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337F6EE8-9E63-49DC-AD8E-BA14427DAF2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B4B78E7C-8A43-42AF-9189-BB8B2D027BF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8EC855E8-8985-4E6E-B3F5-7A7B61BDE3D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B1134608-134D-45E5-9426-574D0EAAC06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33E7BE3C-EC01-4723-8C5B-48AF56334BA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FC32019B-EB78-4286-957A-EFE3BC26040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F69C7672-1739-46A1-9F68-9E6C4D67B07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5604793A-4368-4E83-82C9-7A391C2CD1C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5675C3C8-7A7D-4871-BEFF-82F45E046539}"/>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22048BE1-BFDE-4806-8D34-5388F0CC9B0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E1C5942F-0E06-4DA6-AFC1-1DA614AAE97E}"/>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8BFABAE2-8FD7-4F4C-B6F7-FA31A78F6FE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96012634-F3A6-469D-95F7-385C837BDFE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FAD7302B-FE0E-4FE4-B6ED-E607070BCC7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ECDD6332-7849-42A5-A1B5-CA9F80CA564E}"/>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66F051F-5715-4617-8B5D-F0F9EFCC43B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947CBF40-3D44-49DB-B32E-0F30B4DBAB8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FD64A720-9055-4465-BCDA-0994EA239FF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2056FE37-7EE7-4047-A2BA-C8230392CD5F}"/>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1C6FAC7C-0744-4A4F-9F39-F1FCA650D614}"/>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18E76A73-0407-411F-A107-F6721D08C6E3}"/>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27EC9565-014C-4A31-9E1F-A506C3DBDF92}"/>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15167C6C-45F3-4300-9A94-4DE7BD5E8E6A}"/>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101828</xdr:rowOff>
    </xdr:from>
    <xdr:to>
      <xdr:col>55</xdr:col>
      <xdr:colOff>0</xdr:colOff>
      <xdr:row>78</xdr:row>
      <xdr:rowOff>118018</xdr:rowOff>
    </xdr:to>
    <xdr:cxnSp macro="">
      <xdr:nvCxnSpPr>
        <xdr:cNvPr id="399" name="直線コネクタ 398">
          <a:extLst>
            <a:ext uri="{FF2B5EF4-FFF2-40B4-BE49-F238E27FC236}">
              <a16:creationId xmlns:a16="http://schemas.microsoft.com/office/drawing/2014/main" id="{2FE11067-CECF-45AA-A6F1-D00083B53AA6}"/>
            </a:ext>
          </a:extLst>
        </xdr:cNvPr>
        <xdr:cNvCxnSpPr/>
      </xdr:nvCxnSpPr>
      <xdr:spPr>
        <a:xfrm>
          <a:off x="9639300" y="13474928"/>
          <a:ext cx="8382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271F5F41-24E5-4888-8516-04F9C23148B1}"/>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E935157C-4EA7-4538-8694-5A9ED94D5CCA}"/>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101828</xdr:rowOff>
    </xdr:from>
    <xdr:to>
      <xdr:col>50</xdr:col>
      <xdr:colOff>114300</xdr:colOff>
      <xdr:row>78</xdr:row>
      <xdr:rowOff>113299</xdr:rowOff>
    </xdr:to>
    <xdr:cxnSp macro="">
      <xdr:nvCxnSpPr>
        <xdr:cNvPr id="402" name="直線コネクタ 401">
          <a:extLst>
            <a:ext uri="{FF2B5EF4-FFF2-40B4-BE49-F238E27FC236}">
              <a16:creationId xmlns:a16="http://schemas.microsoft.com/office/drawing/2014/main" id="{8E8D3874-492C-4EC1-AA88-2E45D4158BD5}"/>
            </a:ext>
          </a:extLst>
        </xdr:cNvPr>
        <xdr:cNvCxnSpPr/>
      </xdr:nvCxnSpPr>
      <xdr:spPr>
        <a:xfrm flipV="1">
          <a:off x="8750300" y="13474928"/>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B6600608-A8DA-405B-ABA7-F5791AB6FC51}"/>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75C90C1C-B6F6-47B8-81A6-D33AC2DDD0C6}"/>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101960</xdr:rowOff>
    </xdr:from>
    <xdr:to>
      <xdr:col>45</xdr:col>
      <xdr:colOff>177800</xdr:colOff>
      <xdr:row>78</xdr:row>
      <xdr:rowOff>113299</xdr:rowOff>
    </xdr:to>
    <xdr:cxnSp macro="">
      <xdr:nvCxnSpPr>
        <xdr:cNvPr id="405" name="直線コネクタ 404">
          <a:extLst>
            <a:ext uri="{FF2B5EF4-FFF2-40B4-BE49-F238E27FC236}">
              <a16:creationId xmlns:a16="http://schemas.microsoft.com/office/drawing/2014/main" id="{1FE7BB37-1FD0-4298-8F79-4992BBBF9959}"/>
            </a:ext>
          </a:extLst>
        </xdr:cNvPr>
        <xdr:cNvCxnSpPr/>
      </xdr:nvCxnSpPr>
      <xdr:spPr>
        <a:xfrm>
          <a:off x="7861300" y="13475060"/>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74C8AD06-FED5-45EC-A3C0-D5A8D22B2B24}"/>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9EE85CE1-520F-4FC9-8B32-B3F92D588871}"/>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101960</xdr:rowOff>
    </xdr:from>
    <xdr:to>
      <xdr:col>41</xdr:col>
      <xdr:colOff>50800</xdr:colOff>
      <xdr:row>78</xdr:row>
      <xdr:rowOff>103756</xdr:rowOff>
    </xdr:to>
    <xdr:cxnSp macro="">
      <xdr:nvCxnSpPr>
        <xdr:cNvPr id="408" name="直線コネクタ 407">
          <a:extLst>
            <a:ext uri="{FF2B5EF4-FFF2-40B4-BE49-F238E27FC236}">
              <a16:creationId xmlns:a16="http://schemas.microsoft.com/office/drawing/2014/main" id="{C50C8D5B-4A73-4EF1-B391-8DCF78E95526}"/>
            </a:ext>
          </a:extLst>
        </xdr:cNvPr>
        <xdr:cNvCxnSpPr/>
      </xdr:nvCxnSpPr>
      <xdr:spPr>
        <a:xfrm flipV="1">
          <a:off x="6972300" y="134750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A89CBDB9-8A62-43D1-A088-70BE91DBB91C}"/>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C5350C2C-04AD-402D-A428-55FE4090EB99}"/>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a:extLst>
            <a:ext uri="{FF2B5EF4-FFF2-40B4-BE49-F238E27FC236}">
              <a16:creationId xmlns:a16="http://schemas.microsoft.com/office/drawing/2014/main" id="{79A40C63-DA5D-4D0F-B8C4-99E9CD55EB98}"/>
            </a:ext>
          </a:extLst>
        </xdr:cNvPr>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a:extLst>
            <a:ext uri="{FF2B5EF4-FFF2-40B4-BE49-F238E27FC236}">
              <a16:creationId xmlns:a16="http://schemas.microsoft.com/office/drawing/2014/main" id="{1D4D3AA9-ED0E-432A-8951-8F7611101C2F}"/>
            </a:ext>
          </a:extLst>
        </xdr:cNvPr>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768AF44B-82CB-4944-93EC-5BB92979AA8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0C7267F-0611-4954-9B1D-1636064A96A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C599B8F6-9B47-44FF-AABF-97B4F83F1D8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F01AAFA9-D0CF-476C-9594-DF95040C181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B349F31-38F8-411D-8E3F-434C61069B4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67218</xdr:rowOff>
    </xdr:from>
    <xdr:to>
      <xdr:col>55</xdr:col>
      <xdr:colOff>50800</xdr:colOff>
      <xdr:row>78</xdr:row>
      <xdr:rowOff>168818</xdr:rowOff>
    </xdr:to>
    <xdr:sp macro="" textlink="">
      <xdr:nvSpPr>
        <xdr:cNvPr id="418" name="楕円 417">
          <a:extLst>
            <a:ext uri="{FF2B5EF4-FFF2-40B4-BE49-F238E27FC236}">
              <a16:creationId xmlns:a16="http://schemas.microsoft.com/office/drawing/2014/main" id="{84DD4259-038E-45CF-8B6A-C5FE6D480D0B}"/>
            </a:ext>
          </a:extLst>
        </xdr:cNvPr>
        <xdr:cNvSpPr/>
      </xdr:nvSpPr>
      <xdr:spPr>
        <a:xfrm>
          <a:off x="10426700" y="134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a:extLst>
            <a:ext uri="{FF2B5EF4-FFF2-40B4-BE49-F238E27FC236}">
              <a16:creationId xmlns:a16="http://schemas.microsoft.com/office/drawing/2014/main" id="{D029ABF6-0042-4F1A-93E0-2CE710D86394}"/>
            </a:ext>
          </a:extLst>
        </xdr:cNvPr>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51028</xdr:rowOff>
    </xdr:from>
    <xdr:to>
      <xdr:col>50</xdr:col>
      <xdr:colOff>165100</xdr:colOff>
      <xdr:row>78</xdr:row>
      <xdr:rowOff>152628</xdr:rowOff>
    </xdr:to>
    <xdr:sp macro="" textlink="">
      <xdr:nvSpPr>
        <xdr:cNvPr id="420" name="楕円 419">
          <a:extLst>
            <a:ext uri="{FF2B5EF4-FFF2-40B4-BE49-F238E27FC236}">
              <a16:creationId xmlns:a16="http://schemas.microsoft.com/office/drawing/2014/main" id="{F74C9FF9-ED79-4111-885E-01103E54329F}"/>
            </a:ext>
          </a:extLst>
        </xdr:cNvPr>
        <xdr:cNvSpPr/>
      </xdr:nvSpPr>
      <xdr:spPr>
        <a:xfrm>
          <a:off x="9588500" y="13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143755</xdr:rowOff>
    </xdr:from>
    <xdr:ext cx="534377" cy="259045"/>
    <xdr:sp macro="" textlink="">
      <xdr:nvSpPr>
        <xdr:cNvPr id="421" name="テキスト ボックス 420">
          <a:extLst>
            <a:ext uri="{FF2B5EF4-FFF2-40B4-BE49-F238E27FC236}">
              <a16:creationId xmlns:a16="http://schemas.microsoft.com/office/drawing/2014/main" id="{B3FACFB0-777C-4E30-8AFA-00F90B8EEBDD}"/>
            </a:ext>
          </a:extLst>
        </xdr:cNvPr>
        <xdr:cNvSpPr txBox="1"/>
      </xdr:nvSpPr>
      <xdr:spPr>
        <a:xfrm>
          <a:off x="9372111" y="135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62499</xdr:rowOff>
    </xdr:from>
    <xdr:to>
      <xdr:col>46</xdr:col>
      <xdr:colOff>38100</xdr:colOff>
      <xdr:row>78</xdr:row>
      <xdr:rowOff>164099</xdr:rowOff>
    </xdr:to>
    <xdr:sp macro="" textlink="">
      <xdr:nvSpPr>
        <xdr:cNvPr id="422" name="楕円 421">
          <a:extLst>
            <a:ext uri="{FF2B5EF4-FFF2-40B4-BE49-F238E27FC236}">
              <a16:creationId xmlns:a16="http://schemas.microsoft.com/office/drawing/2014/main" id="{1DA271F2-0594-4C2A-B8B7-9AFCC446CB7D}"/>
            </a:ext>
          </a:extLst>
        </xdr:cNvPr>
        <xdr:cNvSpPr/>
      </xdr:nvSpPr>
      <xdr:spPr>
        <a:xfrm>
          <a:off x="8699500" y="134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155226</xdr:rowOff>
    </xdr:from>
    <xdr:ext cx="534377" cy="259045"/>
    <xdr:sp macro="" textlink="">
      <xdr:nvSpPr>
        <xdr:cNvPr id="423" name="テキスト ボックス 422">
          <a:extLst>
            <a:ext uri="{FF2B5EF4-FFF2-40B4-BE49-F238E27FC236}">
              <a16:creationId xmlns:a16="http://schemas.microsoft.com/office/drawing/2014/main" id="{4AF554A2-9808-478B-B333-4D954534915A}"/>
            </a:ext>
          </a:extLst>
        </xdr:cNvPr>
        <xdr:cNvSpPr txBox="1"/>
      </xdr:nvSpPr>
      <xdr:spPr>
        <a:xfrm>
          <a:off x="8483111" y="135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51160</xdr:rowOff>
    </xdr:from>
    <xdr:to>
      <xdr:col>41</xdr:col>
      <xdr:colOff>101600</xdr:colOff>
      <xdr:row>78</xdr:row>
      <xdr:rowOff>152760</xdr:rowOff>
    </xdr:to>
    <xdr:sp macro="" textlink="">
      <xdr:nvSpPr>
        <xdr:cNvPr id="424" name="楕円 423">
          <a:extLst>
            <a:ext uri="{FF2B5EF4-FFF2-40B4-BE49-F238E27FC236}">
              <a16:creationId xmlns:a16="http://schemas.microsoft.com/office/drawing/2014/main" id="{1891369F-3777-4168-BD28-75A2C23693B7}"/>
            </a:ext>
          </a:extLst>
        </xdr:cNvPr>
        <xdr:cNvSpPr/>
      </xdr:nvSpPr>
      <xdr:spPr>
        <a:xfrm>
          <a:off x="7810500" y="134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143887</xdr:rowOff>
    </xdr:from>
    <xdr:ext cx="534377" cy="259045"/>
    <xdr:sp macro="" textlink="">
      <xdr:nvSpPr>
        <xdr:cNvPr id="425" name="テキスト ボックス 424">
          <a:extLst>
            <a:ext uri="{FF2B5EF4-FFF2-40B4-BE49-F238E27FC236}">
              <a16:creationId xmlns:a16="http://schemas.microsoft.com/office/drawing/2014/main" id="{D1F3A751-ECE4-494A-B14E-F9B8C6695BDD}"/>
            </a:ext>
          </a:extLst>
        </xdr:cNvPr>
        <xdr:cNvSpPr txBox="1"/>
      </xdr:nvSpPr>
      <xdr:spPr>
        <a:xfrm>
          <a:off x="7594111" y="135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52956</xdr:rowOff>
    </xdr:from>
    <xdr:to>
      <xdr:col>36</xdr:col>
      <xdr:colOff>165100</xdr:colOff>
      <xdr:row>78</xdr:row>
      <xdr:rowOff>154556</xdr:rowOff>
    </xdr:to>
    <xdr:sp macro="" textlink="">
      <xdr:nvSpPr>
        <xdr:cNvPr id="426" name="楕円 425">
          <a:extLst>
            <a:ext uri="{FF2B5EF4-FFF2-40B4-BE49-F238E27FC236}">
              <a16:creationId xmlns:a16="http://schemas.microsoft.com/office/drawing/2014/main" id="{49380EE8-67EA-4697-AF95-E347B4AA8089}"/>
            </a:ext>
          </a:extLst>
        </xdr:cNvPr>
        <xdr:cNvSpPr/>
      </xdr:nvSpPr>
      <xdr:spPr>
        <a:xfrm>
          <a:off x="6921500" y="134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145683</xdr:rowOff>
    </xdr:from>
    <xdr:ext cx="534377" cy="259045"/>
    <xdr:sp macro="" textlink="">
      <xdr:nvSpPr>
        <xdr:cNvPr id="427" name="テキスト ボックス 426">
          <a:extLst>
            <a:ext uri="{FF2B5EF4-FFF2-40B4-BE49-F238E27FC236}">
              <a16:creationId xmlns:a16="http://schemas.microsoft.com/office/drawing/2014/main" id="{51CDE855-E148-4022-AD54-4F816EAF806E}"/>
            </a:ext>
          </a:extLst>
        </xdr:cNvPr>
        <xdr:cNvSpPr txBox="1"/>
      </xdr:nvSpPr>
      <xdr:spPr>
        <a:xfrm>
          <a:off x="6705111" y="13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C613CCA6-B436-4F94-808A-765B3CF2288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2B0E26CA-BCB4-47B7-AF8E-A224D0A9AD2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270817D4-E819-4D6A-8597-A57D4A735FD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555E3C0C-B870-4ACD-84B4-FA475E1D41B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34DE29AF-3146-4C01-BCA7-412198B165A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E291E289-0FD1-47EB-B65B-8B918814D82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1FB8034A-029D-44B4-9F2D-6219D501428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E07BF636-2A9A-41D9-9689-5DC9432BB15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C20197C0-C3F3-4754-890C-BEEF08BD951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E4C1F3D7-DD32-4F4D-8244-8E22BB8A862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E6957B0C-9CF7-4398-98CB-E83FF4DBEFF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6758A81A-2552-4D52-B27E-FD13BEF0214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5568D869-F5AC-444E-AF42-5B9F63596F8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B4CF1D80-56F4-4D9C-8956-79C5526B3ED5}"/>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AD2BCCDB-75DB-4D34-A561-C435D8BB8EC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AADDF221-19F4-4762-8923-8D48B018544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B9CB826C-0540-45F9-8093-8F0FDFAC3B2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EE8B3AD3-8F8F-4AD1-8964-7EBF1264E85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A7FE13AF-21BD-41F3-877D-CEF521C2E3C9}"/>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4A891C60-CE72-4A78-ABF1-B35C0637CB8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BD735931-5A1C-4AFD-949E-DEFBAAA6CCB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BD70C004-32D1-4477-9159-1DA376DA223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A01C4478-F1AD-4997-A5E2-B4FC5F0DBDF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73195668-BA07-43AA-8533-E27A0688EC37}"/>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4DA75B42-037D-4FC0-AC33-ED8B033755C4}"/>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AC303E52-2FC2-4660-B9F0-9E692589822B}"/>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6AC0DBF0-A6B3-4E58-98B7-B0299E576143}"/>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CD9C0C8D-6B13-47E7-B886-B3DBAB426863}"/>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35230</xdr:rowOff>
    </xdr:from>
    <xdr:to>
      <xdr:col>55</xdr:col>
      <xdr:colOff>0</xdr:colOff>
      <xdr:row>97</xdr:row>
      <xdr:rowOff>102476</xdr:rowOff>
    </xdr:to>
    <xdr:cxnSp macro="">
      <xdr:nvCxnSpPr>
        <xdr:cNvPr id="456" name="直線コネクタ 455">
          <a:extLst>
            <a:ext uri="{FF2B5EF4-FFF2-40B4-BE49-F238E27FC236}">
              <a16:creationId xmlns:a16="http://schemas.microsoft.com/office/drawing/2014/main" id="{2D053620-8CDE-490C-A258-3DB6D3075419}"/>
            </a:ext>
          </a:extLst>
        </xdr:cNvPr>
        <xdr:cNvCxnSpPr/>
      </xdr:nvCxnSpPr>
      <xdr:spPr>
        <a:xfrm flipV="1">
          <a:off x="9639300" y="16665880"/>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a:extLst>
            <a:ext uri="{FF2B5EF4-FFF2-40B4-BE49-F238E27FC236}">
              <a16:creationId xmlns:a16="http://schemas.microsoft.com/office/drawing/2014/main" id="{89BDAEF7-F3A5-4DB6-8C8F-32BE1B1CFD82}"/>
            </a:ext>
          </a:extLst>
        </xdr:cNvPr>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D861B333-8992-4D3A-8E8E-2FFB7DDF6E68}"/>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102476</xdr:rowOff>
    </xdr:from>
    <xdr:to>
      <xdr:col>50</xdr:col>
      <xdr:colOff>114300</xdr:colOff>
      <xdr:row>98</xdr:row>
      <xdr:rowOff>11081</xdr:rowOff>
    </xdr:to>
    <xdr:cxnSp macro="">
      <xdr:nvCxnSpPr>
        <xdr:cNvPr id="459" name="直線コネクタ 458">
          <a:extLst>
            <a:ext uri="{FF2B5EF4-FFF2-40B4-BE49-F238E27FC236}">
              <a16:creationId xmlns:a16="http://schemas.microsoft.com/office/drawing/2014/main" id="{440DB530-F92C-4AD3-A058-C0EDFC02E0D8}"/>
            </a:ext>
          </a:extLst>
        </xdr:cNvPr>
        <xdr:cNvCxnSpPr/>
      </xdr:nvCxnSpPr>
      <xdr:spPr>
        <a:xfrm flipV="1">
          <a:off x="8750300" y="16733126"/>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DEFFDDE2-1B04-49D4-98F9-447BED403DF2}"/>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73F9F6B2-4D92-4B0E-A8B3-E4C101CA7FB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11081</xdr:rowOff>
    </xdr:from>
    <xdr:to>
      <xdr:col>45</xdr:col>
      <xdr:colOff>177800</xdr:colOff>
      <xdr:row>98</xdr:row>
      <xdr:rowOff>134404</xdr:rowOff>
    </xdr:to>
    <xdr:cxnSp macro="">
      <xdr:nvCxnSpPr>
        <xdr:cNvPr id="462" name="直線コネクタ 461">
          <a:extLst>
            <a:ext uri="{FF2B5EF4-FFF2-40B4-BE49-F238E27FC236}">
              <a16:creationId xmlns:a16="http://schemas.microsoft.com/office/drawing/2014/main" id="{FA3DAE36-8F2D-46C7-8D9A-B97870FCDE5C}"/>
            </a:ext>
          </a:extLst>
        </xdr:cNvPr>
        <xdr:cNvCxnSpPr/>
      </xdr:nvCxnSpPr>
      <xdr:spPr>
        <a:xfrm flipV="1">
          <a:off x="7861300" y="16813181"/>
          <a:ext cx="889000" cy="1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7A04CC4-F848-47F5-B547-78231D2D6521}"/>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68F0F3F2-3058-4222-8EA7-1FEB701CCCE8}"/>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72453</xdr:rowOff>
    </xdr:from>
    <xdr:to>
      <xdr:col>41</xdr:col>
      <xdr:colOff>50800</xdr:colOff>
      <xdr:row>98</xdr:row>
      <xdr:rowOff>134404</xdr:rowOff>
    </xdr:to>
    <xdr:cxnSp macro="">
      <xdr:nvCxnSpPr>
        <xdr:cNvPr id="465" name="直線コネクタ 464">
          <a:extLst>
            <a:ext uri="{FF2B5EF4-FFF2-40B4-BE49-F238E27FC236}">
              <a16:creationId xmlns:a16="http://schemas.microsoft.com/office/drawing/2014/main" id="{5FF6EED4-B8D6-420D-8AAF-19C5E7799739}"/>
            </a:ext>
          </a:extLst>
        </xdr:cNvPr>
        <xdr:cNvCxnSpPr/>
      </xdr:nvCxnSpPr>
      <xdr:spPr>
        <a:xfrm>
          <a:off x="6972300" y="1687455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D4A9DCA4-3989-49C3-9FCF-17AFC21E155E}"/>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E047A79F-9DC7-4C4E-912D-09A563C68D5D}"/>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a:extLst>
            <a:ext uri="{FF2B5EF4-FFF2-40B4-BE49-F238E27FC236}">
              <a16:creationId xmlns:a16="http://schemas.microsoft.com/office/drawing/2014/main" id="{5AC0B977-EA23-46C0-984F-E16F78C6F967}"/>
            </a:ext>
          </a:extLst>
        </xdr:cNvPr>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a:extLst>
            <a:ext uri="{FF2B5EF4-FFF2-40B4-BE49-F238E27FC236}">
              <a16:creationId xmlns:a16="http://schemas.microsoft.com/office/drawing/2014/main" id="{2607C917-795A-4B3D-AD0F-4F189D912480}"/>
            </a:ext>
          </a:extLst>
        </xdr:cNvPr>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DF7987CA-1CE9-481E-97E4-4310012741F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BBD5D0E-5077-4AFE-A4DD-C1CA1EE6E22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714FE9B-BE94-405A-8949-414B1B876A6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5A09CF4-B890-4A4B-8353-5BCE53CC601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ECEE6E13-25FF-4D9E-AEBA-29586006660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155880</xdr:rowOff>
    </xdr:from>
    <xdr:to>
      <xdr:col>55</xdr:col>
      <xdr:colOff>50800</xdr:colOff>
      <xdr:row>97</xdr:row>
      <xdr:rowOff>86030</xdr:rowOff>
    </xdr:to>
    <xdr:sp macro="" textlink="">
      <xdr:nvSpPr>
        <xdr:cNvPr id="475" name="楕円 474">
          <a:extLst>
            <a:ext uri="{FF2B5EF4-FFF2-40B4-BE49-F238E27FC236}">
              <a16:creationId xmlns:a16="http://schemas.microsoft.com/office/drawing/2014/main" id="{1BC3BF92-B430-4B53-8FFA-FCCC5C129D30}"/>
            </a:ext>
          </a:extLst>
        </xdr:cNvPr>
        <xdr:cNvSpPr/>
      </xdr:nvSpPr>
      <xdr:spPr>
        <a:xfrm>
          <a:off x="104267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7307</xdr:rowOff>
    </xdr:from>
    <xdr:ext cx="534377" cy="259045"/>
    <xdr:sp macro="" textlink="">
      <xdr:nvSpPr>
        <xdr:cNvPr id="476" name="普通建設事業費 （ うち更新整備　）該当値テキスト">
          <a:extLst>
            <a:ext uri="{FF2B5EF4-FFF2-40B4-BE49-F238E27FC236}">
              <a16:creationId xmlns:a16="http://schemas.microsoft.com/office/drawing/2014/main" id="{9A380B55-A90F-4BBB-8E26-1091F2231854}"/>
            </a:ext>
          </a:extLst>
        </xdr:cNvPr>
        <xdr:cNvSpPr txBox="1"/>
      </xdr:nvSpPr>
      <xdr:spPr>
        <a:xfrm>
          <a:off x="10528300" y="164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51676</xdr:rowOff>
    </xdr:from>
    <xdr:to>
      <xdr:col>50</xdr:col>
      <xdr:colOff>165100</xdr:colOff>
      <xdr:row>97</xdr:row>
      <xdr:rowOff>153276</xdr:rowOff>
    </xdr:to>
    <xdr:sp macro="" textlink="">
      <xdr:nvSpPr>
        <xdr:cNvPr id="477" name="楕円 476">
          <a:extLst>
            <a:ext uri="{FF2B5EF4-FFF2-40B4-BE49-F238E27FC236}">
              <a16:creationId xmlns:a16="http://schemas.microsoft.com/office/drawing/2014/main" id="{F8A4C5C1-2838-4C07-B303-773CD032F462}"/>
            </a:ext>
          </a:extLst>
        </xdr:cNvPr>
        <xdr:cNvSpPr/>
      </xdr:nvSpPr>
      <xdr:spPr>
        <a:xfrm>
          <a:off x="95885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169803</xdr:rowOff>
    </xdr:from>
    <xdr:ext cx="534377" cy="259045"/>
    <xdr:sp macro="" textlink="">
      <xdr:nvSpPr>
        <xdr:cNvPr id="478" name="テキスト ボックス 477">
          <a:extLst>
            <a:ext uri="{FF2B5EF4-FFF2-40B4-BE49-F238E27FC236}">
              <a16:creationId xmlns:a16="http://schemas.microsoft.com/office/drawing/2014/main" id="{78EB9A81-BDC0-4590-A81C-A9CE8E7A81EA}"/>
            </a:ext>
          </a:extLst>
        </xdr:cNvPr>
        <xdr:cNvSpPr txBox="1"/>
      </xdr:nvSpPr>
      <xdr:spPr>
        <a:xfrm>
          <a:off x="9372111" y="164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131731</xdr:rowOff>
    </xdr:from>
    <xdr:to>
      <xdr:col>46</xdr:col>
      <xdr:colOff>38100</xdr:colOff>
      <xdr:row>98</xdr:row>
      <xdr:rowOff>61881</xdr:rowOff>
    </xdr:to>
    <xdr:sp macro="" textlink="">
      <xdr:nvSpPr>
        <xdr:cNvPr id="479" name="楕円 478">
          <a:extLst>
            <a:ext uri="{FF2B5EF4-FFF2-40B4-BE49-F238E27FC236}">
              <a16:creationId xmlns:a16="http://schemas.microsoft.com/office/drawing/2014/main" id="{DA030502-0812-4711-AD97-5771D6A8668B}"/>
            </a:ext>
          </a:extLst>
        </xdr:cNvPr>
        <xdr:cNvSpPr/>
      </xdr:nvSpPr>
      <xdr:spPr>
        <a:xfrm>
          <a:off x="8699500" y="167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53008</xdr:rowOff>
    </xdr:from>
    <xdr:ext cx="534377" cy="259045"/>
    <xdr:sp macro="" textlink="">
      <xdr:nvSpPr>
        <xdr:cNvPr id="480" name="テキスト ボックス 479">
          <a:extLst>
            <a:ext uri="{FF2B5EF4-FFF2-40B4-BE49-F238E27FC236}">
              <a16:creationId xmlns:a16="http://schemas.microsoft.com/office/drawing/2014/main" id="{6A41F93A-6C83-4385-BCD2-33FFFA6F6281}"/>
            </a:ext>
          </a:extLst>
        </xdr:cNvPr>
        <xdr:cNvSpPr txBox="1"/>
      </xdr:nvSpPr>
      <xdr:spPr>
        <a:xfrm>
          <a:off x="8483111" y="168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83604</xdr:rowOff>
    </xdr:from>
    <xdr:to>
      <xdr:col>41</xdr:col>
      <xdr:colOff>101600</xdr:colOff>
      <xdr:row>99</xdr:row>
      <xdr:rowOff>13754</xdr:rowOff>
    </xdr:to>
    <xdr:sp macro="" textlink="">
      <xdr:nvSpPr>
        <xdr:cNvPr id="481" name="楕円 480">
          <a:extLst>
            <a:ext uri="{FF2B5EF4-FFF2-40B4-BE49-F238E27FC236}">
              <a16:creationId xmlns:a16="http://schemas.microsoft.com/office/drawing/2014/main" id="{E6F0EC21-25FE-4AA9-A442-25EE91EBC875}"/>
            </a:ext>
          </a:extLst>
        </xdr:cNvPr>
        <xdr:cNvSpPr/>
      </xdr:nvSpPr>
      <xdr:spPr>
        <a:xfrm>
          <a:off x="7810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4881</xdr:rowOff>
    </xdr:from>
    <xdr:ext cx="534377" cy="259045"/>
    <xdr:sp macro="" textlink="">
      <xdr:nvSpPr>
        <xdr:cNvPr id="482" name="テキスト ボックス 481">
          <a:extLst>
            <a:ext uri="{FF2B5EF4-FFF2-40B4-BE49-F238E27FC236}">
              <a16:creationId xmlns:a16="http://schemas.microsoft.com/office/drawing/2014/main" id="{B671AC0C-16D9-42A8-8AE4-8C61EE5E8ED8}"/>
            </a:ext>
          </a:extLst>
        </xdr:cNvPr>
        <xdr:cNvSpPr txBox="1"/>
      </xdr:nvSpPr>
      <xdr:spPr>
        <a:xfrm>
          <a:off x="7594111" y="169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21653</xdr:rowOff>
    </xdr:from>
    <xdr:to>
      <xdr:col>36</xdr:col>
      <xdr:colOff>165100</xdr:colOff>
      <xdr:row>98</xdr:row>
      <xdr:rowOff>123253</xdr:rowOff>
    </xdr:to>
    <xdr:sp macro="" textlink="">
      <xdr:nvSpPr>
        <xdr:cNvPr id="483" name="楕円 482">
          <a:extLst>
            <a:ext uri="{FF2B5EF4-FFF2-40B4-BE49-F238E27FC236}">
              <a16:creationId xmlns:a16="http://schemas.microsoft.com/office/drawing/2014/main" id="{79A67055-220F-41F2-8C25-27FB77D473FA}"/>
            </a:ext>
          </a:extLst>
        </xdr:cNvPr>
        <xdr:cNvSpPr/>
      </xdr:nvSpPr>
      <xdr:spPr>
        <a:xfrm>
          <a:off x="6921500" y="168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114380</xdr:rowOff>
    </xdr:from>
    <xdr:ext cx="534377" cy="259045"/>
    <xdr:sp macro="" textlink="">
      <xdr:nvSpPr>
        <xdr:cNvPr id="484" name="テキスト ボックス 483">
          <a:extLst>
            <a:ext uri="{FF2B5EF4-FFF2-40B4-BE49-F238E27FC236}">
              <a16:creationId xmlns:a16="http://schemas.microsoft.com/office/drawing/2014/main" id="{390C32D2-99EC-4A2C-BEAD-7C098C9F73B3}"/>
            </a:ext>
          </a:extLst>
        </xdr:cNvPr>
        <xdr:cNvSpPr txBox="1"/>
      </xdr:nvSpPr>
      <xdr:spPr>
        <a:xfrm>
          <a:off x="6705111" y="169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6BCB71FD-7949-4AE4-8B13-E56F36D6313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8A2F6C31-8AC5-497C-AAC7-779D291662B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75DB6670-0C52-4C4E-A53F-4C4BABE8EC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D9DDF467-0C44-423F-842D-A1AA234E475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2AB50D6E-AA55-4C1F-BCD8-945165EDBD9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6A67004B-1710-48E0-9168-2D68711C86D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B6BD515-3FD5-4E59-9A5A-87303118C4C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2A7905B5-E7A0-4F87-8341-BC625F89F16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1B242625-C4CD-491B-9E84-696F797A1A4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E006AE62-175E-4F3B-9B34-C3D77A1B005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B9780843-1709-4E41-8636-8EB761E352D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994F8AAC-085D-42B4-8F4A-99C53790C39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5FC72A41-7706-43E6-B637-6D2DB4341EB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9072F428-059B-4DFD-9FE8-FD46CA0ABF5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9A670E44-A6BF-4A70-986E-207579CB009F}"/>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5F7B3019-F4FC-48CB-B9D8-373FFAA2E7A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C36E1A14-5F80-4170-9248-BF523191A34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810E03BE-6AE5-4103-BCDA-5FE872EAD00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D065573A-D4DD-44C7-8A5B-99E26BAB66A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F11E1DBC-3A53-465C-97AC-34698B82725D}"/>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B743E6B5-31DF-4184-AD2F-E2153142DE0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1795D6F-A7C3-4E54-BB84-F2D68D35E8A8}"/>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C5C690EB-0D52-4851-BA80-4DAE3630383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727711-7558-4F49-B425-4DA46ED800AF}"/>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7FA39050-DF7C-4198-A4C5-8FF9F310A7CD}"/>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739A8A83-0C6A-44FD-8B18-0C7FF9B1C137}"/>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C320EEE8-5A82-4D66-8411-3D77C6A4621E}"/>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116B158C-9A2F-4361-A69E-AAE60B9BF86B}"/>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42240</xdr:rowOff>
    </xdr:from>
    <xdr:to>
      <xdr:col>85</xdr:col>
      <xdr:colOff>127000</xdr:colOff>
      <xdr:row>39</xdr:row>
      <xdr:rowOff>43612</xdr:rowOff>
    </xdr:to>
    <xdr:cxnSp macro="">
      <xdr:nvCxnSpPr>
        <xdr:cNvPr id="513" name="直線コネクタ 512">
          <a:extLst>
            <a:ext uri="{FF2B5EF4-FFF2-40B4-BE49-F238E27FC236}">
              <a16:creationId xmlns:a16="http://schemas.microsoft.com/office/drawing/2014/main" id="{BA8714D4-D164-47B9-B555-71360AE4DF60}"/>
            </a:ext>
          </a:extLst>
        </xdr:cNvPr>
        <xdr:cNvCxnSpPr/>
      </xdr:nvCxnSpPr>
      <xdr:spPr>
        <a:xfrm flipV="1">
          <a:off x="15481300" y="672879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BEC9A44A-0872-4363-AABF-A96EA54B77FB}"/>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199B5ED7-C2F5-4738-9CCB-F1C2D3BC5BE5}"/>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40563</xdr:rowOff>
    </xdr:from>
    <xdr:to>
      <xdr:col>81</xdr:col>
      <xdr:colOff>50800</xdr:colOff>
      <xdr:row>39</xdr:row>
      <xdr:rowOff>43612</xdr:rowOff>
    </xdr:to>
    <xdr:cxnSp macro="">
      <xdr:nvCxnSpPr>
        <xdr:cNvPr id="516" name="直線コネクタ 515">
          <a:extLst>
            <a:ext uri="{FF2B5EF4-FFF2-40B4-BE49-F238E27FC236}">
              <a16:creationId xmlns:a16="http://schemas.microsoft.com/office/drawing/2014/main" id="{440E186D-3546-4BEB-AC3E-75665EBF5251}"/>
            </a:ext>
          </a:extLst>
        </xdr:cNvPr>
        <xdr:cNvCxnSpPr/>
      </xdr:nvCxnSpPr>
      <xdr:spPr>
        <a:xfrm>
          <a:off x="14592300" y="672711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CBB11D7F-4102-4F2B-A72E-41175128A1E9}"/>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C4C3DF39-F6BE-4F42-A388-7DE76172291A}"/>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35478</xdr:rowOff>
    </xdr:from>
    <xdr:to>
      <xdr:col>76</xdr:col>
      <xdr:colOff>114300</xdr:colOff>
      <xdr:row>39</xdr:row>
      <xdr:rowOff>40563</xdr:rowOff>
    </xdr:to>
    <xdr:cxnSp macro="">
      <xdr:nvCxnSpPr>
        <xdr:cNvPr id="519" name="直線コネクタ 518">
          <a:extLst>
            <a:ext uri="{FF2B5EF4-FFF2-40B4-BE49-F238E27FC236}">
              <a16:creationId xmlns:a16="http://schemas.microsoft.com/office/drawing/2014/main" id="{B29345FF-A1A6-4289-B700-743ADA5313EA}"/>
            </a:ext>
          </a:extLst>
        </xdr:cNvPr>
        <xdr:cNvCxnSpPr/>
      </xdr:nvCxnSpPr>
      <xdr:spPr>
        <a:xfrm>
          <a:off x="13703300" y="6722028"/>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6B48B5E0-E5EE-4439-B7CC-62D9CBE492C8}"/>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3ED022D6-6FE2-4A32-A560-D9D006F5D928}"/>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35478</xdr:rowOff>
    </xdr:from>
    <xdr:to>
      <xdr:col>71</xdr:col>
      <xdr:colOff>177800</xdr:colOff>
      <xdr:row>39</xdr:row>
      <xdr:rowOff>38983</xdr:rowOff>
    </xdr:to>
    <xdr:cxnSp macro="">
      <xdr:nvCxnSpPr>
        <xdr:cNvPr id="522" name="直線コネクタ 521">
          <a:extLst>
            <a:ext uri="{FF2B5EF4-FFF2-40B4-BE49-F238E27FC236}">
              <a16:creationId xmlns:a16="http://schemas.microsoft.com/office/drawing/2014/main" id="{50A89E24-C02A-4541-827E-4C9B18DC3C26}"/>
            </a:ext>
          </a:extLst>
        </xdr:cNvPr>
        <xdr:cNvCxnSpPr/>
      </xdr:nvCxnSpPr>
      <xdr:spPr>
        <a:xfrm flipV="1">
          <a:off x="12814300" y="672202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129D6570-09BE-4208-8D90-5507C6B73857}"/>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6F82AE6F-CF8F-4CB4-A2CA-263027EA5AF4}"/>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a:extLst>
            <a:ext uri="{FF2B5EF4-FFF2-40B4-BE49-F238E27FC236}">
              <a16:creationId xmlns:a16="http://schemas.microsoft.com/office/drawing/2014/main" id="{43B294A6-D0A3-45C1-8E0A-1C6D4D69FCF4}"/>
            </a:ext>
          </a:extLst>
        </xdr:cNvPr>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a:extLst>
            <a:ext uri="{FF2B5EF4-FFF2-40B4-BE49-F238E27FC236}">
              <a16:creationId xmlns:a16="http://schemas.microsoft.com/office/drawing/2014/main" id="{798720D3-8A1F-444B-A132-5AEF90B50B43}"/>
            </a:ext>
          </a:extLst>
        </xdr:cNvPr>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6B9D2E4-5007-4F40-B9D8-3964D0381E0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5A2A5BB-DE47-41AA-B05F-FA94E4A83FA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C590803-07AC-4870-A6DE-42EF07CA9C2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4555999-FBA8-4544-BF02-A27AD446C16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5F68DF97-6C57-4965-A9D9-8D5DD95B5E0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162890</xdr:rowOff>
    </xdr:from>
    <xdr:to>
      <xdr:col>85</xdr:col>
      <xdr:colOff>177800</xdr:colOff>
      <xdr:row>39</xdr:row>
      <xdr:rowOff>93040</xdr:rowOff>
    </xdr:to>
    <xdr:sp macro="" textlink="">
      <xdr:nvSpPr>
        <xdr:cNvPr id="532" name="楕円 531">
          <a:extLst>
            <a:ext uri="{FF2B5EF4-FFF2-40B4-BE49-F238E27FC236}">
              <a16:creationId xmlns:a16="http://schemas.microsoft.com/office/drawing/2014/main" id="{AE5C9094-A3D9-4048-8D06-58E7DA24ED68}"/>
            </a:ext>
          </a:extLst>
        </xdr:cNvPr>
        <xdr:cNvSpPr/>
      </xdr:nvSpPr>
      <xdr:spPr>
        <a:xfrm>
          <a:off x="16268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77817</xdr:rowOff>
    </xdr:from>
    <xdr:ext cx="378565" cy="259045"/>
    <xdr:sp macro="" textlink="">
      <xdr:nvSpPr>
        <xdr:cNvPr id="533" name="災害復旧事業費該当値テキスト">
          <a:extLst>
            <a:ext uri="{FF2B5EF4-FFF2-40B4-BE49-F238E27FC236}">
              <a16:creationId xmlns:a16="http://schemas.microsoft.com/office/drawing/2014/main" id="{03B791C8-0A11-44D8-9607-B72C50F39C32}"/>
            </a:ext>
          </a:extLst>
        </xdr:cNvPr>
        <xdr:cNvSpPr txBox="1"/>
      </xdr:nvSpPr>
      <xdr:spPr>
        <a:xfrm>
          <a:off x="16370300" y="65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34" name="楕円 533">
          <a:extLst>
            <a:ext uri="{FF2B5EF4-FFF2-40B4-BE49-F238E27FC236}">
              <a16:creationId xmlns:a16="http://schemas.microsoft.com/office/drawing/2014/main" id="{26B924F7-B984-4F7B-9BFE-12D9491B067C}"/>
            </a:ext>
          </a:extLst>
        </xdr:cNvPr>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35" name="テキスト ボックス 534">
          <a:extLst>
            <a:ext uri="{FF2B5EF4-FFF2-40B4-BE49-F238E27FC236}">
              <a16:creationId xmlns:a16="http://schemas.microsoft.com/office/drawing/2014/main" id="{FBAB501D-52CA-4236-8E17-0A9A5076B993}"/>
            </a:ext>
          </a:extLst>
        </xdr:cNvPr>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161213</xdr:rowOff>
    </xdr:from>
    <xdr:to>
      <xdr:col>76</xdr:col>
      <xdr:colOff>165100</xdr:colOff>
      <xdr:row>39</xdr:row>
      <xdr:rowOff>91363</xdr:rowOff>
    </xdr:to>
    <xdr:sp macro="" textlink="">
      <xdr:nvSpPr>
        <xdr:cNvPr id="536" name="楕円 535">
          <a:extLst>
            <a:ext uri="{FF2B5EF4-FFF2-40B4-BE49-F238E27FC236}">
              <a16:creationId xmlns:a16="http://schemas.microsoft.com/office/drawing/2014/main" id="{D7092225-21B1-4698-A6E5-5D8A62D74114}"/>
            </a:ext>
          </a:extLst>
        </xdr:cNvPr>
        <xdr:cNvSpPr/>
      </xdr:nvSpPr>
      <xdr:spPr>
        <a:xfrm>
          <a:off x="14541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82490</xdr:rowOff>
    </xdr:from>
    <xdr:ext cx="378565" cy="259045"/>
    <xdr:sp macro="" textlink="">
      <xdr:nvSpPr>
        <xdr:cNvPr id="537" name="テキスト ボックス 536">
          <a:extLst>
            <a:ext uri="{FF2B5EF4-FFF2-40B4-BE49-F238E27FC236}">
              <a16:creationId xmlns:a16="http://schemas.microsoft.com/office/drawing/2014/main" id="{13169722-25E4-480E-B6B0-43BC3184B54C}"/>
            </a:ext>
          </a:extLst>
        </xdr:cNvPr>
        <xdr:cNvSpPr txBox="1"/>
      </xdr:nvSpPr>
      <xdr:spPr>
        <a:xfrm>
          <a:off x="14403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156128</xdr:rowOff>
    </xdr:from>
    <xdr:to>
      <xdr:col>72</xdr:col>
      <xdr:colOff>38100</xdr:colOff>
      <xdr:row>39</xdr:row>
      <xdr:rowOff>86278</xdr:rowOff>
    </xdr:to>
    <xdr:sp macro="" textlink="">
      <xdr:nvSpPr>
        <xdr:cNvPr id="538" name="楕円 537">
          <a:extLst>
            <a:ext uri="{FF2B5EF4-FFF2-40B4-BE49-F238E27FC236}">
              <a16:creationId xmlns:a16="http://schemas.microsoft.com/office/drawing/2014/main" id="{231ADE37-5EF0-4EDB-A093-D31368DCE1DC}"/>
            </a:ext>
          </a:extLst>
        </xdr:cNvPr>
        <xdr:cNvSpPr/>
      </xdr:nvSpPr>
      <xdr:spPr>
        <a:xfrm>
          <a:off x="13652500" y="66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77405</xdr:rowOff>
    </xdr:from>
    <xdr:ext cx="378565" cy="259045"/>
    <xdr:sp macro="" textlink="">
      <xdr:nvSpPr>
        <xdr:cNvPr id="539" name="テキスト ボックス 538">
          <a:extLst>
            <a:ext uri="{FF2B5EF4-FFF2-40B4-BE49-F238E27FC236}">
              <a16:creationId xmlns:a16="http://schemas.microsoft.com/office/drawing/2014/main" id="{E35B46D3-4BE0-42B7-96F0-0725158DE8CD}"/>
            </a:ext>
          </a:extLst>
        </xdr:cNvPr>
        <xdr:cNvSpPr txBox="1"/>
      </xdr:nvSpPr>
      <xdr:spPr>
        <a:xfrm>
          <a:off x="13514017" y="676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159633</xdr:rowOff>
    </xdr:from>
    <xdr:to>
      <xdr:col>67</xdr:col>
      <xdr:colOff>101600</xdr:colOff>
      <xdr:row>39</xdr:row>
      <xdr:rowOff>89783</xdr:rowOff>
    </xdr:to>
    <xdr:sp macro="" textlink="">
      <xdr:nvSpPr>
        <xdr:cNvPr id="540" name="楕円 539">
          <a:extLst>
            <a:ext uri="{FF2B5EF4-FFF2-40B4-BE49-F238E27FC236}">
              <a16:creationId xmlns:a16="http://schemas.microsoft.com/office/drawing/2014/main" id="{20F9117F-F2F5-4B6A-91D7-58DD1FBBCBEA}"/>
            </a:ext>
          </a:extLst>
        </xdr:cNvPr>
        <xdr:cNvSpPr/>
      </xdr:nvSpPr>
      <xdr:spPr>
        <a:xfrm>
          <a:off x="12763500" y="66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80910</xdr:rowOff>
    </xdr:from>
    <xdr:ext cx="378565" cy="259045"/>
    <xdr:sp macro="" textlink="">
      <xdr:nvSpPr>
        <xdr:cNvPr id="541" name="テキスト ボックス 540">
          <a:extLst>
            <a:ext uri="{FF2B5EF4-FFF2-40B4-BE49-F238E27FC236}">
              <a16:creationId xmlns:a16="http://schemas.microsoft.com/office/drawing/2014/main" id="{ABB69547-4FFD-4EA5-B84D-C4A189478471}"/>
            </a:ext>
          </a:extLst>
        </xdr:cNvPr>
        <xdr:cNvSpPr txBox="1"/>
      </xdr:nvSpPr>
      <xdr:spPr>
        <a:xfrm>
          <a:off x="12625017" y="67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F98574D7-DFE1-40F4-9C50-86AABB9B15B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D071B45D-A9AF-419B-9160-18BB07D6F75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45DC1025-5C65-4DD0-9189-B9C4BD03F00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4A962F83-6CE7-4D95-9852-FFB096F3297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1A0ED5F3-2CB3-4FDD-A738-308967F05BB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360AC8F7-B5B6-4290-B2A0-BA988E98837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827E4669-DE78-4326-A9A8-7237DAFA643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CEEC5539-3245-49E2-AFFC-FD8AE1FF529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C379B228-FB33-4A38-8849-35656E0F238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96FB9A9A-B22D-4BDE-9360-B2DC1D9A27B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923D9D19-0970-4278-975D-40A9A9723A3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76E60729-F2BF-4D98-A08F-6CB57745357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DB438386-DB58-4B88-A712-20E948B8B09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8FB59C0B-2D77-4879-86A7-D5859784DE3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F35C569E-ADF9-48BE-9AB3-C1158D5D3B4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BD18D2AE-7B18-42B6-998B-2C35A0779B7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AC517F36-D095-4F16-B828-906DABE3496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8AED0BA4-AA67-4708-9FD2-AC7104DDAFB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DC5563EC-435D-4916-845A-38F51FAD4AFB}"/>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CFCE917-305E-403C-ABD3-CEC62CD00C4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F3AB1306-4ADB-487F-8285-7C9F00123F1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1A7BFC3B-E875-4A46-942C-E9DE835C9D7D}"/>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55FFE2E7-54BB-4BA1-A188-957E2AE3816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9C1F91CB-1FF1-4E2C-BDD5-8C577F1E99AC}"/>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50583491-D27C-479E-AA2C-535F48AFAF81}"/>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C57CA7B8-05EA-4399-BCFA-349004050B0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C08B7D6E-F94B-4F7E-9552-15D62B61E31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639BB2C-B6A5-4BAE-B94B-E687221077F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2DF384EB-F36A-483D-8EE2-6A92665A48B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6FDA61A6-D8D1-4980-BF4C-46FB2D06187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DB50D542-2FA1-45C6-B667-8A8FDB5D826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69906EE0-68A4-4515-B224-533426B5950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47D99923-ED00-4560-A3F2-D189799D29C6}"/>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BF52456B-46BE-43EB-A80C-F219C0EF2F4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C8B8C76-0374-4DA6-AB62-B4A9793A95C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525D3338-C0E9-44E4-B6A6-1A2783CEB9E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B83CE5BC-75E2-494B-93F6-30C3939A396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35BF3C4-0886-4497-846C-FD3B48D3D3E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F8F3E18-F1B6-4CBA-8B44-7E7E5CBC2C3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DA18325A-AAD2-4F03-8E44-C80115503D9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75F9933C-8727-4395-8D48-37446B6CA22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D386144D-8A39-4544-995C-954F1FCAD899}"/>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B0686076-292E-45BC-BDD0-3D5DEDD45121}"/>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D334ACEA-0E2A-47B4-89A5-1567AD021EA4}"/>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F768E6B3-564F-42EF-B246-FFA6CFFEB02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35F5EBA0-6F18-46BC-8897-5107F8D9BB1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E630107A-2A01-4B71-8864-8E5FE8CF2D8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B9BB8AE8-7DD4-46B3-8C5C-FC6E2164EC46}"/>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B5C9CD22-B06B-40CA-AE96-686E9F44486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3DB2CFD4-BFA4-4279-98DF-19F7BFBC112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2BAD5ECA-8E59-405F-8476-3843D897E2A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51A196E8-4965-4A05-88B5-4C9F9AD6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D53708CF-9C5F-4E81-A6C5-80D6EBC5798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FB3D4C26-FAA5-4FCA-BF87-2FAA9279E8A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96E38404-D969-4EFF-A187-0683B04B2B1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3BCC74F5-37D9-42FF-B551-58A5FFAC89F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588A2B56-6E3C-449E-B57B-CF173D5C47D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78FF139F-4D5C-4D6C-9A53-EE49D195C76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A2FDADB-3FC9-441C-9618-BA7D4962527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79972E97-25FC-4621-A28A-5841577A83F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88C47B78-4764-474D-819C-2D46DB59DA9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D4B3D2B-3519-4A03-853F-4BA07F35272F}"/>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DD0E283-967A-4775-9983-0B091F882726}"/>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620B37FB-DDAD-4E00-B777-A542E80921B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18B9307C-96B8-4DBD-9EFF-6F56AD7D7749}"/>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E6465BE9-FCA2-45CB-A2A5-39C35CD78215}"/>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8FB8BF9-F10D-40A8-A741-0099EA53C6D7}"/>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E94C8192-CA9C-4F20-AF6C-EA0C1146CED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D286EF42-C651-4485-815A-FE8787A29D1E}"/>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A18F3552-68F8-4F3F-9573-61FE2B177EA1}"/>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E8F5D34A-8C1F-4C8D-8121-5E7BA390A469}"/>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55F0C60-5CD6-4E5C-8BD1-2918CDF7001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4D3F51F6-0B84-4AC9-B800-769D98D0C71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3EF275B-B235-4EEE-9660-D0A9C9C7436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a:extLst>
            <a:ext uri="{FF2B5EF4-FFF2-40B4-BE49-F238E27FC236}">
              <a16:creationId xmlns:a16="http://schemas.microsoft.com/office/drawing/2014/main" id="{F12495D7-722E-4AA4-B842-EABAF2AAB036}"/>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a:extLst>
            <a:ext uri="{FF2B5EF4-FFF2-40B4-BE49-F238E27FC236}">
              <a16:creationId xmlns:a16="http://schemas.microsoft.com/office/drawing/2014/main" id="{A9959FD8-10DE-491A-8EEA-B7CEAB463C3A}"/>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a:extLst>
            <a:ext uri="{FF2B5EF4-FFF2-40B4-BE49-F238E27FC236}">
              <a16:creationId xmlns:a16="http://schemas.microsoft.com/office/drawing/2014/main" id="{D75038A7-B2EC-4DE4-936E-D07FF9E9803A}"/>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a:extLst>
            <a:ext uri="{FF2B5EF4-FFF2-40B4-BE49-F238E27FC236}">
              <a16:creationId xmlns:a16="http://schemas.microsoft.com/office/drawing/2014/main" id="{278CD55D-47AA-4AAA-A0F1-47FDCEDC3735}"/>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a:extLst>
            <a:ext uri="{FF2B5EF4-FFF2-40B4-BE49-F238E27FC236}">
              <a16:creationId xmlns:a16="http://schemas.microsoft.com/office/drawing/2014/main" id="{EC3FCE1B-9D57-40EF-A7B5-EF667EA68FC4}"/>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145230</xdr:rowOff>
    </xdr:from>
    <xdr:to>
      <xdr:col>85</xdr:col>
      <xdr:colOff>127000</xdr:colOff>
      <xdr:row>77</xdr:row>
      <xdr:rowOff>18977</xdr:rowOff>
    </xdr:to>
    <xdr:cxnSp macro="">
      <xdr:nvCxnSpPr>
        <xdr:cNvPr id="621" name="直線コネクタ 620">
          <a:extLst>
            <a:ext uri="{FF2B5EF4-FFF2-40B4-BE49-F238E27FC236}">
              <a16:creationId xmlns:a16="http://schemas.microsoft.com/office/drawing/2014/main" id="{B7851A46-B705-4AD9-B60E-E72A27CBC64A}"/>
            </a:ext>
          </a:extLst>
        </xdr:cNvPr>
        <xdr:cNvCxnSpPr/>
      </xdr:nvCxnSpPr>
      <xdr:spPr>
        <a:xfrm>
          <a:off x="15481300" y="13175430"/>
          <a:ext cx="8382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a:extLst>
            <a:ext uri="{FF2B5EF4-FFF2-40B4-BE49-F238E27FC236}">
              <a16:creationId xmlns:a16="http://schemas.microsoft.com/office/drawing/2014/main" id="{FBDD233C-96D0-4289-82AF-91C6DCEBF7CE}"/>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a:extLst>
            <a:ext uri="{FF2B5EF4-FFF2-40B4-BE49-F238E27FC236}">
              <a16:creationId xmlns:a16="http://schemas.microsoft.com/office/drawing/2014/main" id="{5AAE2803-4FE5-410D-BEA3-62B6573CF639}"/>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145230</xdr:rowOff>
    </xdr:from>
    <xdr:to>
      <xdr:col>81</xdr:col>
      <xdr:colOff>50800</xdr:colOff>
      <xdr:row>76</xdr:row>
      <xdr:rowOff>164802</xdr:rowOff>
    </xdr:to>
    <xdr:cxnSp macro="">
      <xdr:nvCxnSpPr>
        <xdr:cNvPr id="624" name="直線コネクタ 623">
          <a:extLst>
            <a:ext uri="{FF2B5EF4-FFF2-40B4-BE49-F238E27FC236}">
              <a16:creationId xmlns:a16="http://schemas.microsoft.com/office/drawing/2014/main" id="{1720ECC1-B762-4082-820D-E04859CD61A1}"/>
            </a:ext>
          </a:extLst>
        </xdr:cNvPr>
        <xdr:cNvCxnSpPr/>
      </xdr:nvCxnSpPr>
      <xdr:spPr>
        <a:xfrm flipV="1">
          <a:off x="14592300" y="13175430"/>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a:extLst>
            <a:ext uri="{FF2B5EF4-FFF2-40B4-BE49-F238E27FC236}">
              <a16:creationId xmlns:a16="http://schemas.microsoft.com/office/drawing/2014/main" id="{D4F89AA6-B19D-4ECD-81EA-566A3F67A8C7}"/>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a:extLst>
            <a:ext uri="{FF2B5EF4-FFF2-40B4-BE49-F238E27FC236}">
              <a16:creationId xmlns:a16="http://schemas.microsoft.com/office/drawing/2014/main" id="{9553C792-4A16-4CF8-9E3B-EB84BFD9B408}"/>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164802</xdr:rowOff>
    </xdr:from>
    <xdr:to>
      <xdr:col>76</xdr:col>
      <xdr:colOff>114300</xdr:colOff>
      <xdr:row>77</xdr:row>
      <xdr:rowOff>50600</xdr:rowOff>
    </xdr:to>
    <xdr:cxnSp macro="">
      <xdr:nvCxnSpPr>
        <xdr:cNvPr id="627" name="直線コネクタ 626">
          <a:extLst>
            <a:ext uri="{FF2B5EF4-FFF2-40B4-BE49-F238E27FC236}">
              <a16:creationId xmlns:a16="http://schemas.microsoft.com/office/drawing/2014/main" id="{1F21B62C-9D8A-4CB8-94A6-76731A0C9324}"/>
            </a:ext>
          </a:extLst>
        </xdr:cNvPr>
        <xdr:cNvCxnSpPr/>
      </xdr:nvCxnSpPr>
      <xdr:spPr>
        <a:xfrm flipV="1">
          <a:off x="13703300" y="13195002"/>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a:extLst>
            <a:ext uri="{FF2B5EF4-FFF2-40B4-BE49-F238E27FC236}">
              <a16:creationId xmlns:a16="http://schemas.microsoft.com/office/drawing/2014/main" id="{D133F059-E4C6-49DD-B8D8-BBA562C9AAB5}"/>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a:extLst>
            <a:ext uri="{FF2B5EF4-FFF2-40B4-BE49-F238E27FC236}">
              <a16:creationId xmlns:a16="http://schemas.microsoft.com/office/drawing/2014/main" id="{B8ACFEFF-5DF7-404F-8C14-05434FE30A8B}"/>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37951</xdr:rowOff>
    </xdr:from>
    <xdr:to>
      <xdr:col>71</xdr:col>
      <xdr:colOff>177800</xdr:colOff>
      <xdr:row>77</xdr:row>
      <xdr:rowOff>50600</xdr:rowOff>
    </xdr:to>
    <xdr:cxnSp macro="">
      <xdr:nvCxnSpPr>
        <xdr:cNvPr id="630" name="直線コネクタ 629">
          <a:extLst>
            <a:ext uri="{FF2B5EF4-FFF2-40B4-BE49-F238E27FC236}">
              <a16:creationId xmlns:a16="http://schemas.microsoft.com/office/drawing/2014/main" id="{2E427885-8A05-4E23-AA91-B499FE894439}"/>
            </a:ext>
          </a:extLst>
        </xdr:cNvPr>
        <xdr:cNvCxnSpPr/>
      </xdr:nvCxnSpPr>
      <xdr:spPr>
        <a:xfrm>
          <a:off x="12814300" y="132396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a:extLst>
            <a:ext uri="{FF2B5EF4-FFF2-40B4-BE49-F238E27FC236}">
              <a16:creationId xmlns:a16="http://schemas.microsoft.com/office/drawing/2014/main" id="{D8EBAAFE-8E56-4916-B1D1-2F248CD099BB}"/>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a:extLst>
            <a:ext uri="{FF2B5EF4-FFF2-40B4-BE49-F238E27FC236}">
              <a16:creationId xmlns:a16="http://schemas.microsoft.com/office/drawing/2014/main" id="{86B2C652-37F4-411E-8978-EEBC54D9E825}"/>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a:extLst>
            <a:ext uri="{FF2B5EF4-FFF2-40B4-BE49-F238E27FC236}">
              <a16:creationId xmlns:a16="http://schemas.microsoft.com/office/drawing/2014/main" id="{82587676-9DB0-4EC7-8356-4552E2CECEAB}"/>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a:extLst>
            <a:ext uri="{FF2B5EF4-FFF2-40B4-BE49-F238E27FC236}">
              <a16:creationId xmlns:a16="http://schemas.microsoft.com/office/drawing/2014/main" id="{A4B83112-6EAC-415B-BBB4-75B9E203C747}"/>
            </a:ext>
          </a:extLst>
        </xdr:cNvPr>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C6C66EED-5C0E-47BA-BC5F-73E5542A217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ACF72A05-01D6-4F8C-B12C-14F4A7A6084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E1567DDE-D169-45BC-BB36-169318008F1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E6F57EB8-55FD-40DA-9D94-8B88CD7479D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AF179BF9-4334-4084-B8F0-FBCCE5FD134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139627</xdr:rowOff>
    </xdr:from>
    <xdr:to>
      <xdr:col>85</xdr:col>
      <xdr:colOff>177800</xdr:colOff>
      <xdr:row>77</xdr:row>
      <xdr:rowOff>69777</xdr:rowOff>
    </xdr:to>
    <xdr:sp macro="" textlink="">
      <xdr:nvSpPr>
        <xdr:cNvPr id="640" name="楕円 639">
          <a:extLst>
            <a:ext uri="{FF2B5EF4-FFF2-40B4-BE49-F238E27FC236}">
              <a16:creationId xmlns:a16="http://schemas.microsoft.com/office/drawing/2014/main" id="{F4F6C1FD-B900-46CF-A91D-FCBB4C5A2D75}"/>
            </a:ext>
          </a:extLst>
        </xdr:cNvPr>
        <xdr:cNvSpPr/>
      </xdr:nvSpPr>
      <xdr:spPr>
        <a:xfrm>
          <a:off x="16268700" y="131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118054</xdr:rowOff>
    </xdr:from>
    <xdr:ext cx="534377" cy="259045"/>
    <xdr:sp macro="" textlink="">
      <xdr:nvSpPr>
        <xdr:cNvPr id="641" name="公債費該当値テキスト">
          <a:extLst>
            <a:ext uri="{FF2B5EF4-FFF2-40B4-BE49-F238E27FC236}">
              <a16:creationId xmlns:a16="http://schemas.microsoft.com/office/drawing/2014/main" id="{AF7F5E2F-5459-4EE2-BE1B-32304C742608}"/>
            </a:ext>
          </a:extLst>
        </xdr:cNvPr>
        <xdr:cNvSpPr txBox="1"/>
      </xdr:nvSpPr>
      <xdr:spPr>
        <a:xfrm>
          <a:off x="16370300" y="131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94430</xdr:rowOff>
    </xdr:from>
    <xdr:to>
      <xdr:col>81</xdr:col>
      <xdr:colOff>101600</xdr:colOff>
      <xdr:row>77</xdr:row>
      <xdr:rowOff>24580</xdr:rowOff>
    </xdr:to>
    <xdr:sp macro="" textlink="">
      <xdr:nvSpPr>
        <xdr:cNvPr id="642" name="楕円 641">
          <a:extLst>
            <a:ext uri="{FF2B5EF4-FFF2-40B4-BE49-F238E27FC236}">
              <a16:creationId xmlns:a16="http://schemas.microsoft.com/office/drawing/2014/main" id="{280FD64D-A251-4644-88BB-DBA58F4EAF75}"/>
            </a:ext>
          </a:extLst>
        </xdr:cNvPr>
        <xdr:cNvSpPr/>
      </xdr:nvSpPr>
      <xdr:spPr>
        <a:xfrm>
          <a:off x="15430500" y="131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15707</xdr:rowOff>
    </xdr:from>
    <xdr:ext cx="534377" cy="259045"/>
    <xdr:sp macro="" textlink="">
      <xdr:nvSpPr>
        <xdr:cNvPr id="643" name="テキスト ボックス 642">
          <a:extLst>
            <a:ext uri="{FF2B5EF4-FFF2-40B4-BE49-F238E27FC236}">
              <a16:creationId xmlns:a16="http://schemas.microsoft.com/office/drawing/2014/main" id="{52035A6C-1E94-4C0E-B70A-DAC5F129F14A}"/>
            </a:ext>
          </a:extLst>
        </xdr:cNvPr>
        <xdr:cNvSpPr txBox="1"/>
      </xdr:nvSpPr>
      <xdr:spPr>
        <a:xfrm>
          <a:off x="15214111" y="132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114002</xdr:rowOff>
    </xdr:from>
    <xdr:to>
      <xdr:col>76</xdr:col>
      <xdr:colOff>165100</xdr:colOff>
      <xdr:row>77</xdr:row>
      <xdr:rowOff>44152</xdr:rowOff>
    </xdr:to>
    <xdr:sp macro="" textlink="">
      <xdr:nvSpPr>
        <xdr:cNvPr id="644" name="楕円 643">
          <a:extLst>
            <a:ext uri="{FF2B5EF4-FFF2-40B4-BE49-F238E27FC236}">
              <a16:creationId xmlns:a16="http://schemas.microsoft.com/office/drawing/2014/main" id="{B9157652-816D-49EE-9051-3F257CA8420E}"/>
            </a:ext>
          </a:extLst>
        </xdr:cNvPr>
        <xdr:cNvSpPr/>
      </xdr:nvSpPr>
      <xdr:spPr>
        <a:xfrm>
          <a:off x="14541500" y="131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35279</xdr:rowOff>
    </xdr:from>
    <xdr:ext cx="534377" cy="259045"/>
    <xdr:sp macro="" textlink="">
      <xdr:nvSpPr>
        <xdr:cNvPr id="645" name="テキスト ボックス 644">
          <a:extLst>
            <a:ext uri="{FF2B5EF4-FFF2-40B4-BE49-F238E27FC236}">
              <a16:creationId xmlns:a16="http://schemas.microsoft.com/office/drawing/2014/main" id="{F81891D8-CC33-4550-987C-2E2BF5505E3C}"/>
            </a:ext>
          </a:extLst>
        </xdr:cNvPr>
        <xdr:cNvSpPr txBox="1"/>
      </xdr:nvSpPr>
      <xdr:spPr>
        <a:xfrm>
          <a:off x="14325111" y="132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171250</xdr:rowOff>
    </xdr:from>
    <xdr:to>
      <xdr:col>72</xdr:col>
      <xdr:colOff>38100</xdr:colOff>
      <xdr:row>77</xdr:row>
      <xdr:rowOff>101400</xdr:rowOff>
    </xdr:to>
    <xdr:sp macro="" textlink="">
      <xdr:nvSpPr>
        <xdr:cNvPr id="646" name="楕円 645">
          <a:extLst>
            <a:ext uri="{FF2B5EF4-FFF2-40B4-BE49-F238E27FC236}">
              <a16:creationId xmlns:a16="http://schemas.microsoft.com/office/drawing/2014/main" id="{4DA68C7D-3B91-4E3C-851A-926B4F69BBC3}"/>
            </a:ext>
          </a:extLst>
        </xdr:cNvPr>
        <xdr:cNvSpPr/>
      </xdr:nvSpPr>
      <xdr:spPr>
        <a:xfrm>
          <a:off x="13652500" y="132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92527</xdr:rowOff>
    </xdr:from>
    <xdr:ext cx="534377" cy="259045"/>
    <xdr:sp macro="" textlink="">
      <xdr:nvSpPr>
        <xdr:cNvPr id="647" name="テキスト ボックス 646">
          <a:extLst>
            <a:ext uri="{FF2B5EF4-FFF2-40B4-BE49-F238E27FC236}">
              <a16:creationId xmlns:a16="http://schemas.microsoft.com/office/drawing/2014/main" id="{275FACF8-5138-4DF6-BD53-731E1D1D53F9}"/>
            </a:ext>
          </a:extLst>
        </xdr:cNvPr>
        <xdr:cNvSpPr txBox="1"/>
      </xdr:nvSpPr>
      <xdr:spPr>
        <a:xfrm>
          <a:off x="13436111" y="132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158601</xdr:rowOff>
    </xdr:from>
    <xdr:to>
      <xdr:col>67</xdr:col>
      <xdr:colOff>101600</xdr:colOff>
      <xdr:row>77</xdr:row>
      <xdr:rowOff>88751</xdr:rowOff>
    </xdr:to>
    <xdr:sp macro="" textlink="">
      <xdr:nvSpPr>
        <xdr:cNvPr id="648" name="楕円 647">
          <a:extLst>
            <a:ext uri="{FF2B5EF4-FFF2-40B4-BE49-F238E27FC236}">
              <a16:creationId xmlns:a16="http://schemas.microsoft.com/office/drawing/2014/main" id="{32C54CD5-012F-47B1-B2AF-B3CBF67328FB}"/>
            </a:ext>
          </a:extLst>
        </xdr:cNvPr>
        <xdr:cNvSpPr/>
      </xdr:nvSpPr>
      <xdr:spPr>
        <a:xfrm>
          <a:off x="12763500" y="131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79878</xdr:rowOff>
    </xdr:from>
    <xdr:ext cx="534377" cy="259045"/>
    <xdr:sp macro="" textlink="">
      <xdr:nvSpPr>
        <xdr:cNvPr id="649" name="テキスト ボックス 648">
          <a:extLst>
            <a:ext uri="{FF2B5EF4-FFF2-40B4-BE49-F238E27FC236}">
              <a16:creationId xmlns:a16="http://schemas.microsoft.com/office/drawing/2014/main" id="{98246AB5-3E67-49FC-B08A-3B7A80056F0E}"/>
            </a:ext>
          </a:extLst>
        </xdr:cNvPr>
        <xdr:cNvSpPr txBox="1"/>
      </xdr:nvSpPr>
      <xdr:spPr>
        <a:xfrm>
          <a:off x="12547111" y="1328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BB2AB72E-07C0-4A90-86E1-FD6397A04FA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54E32687-80C7-4F13-9697-CD94D08C0BF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A21879E5-A7D8-4DAE-A9C7-A4A5D5E2F8F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717B7D5F-8275-40AC-8546-A9DF7E68B02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E5BE7A04-F31D-4B1D-BAD2-69069159803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84BFC79F-22ED-4EF9-9955-82A5F3E118D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DA50B987-7CD4-484C-B4A0-42837C9C488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2D5A380D-08BF-42B4-89B0-D500A1FA821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D02B6A5-87F2-49F8-95DA-688C4E141A1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6D86D68B-5A12-4BE9-BAFC-06906EB24A9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10E9BF2-905C-47B3-B74C-4B02AC3A4F52}"/>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A8C23AC0-D3D3-46D4-A463-0CB9A4B7B2C9}"/>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C3AD036A-B089-494C-94A7-A7A0050791F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13881FB5-0F53-44BB-99DD-1B60FD5A4E9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8588F8DB-BEB4-4187-B363-9B1734ADE2A4}"/>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8B1CBB7D-C1B9-4B97-A1EF-BE2EDD5316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45E1268B-ED0E-46F0-9697-DF52400FC67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D67CA10E-C10B-4338-ABF3-16540442AC9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C9B23369-D7A9-46B4-8A62-AB9D54847D0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a:extLst>
            <a:ext uri="{FF2B5EF4-FFF2-40B4-BE49-F238E27FC236}">
              <a16:creationId xmlns:a16="http://schemas.microsoft.com/office/drawing/2014/main" id="{DB5221C8-E867-47D9-AF1A-459837174129}"/>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a:extLst>
            <a:ext uri="{FF2B5EF4-FFF2-40B4-BE49-F238E27FC236}">
              <a16:creationId xmlns:a16="http://schemas.microsoft.com/office/drawing/2014/main" id="{DA93891A-C1FB-434B-8FDE-A70A4014B9D9}"/>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a:extLst>
            <a:ext uri="{FF2B5EF4-FFF2-40B4-BE49-F238E27FC236}">
              <a16:creationId xmlns:a16="http://schemas.microsoft.com/office/drawing/2014/main" id="{82CA6CA7-3C37-4738-9635-A39EE7FD7501}"/>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a:extLst>
            <a:ext uri="{FF2B5EF4-FFF2-40B4-BE49-F238E27FC236}">
              <a16:creationId xmlns:a16="http://schemas.microsoft.com/office/drawing/2014/main" id="{5E39C118-0844-4E89-A23C-7018D39016C4}"/>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a:extLst>
            <a:ext uri="{FF2B5EF4-FFF2-40B4-BE49-F238E27FC236}">
              <a16:creationId xmlns:a16="http://schemas.microsoft.com/office/drawing/2014/main" id="{A2B7A22C-0CB7-4257-A475-C97B9A774469}"/>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132773</xdr:rowOff>
    </xdr:from>
    <xdr:to>
      <xdr:col>85</xdr:col>
      <xdr:colOff>127000</xdr:colOff>
      <xdr:row>97</xdr:row>
      <xdr:rowOff>165977</xdr:rowOff>
    </xdr:to>
    <xdr:cxnSp macro="">
      <xdr:nvCxnSpPr>
        <xdr:cNvPr id="674" name="直線コネクタ 673">
          <a:extLst>
            <a:ext uri="{FF2B5EF4-FFF2-40B4-BE49-F238E27FC236}">
              <a16:creationId xmlns:a16="http://schemas.microsoft.com/office/drawing/2014/main" id="{6E875F28-1F0E-4BAD-B378-D31EA1786AD7}"/>
            </a:ext>
          </a:extLst>
        </xdr:cNvPr>
        <xdr:cNvCxnSpPr/>
      </xdr:nvCxnSpPr>
      <xdr:spPr>
        <a:xfrm flipV="1">
          <a:off x="15481300" y="16763423"/>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a:extLst>
            <a:ext uri="{FF2B5EF4-FFF2-40B4-BE49-F238E27FC236}">
              <a16:creationId xmlns:a16="http://schemas.microsoft.com/office/drawing/2014/main" id="{5B7C1235-772F-4FF3-A5E5-C46BF7386B26}"/>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a:extLst>
            <a:ext uri="{FF2B5EF4-FFF2-40B4-BE49-F238E27FC236}">
              <a16:creationId xmlns:a16="http://schemas.microsoft.com/office/drawing/2014/main" id="{EA13559F-6ED4-4A1C-BAC2-078FF464428C}"/>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165977</xdr:rowOff>
    </xdr:from>
    <xdr:to>
      <xdr:col>81</xdr:col>
      <xdr:colOff>50800</xdr:colOff>
      <xdr:row>98</xdr:row>
      <xdr:rowOff>17290</xdr:rowOff>
    </xdr:to>
    <xdr:cxnSp macro="">
      <xdr:nvCxnSpPr>
        <xdr:cNvPr id="677" name="直線コネクタ 676">
          <a:extLst>
            <a:ext uri="{FF2B5EF4-FFF2-40B4-BE49-F238E27FC236}">
              <a16:creationId xmlns:a16="http://schemas.microsoft.com/office/drawing/2014/main" id="{B78E66B8-12AB-4FDD-B711-58D63A3CB47E}"/>
            </a:ext>
          </a:extLst>
        </xdr:cNvPr>
        <xdr:cNvCxnSpPr/>
      </xdr:nvCxnSpPr>
      <xdr:spPr>
        <a:xfrm flipV="1">
          <a:off x="14592300" y="16796627"/>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a:extLst>
            <a:ext uri="{FF2B5EF4-FFF2-40B4-BE49-F238E27FC236}">
              <a16:creationId xmlns:a16="http://schemas.microsoft.com/office/drawing/2014/main" id="{D9964D84-CA7F-4F2A-B731-88D65D915404}"/>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a:extLst>
            <a:ext uri="{FF2B5EF4-FFF2-40B4-BE49-F238E27FC236}">
              <a16:creationId xmlns:a16="http://schemas.microsoft.com/office/drawing/2014/main" id="{E4FE6C8F-BA50-4827-9555-E16E5ED26E86}"/>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10872</xdr:rowOff>
    </xdr:from>
    <xdr:to>
      <xdr:col>76</xdr:col>
      <xdr:colOff>114300</xdr:colOff>
      <xdr:row>98</xdr:row>
      <xdr:rowOff>17290</xdr:rowOff>
    </xdr:to>
    <xdr:cxnSp macro="">
      <xdr:nvCxnSpPr>
        <xdr:cNvPr id="680" name="直線コネクタ 679">
          <a:extLst>
            <a:ext uri="{FF2B5EF4-FFF2-40B4-BE49-F238E27FC236}">
              <a16:creationId xmlns:a16="http://schemas.microsoft.com/office/drawing/2014/main" id="{5834A80F-A39C-468E-9CF5-35BAE3CD4C40}"/>
            </a:ext>
          </a:extLst>
        </xdr:cNvPr>
        <xdr:cNvCxnSpPr/>
      </xdr:nvCxnSpPr>
      <xdr:spPr>
        <a:xfrm>
          <a:off x="13703300" y="16812972"/>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a:extLst>
            <a:ext uri="{FF2B5EF4-FFF2-40B4-BE49-F238E27FC236}">
              <a16:creationId xmlns:a16="http://schemas.microsoft.com/office/drawing/2014/main" id="{E488C8CA-D4BB-4EB3-ACE2-E6EE8AD4F9FE}"/>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a:extLst>
            <a:ext uri="{FF2B5EF4-FFF2-40B4-BE49-F238E27FC236}">
              <a16:creationId xmlns:a16="http://schemas.microsoft.com/office/drawing/2014/main" id="{FE1E392C-81AB-427A-9745-0BE857BEA389}"/>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6552</xdr:rowOff>
    </xdr:from>
    <xdr:to>
      <xdr:col>71</xdr:col>
      <xdr:colOff>177800</xdr:colOff>
      <xdr:row>98</xdr:row>
      <xdr:rowOff>10872</xdr:rowOff>
    </xdr:to>
    <xdr:cxnSp macro="">
      <xdr:nvCxnSpPr>
        <xdr:cNvPr id="683" name="直線コネクタ 682">
          <a:extLst>
            <a:ext uri="{FF2B5EF4-FFF2-40B4-BE49-F238E27FC236}">
              <a16:creationId xmlns:a16="http://schemas.microsoft.com/office/drawing/2014/main" id="{32CB35CB-3574-4A08-A072-D9D0D924B44C}"/>
            </a:ext>
          </a:extLst>
        </xdr:cNvPr>
        <xdr:cNvCxnSpPr/>
      </xdr:nvCxnSpPr>
      <xdr:spPr>
        <a:xfrm>
          <a:off x="12814300" y="1680865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a:extLst>
            <a:ext uri="{FF2B5EF4-FFF2-40B4-BE49-F238E27FC236}">
              <a16:creationId xmlns:a16="http://schemas.microsoft.com/office/drawing/2014/main" id="{A3664CDF-0309-43DD-9836-D54321A761C1}"/>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a:extLst>
            <a:ext uri="{FF2B5EF4-FFF2-40B4-BE49-F238E27FC236}">
              <a16:creationId xmlns:a16="http://schemas.microsoft.com/office/drawing/2014/main" id="{7B57C3BF-E250-45A5-9686-36E70C4ABE91}"/>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a:extLst>
            <a:ext uri="{FF2B5EF4-FFF2-40B4-BE49-F238E27FC236}">
              <a16:creationId xmlns:a16="http://schemas.microsoft.com/office/drawing/2014/main" id="{872FAB00-AD6D-4B1B-B0BD-38DA9EBEF4DB}"/>
            </a:ext>
          </a:extLst>
        </xdr:cNvPr>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a:extLst>
            <a:ext uri="{FF2B5EF4-FFF2-40B4-BE49-F238E27FC236}">
              <a16:creationId xmlns:a16="http://schemas.microsoft.com/office/drawing/2014/main" id="{E95B6DAF-47BF-447D-82B7-C35BB66B72A8}"/>
            </a:ext>
          </a:extLst>
        </xdr:cNvPr>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A91562D-F687-471A-939B-76882F3A1B5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82BAEA50-DA7C-4AF0-9431-DC2187295D5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E026A37F-4DE5-4546-B33B-C3AC7E9890F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66430661-69D7-4E14-8552-19BF0959F87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6CFE25B5-D697-4409-8CF4-77C4C55CF4E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81973</xdr:rowOff>
    </xdr:from>
    <xdr:to>
      <xdr:col>85</xdr:col>
      <xdr:colOff>177800</xdr:colOff>
      <xdr:row>98</xdr:row>
      <xdr:rowOff>12123</xdr:rowOff>
    </xdr:to>
    <xdr:sp macro="" textlink="">
      <xdr:nvSpPr>
        <xdr:cNvPr id="693" name="楕円 692">
          <a:extLst>
            <a:ext uri="{FF2B5EF4-FFF2-40B4-BE49-F238E27FC236}">
              <a16:creationId xmlns:a16="http://schemas.microsoft.com/office/drawing/2014/main" id="{FD19BBCD-25FD-446E-8199-86520BCDD07B}"/>
            </a:ext>
          </a:extLst>
        </xdr:cNvPr>
        <xdr:cNvSpPr/>
      </xdr:nvSpPr>
      <xdr:spPr>
        <a:xfrm>
          <a:off x="16268700" y="167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534377" cy="259045"/>
    <xdr:sp macro="" textlink="">
      <xdr:nvSpPr>
        <xdr:cNvPr id="694" name="積立金該当値テキスト">
          <a:extLst>
            <a:ext uri="{FF2B5EF4-FFF2-40B4-BE49-F238E27FC236}">
              <a16:creationId xmlns:a16="http://schemas.microsoft.com/office/drawing/2014/main" id="{904730F8-834B-443E-B1D3-DC0CC0174685}"/>
            </a:ext>
          </a:extLst>
        </xdr:cNvPr>
        <xdr:cNvSpPr txBox="1"/>
      </xdr:nvSpPr>
      <xdr:spPr>
        <a:xfrm>
          <a:off x="16370300" y="166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115177</xdr:rowOff>
    </xdr:from>
    <xdr:to>
      <xdr:col>81</xdr:col>
      <xdr:colOff>101600</xdr:colOff>
      <xdr:row>98</xdr:row>
      <xdr:rowOff>45327</xdr:rowOff>
    </xdr:to>
    <xdr:sp macro="" textlink="">
      <xdr:nvSpPr>
        <xdr:cNvPr id="695" name="楕円 694">
          <a:extLst>
            <a:ext uri="{FF2B5EF4-FFF2-40B4-BE49-F238E27FC236}">
              <a16:creationId xmlns:a16="http://schemas.microsoft.com/office/drawing/2014/main" id="{63149501-DD1D-460E-B727-3C373E35766C}"/>
            </a:ext>
          </a:extLst>
        </xdr:cNvPr>
        <xdr:cNvSpPr/>
      </xdr:nvSpPr>
      <xdr:spPr>
        <a:xfrm>
          <a:off x="15430500" y="167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36454</xdr:rowOff>
    </xdr:from>
    <xdr:ext cx="469744" cy="259045"/>
    <xdr:sp macro="" textlink="">
      <xdr:nvSpPr>
        <xdr:cNvPr id="696" name="テキスト ボックス 695">
          <a:extLst>
            <a:ext uri="{FF2B5EF4-FFF2-40B4-BE49-F238E27FC236}">
              <a16:creationId xmlns:a16="http://schemas.microsoft.com/office/drawing/2014/main" id="{48122D43-473C-455F-9AB9-192C57F5F143}"/>
            </a:ext>
          </a:extLst>
        </xdr:cNvPr>
        <xdr:cNvSpPr txBox="1"/>
      </xdr:nvSpPr>
      <xdr:spPr>
        <a:xfrm>
          <a:off x="15246428" y="1683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137940</xdr:rowOff>
    </xdr:from>
    <xdr:to>
      <xdr:col>76</xdr:col>
      <xdr:colOff>165100</xdr:colOff>
      <xdr:row>98</xdr:row>
      <xdr:rowOff>68090</xdr:rowOff>
    </xdr:to>
    <xdr:sp macro="" textlink="">
      <xdr:nvSpPr>
        <xdr:cNvPr id="697" name="楕円 696">
          <a:extLst>
            <a:ext uri="{FF2B5EF4-FFF2-40B4-BE49-F238E27FC236}">
              <a16:creationId xmlns:a16="http://schemas.microsoft.com/office/drawing/2014/main" id="{F1A7C266-25B0-4611-93AC-39B2FA6C1726}"/>
            </a:ext>
          </a:extLst>
        </xdr:cNvPr>
        <xdr:cNvSpPr/>
      </xdr:nvSpPr>
      <xdr:spPr>
        <a:xfrm>
          <a:off x="14541500" y="167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59217</xdr:rowOff>
    </xdr:from>
    <xdr:ext cx="469744" cy="259045"/>
    <xdr:sp macro="" textlink="">
      <xdr:nvSpPr>
        <xdr:cNvPr id="698" name="テキスト ボックス 697">
          <a:extLst>
            <a:ext uri="{FF2B5EF4-FFF2-40B4-BE49-F238E27FC236}">
              <a16:creationId xmlns:a16="http://schemas.microsoft.com/office/drawing/2014/main" id="{3C26AF3D-C975-465A-B73E-D59816004996}"/>
            </a:ext>
          </a:extLst>
        </xdr:cNvPr>
        <xdr:cNvSpPr txBox="1"/>
      </xdr:nvSpPr>
      <xdr:spPr>
        <a:xfrm>
          <a:off x="14357428" y="1686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131522</xdr:rowOff>
    </xdr:from>
    <xdr:to>
      <xdr:col>72</xdr:col>
      <xdr:colOff>38100</xdr:colOff>
      <xdr:row>98</xdr:row>
      <xdr:rowOff>61672</xdr:rowOff>
    </xdr:to>
    <xdr:sp macro="" textlink="">
      <xdr:nvSpPr>
        <xdr:cNvPr id="699" name="楕円 698">
          <a:extLst>
            <a:ext uri="{FF2B5EF4-FFF2-40B4-BE49-F238E27FC236}">
              <a16:creationId xmlns:a16="http://schemas.microsoft.com/office/drawing/2014/main" id="{C54ED45A-1BA3-4FC3-BB09-869DEEC298A1}"/>
            </a:ext>
          </a:extLst>
        </xdr:cNvPr>
        <xdr:cNvSpPr/>
      </xdr:nvSpPr>
      <xdr:spPr>
        <a:xfrm>
          <a:off x="13652500" y="167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52799</xdr:rowOff>
    </xdr:from>
    <xdr:ext cx="469744" cy="259045"/>
    <xdr:sp macro="" textlink="">
      <xdr:nvSpPr>
        <xdr:cNvPr id="700" name="テキスト ボックス 699">
          <a:extLst>
            <a:ext uri="{FF2B5EF4-FFF2-40B4-BE49-F238E27FC236}">
              <a16:creationId xmlns:a16="http://schemas.microsoft.com/office/drawing/2014/main" id="{113B8C0C-D34E-4651-8C6C-DD4E227A73D1}"/>
            </a:ext>
          </a:extLst>
        </xdr:cNvPr>
        <xdr:cNvSpPr txBox="1"/>
      </xdr:nvSpPr>
      <xdr:spPr>
        <a:xfrm>
          <a:off x="13468428" y="168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127202</xdr:rowOff>
    </xdr:from>
    <xdr:to>
      <xdr:col>67</xdr:col>
      <xdr:colOff>101600</xdr:colOff>
      <xdr:row>98</xdr:row>
      <xdr:rowOff>57352</xdr:rowOff>
    </xdr:to>
    <xdr:sp macro="" textlink="">
      <xdr:nvSpPr>
        <xdr:cNvPr id="701" name="楕円 700">
          <a:extLst>
            <a:ext uri="{FF2B5EF4-FFF2-40B4-BE49-F238E27FC236}">
              <a16:creationId xmlns:a16="http://schemas.microsoft.com/office/drawing/2014/main" id="{962100DD-D7C9-461B-BFC2-0918DD946EBB}"/>
            </a:ext>
          </a:extLst>
        </xdr:cNvPr>
        <xdr:cNvSpPr/>
      </xdr:nvSpPr>
      <xdr:spPr>
        <a:xfrm>
          <a:off x="12763500" y="167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48479</xdr:rowOff>
    </xdr:from>
    <xdr:ext cx="469744" cy="259045"/>
    <xdr:sp macro="" textlink="">
      <xdr:nvSpPr>
        <xdr:cNvPr id="702" name="テキスト ボックス 701">
          <a:extLst>
            <a:ext uri="{FF2B5EF4-FFF2-40B4-BE49-F238E27FC236}">
              <a16:creationId xmlns:a16="http://schemas.microsoft.com/office/drawing/2014/main" id="{8A1A3878-A138-41DC-83AE-ADB1064F434F}"/>
            </a:ext>
          </a:extLst>
        </xdr:cNvPr>
        <xdr:cNvSpPr txBox="1"/>
      </xdr:nvSpPr>
      <xdr:spPr>
        <a:xfrm>
          <a:off x="12579428" y="1685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8CA5ABCC-DE82-4215-852D-A819308436D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7CEA9F93-1552-40D3-9FD2-FFE8D7AB82F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E99A66C3-9F4C-4131-8250-A21846BB464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CD43FD9B-9343-4AD5-B140-819D0B03889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A17CDE8C-EB75-47AC-B5A1-04873BBB190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84062067-A138-40B7-871C-5E6E72E155E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5F93C512-C197-4462-8E25-B1A19DADC12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D0B7C811-5156-4524-BA71-AC7917E3BD5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EDB56338-229A-4C86-986B-EA091AB999A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41824475-A479-4282-A6F5-A983F58C18B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A3585FC2-46CD-4085-977A-4468AB16F0E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42B82DE6-25DB-435E-9F92-9CCADB0EB3D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CD0C8AA0-C149-4CD9-BB6E-9EB6391620D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a:extLst>
            <a:ext uri="{FF2B5EF4-FFF2-40B4-BE49-F238E27FC236}">
              <a16:creationId xmlns:a16="http://schemas.microsoft.com/office/drawing/2014/main" id="{491C562A-DF7C-4BAC-8E23-21E9CC96DB3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D98388D0-9A01-4067-A302-3D9E05972B1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a:extLst>
            <a:ext uri="{FF2B5EF4-FFF2-40B4-BE49-F238E27FC236}">
              <a16:creationId xmlns:a16="http://schemas.microsoft.com/office/drawing/2014/main" id="{324211C3-B19C-4CE4-8F33-CE918D40B80C}"/>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6D4CBA9B-1289-4574-9111-622840B9979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a:extLst>
            <a:ext uri="{FF2B5EF4-FFF2-40B4-BE49-F238E27FC236}">
              <a16:creationId xmlns:a16="http://schemas.microsoft.com/office/drawing/2014/main" id="{148FC0AA-CD9A-4DFE-99EE-CE9BC571D97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D88D9C1B-EA7B-472F-984A-1C3980AC858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5427F351-1932-4FFB-81BE-2E66B940534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A23E3FFB-3F9E-4D27-9CA3-8B27DD7E413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86CB11C1-7BB6-4E92-B000-FDC6E48B6FF7}"/>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a:extLst>
            <a:ext uri="{FF2B5EF4-FFF2-40B4-BE49-F238E27FC236}">
              <a16:creationId xmlns:a16="http://schemas.microsoft.com/office/drawing/2014/main" id="{3FBDDC70-4BF2-47DE-9A4E-604AC65FA95C}"/>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AB906208-D70A-4BC4-A613-5BC56A92325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a:extLst>
            <a:ext uri="{FF2B5EF4-FFF2-40B4-BE49-F238E27FC236}">
              <a16:creationId xmlns:a16="http://schemas.microsoft.com/office/drawing/2014/main" id="{DD8D7DD6-E7E8-4F7C-8125-509D8DDA7E7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a:extLst>
            <a:ext uri="{FF2B5EF4-FFF2-40B4-BE49-F238E27FC236}">
              <a16:creationId xmlns:a16="http://schemas.microsoft.com/office/drawing/2014/main" id="{DBEF3CC4-DE5E-4063-8D57-C416245774DD}"/>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a:extLst>
            <a:ext uri="{FF2B5EF4-FFF2-40B4-BE49-F238E27FC236}">
              <a16:creationId xmlns:a16="http://schemas.microsoft.com/office/drawing/2014/main" id="{EFEABB7C-8AD0-4C14-9304-B1CA19624F1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a:extLst>
            <a:ext uri="{FF2B5EF4-FFF2-40B4-BE49-F238E27FC236}">
              <a16:creationId xmlns:a16="http://schemas.microsoft.com/office/drawing/2014/main" id="{F9E81AF3-5EDC-4690-A1E0-011E3D38EB7F}"/>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a:extLst>
            <a:ext uri="{FF2B5EF4-FFF2-40B4-BE49-F238E27FC236}">
              <a16:creationId xmlns:a16="http://schemas.microsoft.com/office/drawing/2014/main" id="{263FB541-67B9-41EC-8AB4-817CF4171356}"/>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a:extLst>
            <a:ext uri="{FF2B5EF4-FFF2-40B4-BE49-F238E27FC236}">
              <a16:creationId xmlns:a16="http://schemas.microsoft.com/office/drawing/2014/main" id="{352A1707-6204-418C-AC10-DEF29F1CF7B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a:extLst>
            <a:ext uri="{FF2B5EF4-FFF2-40B4-BE49-F238E27FC236}">
              <a16:creationId xmlns:a16="http://schemas.microsoft.com/office/drawing/2014/main" id="{014D5A38-32EF-495E-902B-716F18EBA27D}"/>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a:extLst>
            <a:ext uri="{FF2B5EF4-FFF2-40B4-BE49-F238E27FC236}">
              <a16:creationId xmlns:a16="http://schemas.microsoft.com/office/drawing/2014/main" id="{18D238A9-643A-479D-B18C-7D714E1A90A1}"/>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a:extLst>
            <a:ext uri="{FF2B5EF4-FFF2-40B4-BE49-F238E27FC236}">
              <a16:creationId xmlns:a16="http://schemas.microsoft.com/office/drawing/2014/main" id="{AB207AA7-1C90-466E-BC1B-507B72C538F2}"/>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a:extLst>
            <a:ext uri="{FF2B5EF4-FFF2-40B4-BE49-F238E27FC236}">
              <a16:creationId xmlns:a16="http://schemas.microsoft.com/office/drawing/2014/main" id="{FD4C5CCF-2F5D-47C5-8CE6-CA81B70B5ED7}"/>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a:extLst>
            <a:ext uri="{FF2B5EF4-FFF2-40B4-BE49-F238E27FC236}">
              <a16:creationId xmlns:a16="http://schemas.microsoft.com/office/drawing/2014/main" id="{6A2845FE-49D6-4A21-8BEE-B9892F0E53CD}"/>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a:extLst>
            <a:ext uri="{FF2B5EF4-FFF2-40B4-BE49-F238E27FC236}">
              <a16:creationId xmlns:a16="http://schemas.microsoft.com/office/drawing/2014/main" id="{41963BD9-E63B-46BB-9A47-A319B04C015E}"/>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a:extLst>
            <a:ext uri="{FF2B5EF4-FFF2-40B4-BE49-F238E27FC236}">
              <a16:creationId xmlns:a16="http://schemas.microsoft.com/office/drawing/2014/main" id="{09688287-7003-4192-95ED-8345860B265C}"/>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a:extLst>
            <a:ext uri="{FF2B5EF4-FFF2-40B4-BE49-F238E27FC236}">
              <a16:creationId xmlns:a16="http://schemas.microsoft.com/office/drawing/2014/main" id="{D1D0D2C9-0BB8-4E13-88C1-FD7E58EC2842}"/>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a:extLst>
            <a:ext uri="{FF2B5EF4-FFF2-40B4-BE49-F238E27FC236}">
              <a16:creationId xmlns:a16="http://schemas.microsoft.com/office/drawing/2014/main" id="{9DCB6599-CA4F-44CA-B931-FAB9F2FD10A7}"/>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a:extLst>
            <a:ext uri="{FF2B5EF4-FFF2-40B4-BE49-F238E27FC236}">
              <a16:creationId xmlns:a16="http://schemas.microsoft.com/office/drawing/2014/main" id="{6BDAFE7F-DF81-4280-BD25-2B44D684AD03}"/>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6E76EB73-FBBD-4993-9DDD-039A0EFD369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8A1783A2-F56F-48E5-BB05-D68E98282E5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C8B93732-6784-4029-90E1-AC9535B7730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8536C4A5-A6E0-48D3-8A07-70EF9C1B1DE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54B9C3C4-A275-411B-8732-A7DBD36D440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a:extLst>
            <a:ext uri="{FF2B5EF4-FFF2-40B4-BE49-F238E27FC236}">
              <a16:creationId xmlns:a16="http://schemas.microsoft.com/office/drawing/2014/main" id="{BF952B26-D42A-4388-B5A6-63781E26D8B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a:extLst>
            <a:ext uri="{FF2B5EF4-FFF2-40B4-BE49-F238E27FC236}">
              <a16:creationId xmlns:a16="http://schemas.microsoft.com/office/drawing/2014/main" id="{D92F5531-F677-469E-8053-0F0522DB18B2}"/>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a:extLst>
            <a:ext uri="{FF2B5EF4-FFF2-40B4-BE49-F238E27FC236}">
              <a16:creationId xmlns:a16="http://schemas.microsoft.com/office/drawing/2014/main" id="{0BFA2DD2-9090-41EA-8D03-4DD3CBC89159}"/>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DFCA1728-FD9B-4618-B7B5-9AC08FCB8DA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a:extLst>
            <a:ext uri="{FF2B5EF4-FFF2-40B4-BE49-F238E27FC236}">
              <a16:creationId xmlns:a16="http://schemas.microsoft.com/office/drawing/2014/main" id="{B22CD412-2EF7-4EEC-AFB7-1246FB62EC2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2619656F-D66F-43AB-97DD-15EEB5C346D3}"/>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a:extLst>
            <a:ext uri="{FF2B5EF4-FFF2-40B4-BE49-F238E27FC236}">
              <a16:creationId xmlns:a16="http://schemas.microsoft.com/office/drawing/2014/main" id="{F642C5D2-E5FC-43FF-961A-4D789515C4C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63FDF429-41AB-4222-AB62-B20BF755FE4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a:extLst>
            <a:ext uri="{FF2B5EF4-FFF2-40B4-BE49-F238E27FC236}">
              <a16:creationId xmlns:a16="http://schemas.microsoft.com/office/drawing/2014/main" id="{D96EDF96-96FF-4E8E-8DA7-34DC3BFECDC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CBA5CA-D631-4F3A-B850-F981C1798CC6}"/>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B2224CD9-64D7-4B7C-B32A-2575ABA62F9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A02D50DC-3128-4656-B3FF-9D12F3F24FF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1D49B0CB-DABC-4567-9D84-0286A94ABCE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8C1AE936-EC4E-4A88-9F03-1A6C0CAF814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7F7E1DB1-49B5-4D00-975E-50B0580C99F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2DE69933-EB6A-4337-8D62-E736FFD57E3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35922EAD-D7C5-444E-91D5-18F1E30D3A1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856F57FB-CCC5-400F-A279-E11A363A79D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9A2C79BF-1295-429C-90E5-6B533E0068C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CC4FF57A-A146-4186-A4C9-3F697BC4FB9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D7208153-0319-4BF9-9220-912099FEF658}"/>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6613F82D-AC59-49D1-85F7-E0D9F8C962C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B3AD0BA9-346A-4B51-98C2-31DD012BBAC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638FE182-E8D4-49BD-9F3D-8F1C39F01AAF}"/>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44C13C7C-F0B0-43F4-BC6F-58F92A7CDFD2}"/>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5E13F72E-9D14-49A6-912B-1C09D450E08D}"/>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A5A2C782-CEB3-49BC-B51F-1AE8A298060A}"/>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A62FEE4D-A15F-425A-8889-9AFAA2A0AE8B}"/>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5507A889-F1E4-49BD-9D4C-83326ABBB52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ED01D4A0-0FE3-456C-8578-6E045C6F480F}"/>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1ADBD98C-7155-4336-B505-4DF7FC19955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4708318A-CEB2-475B-88EE-0C6D5635538B}"/>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11A3EBBC-D4ED-45DA-BC9F-71A40DA10D23}"/>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4ABF5C-40BE-4682-8998-81593549256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a:extLst>
            <a:ext uri="{FF2B5EF4-FFF2-40B4-BE49-F238E27FC236}">
              <a16:creationId xmlns:a16="http://schemas.microsoft.com/office/drawing/2014/main" id="{3079C9ED-8670-4D78-9405-F19E39B44BD4}"/>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a:extLst>
            <a:ext uri="{FF2B5EF4-FFF2-40B4-BE49-F238E27FC236}">
              <a16:creationId xmlns:a16="http://schemas.microsoft.com/office/drawing/2014/main" id="{C1776D01-2E16-47A1-93F3-A71E81B65E33}"/>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21194</xdr:rowOff>
    </xdr:from>
    <xdr:to>
      <xdr:col>116</xdr:col>
      <xdr:colOff>63500</xdr:colOff>
      <xdr:row>57</xdr:row>
      <xdr:rowOff>104404</xdr:rowOff>
    </xdr:to>
    <xdr:cxnSp macro="">
      <xdr:nvCxnSpPr>
        <xdr:cNvPr id="784" name="直線コネクタ 783">
          <a:extLst>
            <a:ext uri="{FF2B5EF4-FFF2-40B4-BE49-F238E27FC236}">
              <a16:creationId xmlns:a16="http://schemas.microsoft.com/office/drawing/2014/main" id="{14CE0C10-AF96-4ECF-B90E-64CB08EB1F8E}"/>
            </a:ext>
          </a:extLst>
        </xdr:cNvPr>
        <xdr:cNvCxnSpPr/>
      </xdr:nvCxnSpPr>
      <xdr:spPr>
        <a:xfrm>
          <a:off x="21323300" y="9793844"/>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a:extLst>
            <a:ext uri="{FF2B5EF4-FFF2-40B4-BE49-F238E27FC236}">
              <a16:creationId xmlns:a16="http://schemas.microsoft.com/office/drawing/2014/main" id="{FF6596F0-B1FD-4A23-831F-3D1A995122BB}"/>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a:extLst>
            <a:ext uri="{FF2B5EF4-FFF2-40B4-BE49-F238E27FC236}">
              <a16:creationId xmlns:a16="http://schemas.microsoft.com/office/drawing/2014/main" id="{126B8E5D-5CE7-4443-911F-13DA79823FBA}"/>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8027</xdr:rowOff>
    </xdr:from>
    <xdr:to>
      <xdr:col>111</xdr:col>
      <xdr:colOff>177800</xdr:colOff>
      <xdr:row>57</xdr:row>
      <xdr:rowOff>21194</xdr:rowOff>
    </xdr:to>
    <xdr:cxnSp macro="">
      <xdr:nvCxnSpPr>
        <xdr:cNvPr id="787" name="直線コネクタ 786">
          <a:extLst>
            <a:ext uri="{FF2B5EF4-FFF2-40B4-BE49-F238E27FC236}">
              <a16:creationId xmlns:a16="http://schemas.microsoft.com/office/drawing/2014/main" id="{43D77AAC-4DCA-48CF-A35E-96058B29F6E8}"/>
            </a:ext>
          </a:extLst>
        </xdr:cNvPr>
        <xdr:cNvCxnSpPr/>
      </xdr:nvCxnSpPr>
      <xdr:spPr>
        <a:xfrm>
          <a:off x="20434300" y="9780677"/>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a:extLst>
            <a:ext uri="{FF2B5EF4-FFF2-40B4-BE49-F238E27FC236}">
              <a16:creationId xmlns:a16="http://schemas.microsoft.com/office/drawing/2014/main" id="{F62E4668-8753-4DAF-BB05-C50F6DA71D2D}"/>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a:extLst>
            <a:ext uri="{FF2B5EF4-FFF2-40B4-BE49-F238E27FC236}">
              <a16:creationId xmlns:a16="http://schemas.microsoft.com/office/drawing/2014/main" id="{B04BF647-0270-47D9-BF1D-DB34B957FCA1}"/>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8027</xdr:rowOff>
    </xdr:from>
    <xdr:to>
      <xdr:col>107</xdr:col>
      <xdr:colOff>50800</xdr:colOff>
      <xdr:row>57</xdr:row>
      <xdr:rowOff>9489</xdr:rowOff>
    </xdr:to>
    <xdr:cxnSp macro="">
      <xdr:nvCxnSpPr>
        <xdr:cNvPr id="790" name="直線コネクタ 789">
          <a:extLst>
            <a:ext uri="{FF2B5EF4-FFF2-40B4-BE49-F238E27FC236}">
              <a16:creationId xmlns:a16="http://schemas.microsoft.com/office/drawing/2014/main" id="{8C6997D0-CEBE-449E-BA79-5713A734C7DD}"/>
            </a:ext>
          </a:extLst>
        </xdr:cNvPr>
        <xdr:cNvCxnSpPr/>
      </xdr:nvCxnSpPr>
      <xdr:spPr>
        <a:xfrm flipV="1">
          <a:off x="19545300" y="978067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a:extLst>
            <a:ext uri="{FF2B5EF4-FFF2-40B4-BE49-F238E27FC236}">
              <a16:creationId xmlns:a16="http://schemas.microsoft.com/office/drawing/2014/main" id="{4B2063CB-4D88-4B1D-9091-2F8686892D6A}"/>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a:extLst>
            <a:ext uri="{FF2B5EF4-FFF2-40B4-BE49-F238E27FC236}">
              <a16:creationId xmlns:a16="http://schemas.microsoft.com/office/drawing/2014/main" id="{CC762DF4-D138-4D96-B82B-C5F45CA2666E}"/>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151130</xdr:rowOff>
    </xdr:from>
    <xdr:to>
      <xdr:col>102</xdr:col>
      <xdr:colOff>114300</xdr:colOff>
      <xdr:row>57</xdr:row>
      <xdr:rowOff>9489</xdr:rowOff>
    </xdr:to>
    <xdr:cxnSp macro="">
      <xdr:nvCxnSpPr>
        <xdr:cNvPr id="793" name="直線コネクタ 792">
          <a:extLst>
            <a:ext uri="{FF2B5EF4-FFF2-40B4-BE49-F238E27FC236}">
              <a16:creationId xmlns:a16="http://schemas.microsoft.com/office/drawing/2014/main" id="{33FF8877-1D9A-4890-B9AA-ABFDAD8CC423}"/>
            </a:ext>
          </a:extLst>
        </xdr:cNvPr>
        <xdr:cNvCxnSpPr/>
      </xdr:nvCxnSpPr>
      <xdr:spPr>
        <a:xfrm>
          <a:off x="18656300" y="9752330"/>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a:extLst>
            <a:ext uri="{FF2B5EF4-FFF2-40B4-BE49-F238E27FC236}">
              <a16:creationId xmlns:a16="http://schemas.microsoft.com/office/drawing/2014/main" id="{D7A7084B-04B8-49EA-8118-FCF3128FEB2E}"/>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a:extLst>
            <a:ext uri="{FF2B5EF4-FFF2-40B4-BE49-F238E27FC236}">
              <a16:creationId xmlns:a16="http://schemas.microsoft.com/office/drawing/2014/main" id="{F8546083-8F4A-43D9-BE11-18B1CCC7535A}"/>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a:extLst>
            <a:ext uri="{FF2B5EF4-FFF2-40B4-BE49-F238E27FC236}">
              <a16:creationId xmlns:a16="http://schemas.microsoft.com/office/drawing/2014/main" id="{42CACAA3-7A84-436A-BEAF-4FBC965A5B0C}"/>
            </a:ext>
          </a:extLst>
        </xdr:cNvPr>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a:extLst>
            <a:ext uri="{FF2B5EF4-FFF2-40B4-BE49-F238E27FC236}">
              <a16:creationId xmlns:a16="http://schemas.microsoft.com/office/drawing/2014/main" id="{419F35B7-9B77-4EDC-B965-1D3055F7A0D0}"/>
            </a:ext>
          </a:extLst>
        </xdr:cNvPr>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C470E9BC-271C-4E74-A403-55AB6B3930B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0B29846-F46E-4E26-8D2E-4CE2B344665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B9B89F06-F7BE-4486-B1F3-AC98B5F29EC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B3F1659D-75E9-44BC-8714-35CA15275C4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3C9C332C-CB26-4F3D-9B4B-F26FB243BE5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53604</xdr:rowOff>
    </xdr:from>
    <xdr:to>
      <xdr:col>116</xdr:col>
      <xdr:colOff>114300</xdr:colOff>
      <xdr:row>57</xdr:row>
      <xdr:rowOff>155204</xdr:rowOff>
    </xdr:to>
    <xdr:sp macro="" textlink="">
      <xdr:nvSpPr>
        <xdr:cNvPr id="803" name="楕円 802">
          <a:extLst>
            <a:ext uri="{FF2B5EF4-FFF2-40B4-BE49-F238E27FC236}">
              <a16:creationId xmlns:a16="http://schemas.microsoft.com/office/drawing/2014/main" id="{14EF7A0B-6261-4385-80FC-D0030E4ACA63}"/>
            </a:ext>
          </a:extLst>
        </xdr:cNvPr>
        <xdr:cNvSpPr/>
      </xdr:nvSpPr>
      <xdr:spPr>
        <a:xfrm>
          <a:off x="221107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32031</xdr:rowOff>
    </xdr:from>
    <xdr:ext cx="469744" cy="259045"/>
    <xdr:sp macro="" textlink="">
      <xdr:nvSpPr>
        <xdr:cNvPr id="804" name="貸付金該当値テキスト">
          <a:extLst>
            <a:ext uri="{FF2B5EF4-FFF2-40B4-BE49-F238E27FC236}">
              <a16:creationId xmlns:a16="http://schemas.microsoft.com/office/drawing/2014/main" id="{092A80A1-2CCF-4E6D-8AF8-EBBFE1DCA09F}"/>
            </a:ext>
          </a:extLst>
        </xdr:cNvPr>
        <xdr:cNvSpPr txBox="1"/>
      </xdr:nvSpPr>
      <xdr:spPr>
        <a:xfrm>
          <a:off x="22212300" y="980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141844</xdr:rowOff>
    </xdr:from>
    <xdr:to>
      <xdr:col>112</xdr:col>
      <xdr:colOff>38100</xdr:colOff>
      <xdr:row>57</xdr:row>
      <xdr:rowOff>71994</xdr:rowOff>
    </xdr:to>
    <xdr:sp macro="" textlink="">
      <xdr:nvSpPr>
        <xdr:cNvPr id="805" name="楕円 804">
          <a:extLst>
            <a:ext uri="{FF2B5EF4-FFF2-40B4-BE49-F238E27FC236}">
              <a16:creationId xmlns:a16="http://schemas.microsoft.com/office/drawing/2014/main" id="{90A45892-FAF7-4EC5-9247-A61BDC58A9E5}"/>
            </a:ext>
          </a:extLst>
        </xdr:cNvPr>
        <xdr:cNvSpPr/>
      </xdr:nvSpPr>
      <xdr:spPr>
        <a:xfrm>
          <a:off x="21272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88521</xdr:rowOff>
    </xdr:from>
    <xdr:ext cx="469744" cy="259045"/>
    <xdr:sp macro="" textlink="">
      <xdr:nvSpPr>
        <xdr:cNvPr id="806" name="テキスト ボックス 805">
          <a:extLst>
            <a:ext uri="{FF2B5EF4-FFF2-40B4-BE49-F238E27FC236}">
              <a16:creationId xmlns:a16="http://schemas.microsoft.com/office/drawing/2014/main" id="{A54DA842-C0BB-4D28-BE61-C5BCA4AA2658}"/>
            </a:ext>
          </a:extLst>
        </xdr:cNvPr>
        <xdr:cNvSpPr txBox="1"/>
      </xdr:nvSpPr>
      <xdr:spPr>
        <a:xfrm>
          <a:off x="21088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128677</xdr:rowOff>
    </xdr:from>
    <xdr:to>
      <xdr:col>107</xdr:col>
      <xdr:colOff>101600</xdr:colOff>
      <xdr:row>57</xdr:row>
      <xdr:rowOff>58827</xdr:rowOff>
    </xdr:to>
    <xdr:sp macro="" textlink="">
      <xdr:nvSpPr>
        <xdr:cNvPr id="807" name="楕円 806">
          <a:extLst>
            <a:ext uri="{FF2B5EF4-FFF2-40B4-BE49-F238E27FC236}">
              <a16:creationId xmlns:a16="http://schemas.microsoft.com/office/drawing/2014/main" id="{81613443-97D6-4585-8539-ECE16F8CD481}"/>
            </a:ext>
          </a:extLst>
        </xdr:cNvPr>
        <xdr:cNvSpPr/>
      </xdr:nvSpPr>
      <xdr:spPr>
        <a:xfrm>
          <a:off x="20383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49954</xdr:rowOff>
    </xdr:from>
    <xdr:ext cx="469744" cy="259045"/>
    <xdr:sp macro="" textlink="">
      <xdr:nvSpPr>
        <xdr:cNvPr id="808" name="テキスト ボックス 807">
          <a:extLst>
            <a:ext uri="{FF2B5EF4-FFF2-40B4-BE49-F238E27FC236}">
              <a16:creationId xmlns:a16="http://schemas.microsoft.com/office/drawing/2014/main" id="{8487056F-B5E2-460D-B28D-C2ACF6504857}"/>
            </a:ext>
          </a:extLst>
        </xdr:cNvPr>
        <xdr:cNvSpPr txBox="1"/>
      </xdr:nvSpPr>
      <xdr:spPr>
        <a:xfrm>
          <a:off x="20199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130139</xdr:rowOff>
    </xdr:from>
    <xdr:to>
      <xdr:col>102</xdr:col>
      <xdr:colOff>165100</xdr:colOff>
      <xdr:row>57</xdr:row>
      <xdr:rowOff>60289</xdr:rowOff>
    </xdr:to>
    <xdr:sp macro="" textlink="">
      <xdr:nvSpPr>
        <xdr:cNvPr id="809" name="楕円 808">
          <a:extLst>
            <a:ext uri="{FF2B5EF4-FFF2-40B4-BE49-F238E27FC236}">
              <a16:creationId xmlns:a16="http://schemas.microsoft.com/office/drawing/2014/main" id="{F1891040-FBB3-49BF-8F8F-6F1DB236256F}"/>
            </a:ext>
          </a:extLst>
        </xdr:cNvPr>
        <xdr:cNvSpPr/>
      </xdr:nvSpPr>
      <xdr:spPr>
        <a:xfrm>
          <a:off x="19494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51416</xdr:rowOff>
    </xdr:from>
    <xdr:ext cx="469744" cy="259045"/>
    <xdr:sp macro="" textlink="">
      <xdr:nvSpPr>
        <xdr:cNvPr id="810" name="テキスト ボックス 809">
          <a:extLst>
            <a:ext uri="{FF2B5EF4-FFF2-40B4-BE49-F238E27FC236}">
              <a16:creationId xmlns:a16="http://schemas.microsoft.com/office/drawing/2014/main" id="{75D19E15-F424-44CF-89B8-D105B1DBC600}"/>
            </a:ext>
          </a:extLst>
        </xdr:cNvPr>
        <xdr:cNvSpPr txBox="1"/>
      </xdr:nvSpPr>
      <xdr:spPr>
        <a:xfrm>
          <a:off x="19310428" y="98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100330</xdr:rowOff>
    </xdr:from>
    <xdr:to>
      <xdr:col>98</xdr:col>
      <xdr:colOff>38100</xdr:colOff>
      <xdr:row>57</xdr:row>
      <xdr:rowOff>30480</xdr:rowOff>
    </xdr:to>
    <xdr:sp macro="" textlink="">
      <xdr:nvSpPr>
        <xdr:cNvPr id="811" name="楕円 810">
          <a:extLst>
            <a:ext uri="{FF2B5EF4-FFF2-40B4-BE49-F238E27FC236}">
              <a16:creationId xmlns:a16="http://schemas.microsoft.com/office/drawing/2014/main" id="{D69995FC-23BC-49D2-8358-38F26642804F}"/>
            </a:ext>
          </a:extLst>
        </xdr:cNvPr>
        <xdr:cNvSpPr/>
      </xdr:nvSpPr>
      <xdr:spPr>
        <a:xfrm>
          <a:off x="18605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47007</xdr:rowOff>
    </xdr:from>
    <xdr:ext cx="469744" cy="259045"/>
    <xdr:sp macro="" textlink="">
      <xdr:nvSpPr>
        <xdr:cNvPr id="812" name="テキスト ボックス 811">
          <a:extLst>
            <a:ext uri="{FF2B5EF4-FFF2-40B4-BE49-F238E27FC236}">
              <a16:creationId xmlns:a16="http://schemas.microsoft.com/office/drawing/2014/main" id="{3451339F-C5BC-4042-B2B5-730D8E7E8C8B}"/>
            </a:ext>
          </a:extLst>
        </xdr:cNvPr>
        <xdr:cNvSpPr txBox="1"/>
      </xdr:nvSpPr>
      <xdr:spPr>
        <a:xfrm>
          <a:off x="18421428"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CE982A0F-71AD-40D8-AA17-5D144F1D2AC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F09D55D0-9E65-44E2-9F91-33DCC089CFE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635C4C16-A1EC-4C3A-BD07-858761CB21E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B7595DED-C9BE-43D8-9337-6BC3B431180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1042396D-1742-41CB-AD32-30E4ECEC8F2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E768FC71-1336-4F50-B6D6-AAD370C8BF4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F3F17651-24AA-4E92-A708-1196647FCBB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B36CBF77-C072-4441-8BE4-5349605A102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90D2826D-FBB9-4955-9A37-6F3E44A06C83}"/>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FEAE4326-89D0-453A-9168-58015544C94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8D8888D4-6470-4F97-A81F-D27F4677E07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D75A903-56DA-4903-9C51-29BF136E4217}"/>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a:extLst>
            <a:ext uri="{FF2B5EF4-FFF2-40B4-BE49-F238E27FC236}">
              <a16:creationId xmlns:a16="http://schemas.microsoft.com/office/drawing/2014/main" id="{D0C48FEA-1ED1-4DA9-A485-AB63737E312F}"/>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E0D35CCC-1E49-48F2-817C-A015E2F98C4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34BEB44A-364C-4EBE-A740-8BD2531AC6E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551421A6-780B-40E3-94BA-5862A10C06FB}"/>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a:extLst>
            <a:ext uri="{FF2B5EF4-FFF2-40B4-BE49-F238E27FC236}">
              <a16:creationId xmlns:a16="http://schemas.microsoft.com/office/drawing/2014/main" id="{E4AF0A53-7F73-4EDB-85C3-725120768E2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A68312F9-9311-4527-820B-A492D205BFF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a:extLst>
            <a:ext uri="{FF2B5EF4-FFF2-40B4-BE49-F238E27FC236}">
              <a16:creationId xmlns:a16="http://schemas.microsoft.com/office/drawing/2014/main" id="{0CEC9F6D-79DB-4EE1-9D5A-27E121948D62}"/>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13F4F045-BF73-4208-AF64-CEBDC4EF7C52}"/>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4C781C46-D051-455C-BF7C-B56ABA1C0AF2}"/>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105BB010-2902-4CCD-837E-B85BBE91717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F9627309-FBF1-40A6-A79F-D929F202F4E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891C6A90-9029-4068-8609-7EE3207DBC78}"/>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a:extLst>
            <a:ext uri="{FF2B5EF4-FFF2-40B4-BE49-F238E27FC236}">
              <a16:creationId xmlns:a16="http://schemas.microsoft.com/office/drawing/2014/main" id="{B2C19640-6178-4C4F-A44D-45D4F104A77F}"/>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a:extLst>
            <a:ext uri="{FF2B5EF4-FFF2-40B4-BE49-F238E27FC236}">
              <a16:creationId xmlns:a16="http://schemas.microsoft.com/office/drawing/2014/main" id="{34EB8C8B-4741-4357-B18D-C7D9F76256F5}"/>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a:extLst>
            <a:ext uri="{FF2B5EF4-FFF2-40B4-BE49-F238E27FC236}">
              <a16:creationId xmlns:a16="http://schemas.microsoft.com/office/drawing/2014/main" id="{B055CB72-B7DD-4755-84D1-F7606A1E9A17}"/>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a:extLst>
            <a:ext uri="{FF2B5EF4-FFF2-40B4-BE49-F238E27FC236}">
              <a16:creationId xmlns:a16="http://schemas.microsoft.com/office/drawing/2014/main" id="{B56B16C8-8FFE-436B-A5DD-E705F45E3DE7}"/>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a:extLst>
            <a:ext uri="{FF2B5EF4-FFF2-40B4-BE49-F238E27FC236}">
              <a16:creationId xmlns:a16="http://schemas.microsoft.com/office/drawing/2014/main" id="{351A4C46-DBCB-461C-B979-26E300C627D7}"/>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103696</xdr:rowOff>
    </xdr:from>
    <xdr:to>
      <xdr:col>116</xdr:col>
      <xdr:colOff>63500</xdr:colOff>
      <xdr:row>77</xdr:row>
      <xdr:rowOff>119469</xdr:rowOff>
    </xdr:to>
    <xdr:cxnSp macro="">
      <xdr:nvCxnSpPr>
        <xdr:cNvPr id="842" name="直線コネクタ 841">
          <a:extLst>
            <a:ext uri="{FF2B5EF4-FFF2-40B4-BE49-F238E27FC236}">
              <a16:creationId xmlns:a16="http://schemas.microsoft.com/office/drawing/2014/main" id="{763A1D11-57DA-4E22-8619-A0F245EDE206}"/>
            </a:ext>
          </a:extLst>
        </xdr:cNvPr>
        <xdr:cNvCxnSpPr/>
      </xdr:nvCxnSpPr>
      <xdr:spPr>
        <a:xfrm flipV="1">
          <a:off x="21323300" y="13305346"/>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a:extLst>
            <a:ext uri="{FF2B5EF4-FFF2-40B4-BE49-F238E27FC236}">
              <a16:creationId xmlns:a16="http://schemas.microsoft.com/office/drawing/2014/main" id="{7E2B27AC-4C41-4D09-84D6-7958F42E56FA}"/>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a:extLst>
            <a:ext uri="{FF2B5EF4-FFF2-40B4-BE49-F238E27FC236}">
              <a16:creationId xmlns:a16="http://schemas.microsoft.com/office/drawing/2014/main" id="{01FDD278-C6CD-44D1-AA8F-9577666F54CA}"/>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119469</xdr:rowOff>
    </xdr:from>
    <xdr:to>
      <xdr:col>111</xdr:col>
      <xdr:colOff>177800</xdr:colOff>
      <xdr:row>77</xdr:row>
      <xdr:rowOff>149549</xdr:rowOff>
    </xdr:to>
    <xdr:cxnSp macro="">
      <xdr:nvCxnSpPr>
        <xdr:cNvPr id="845" name="直線コネクタ 844">
          <a:extLst>
            <a:ext uri="{FF2B5EF4-FFF2-40B4-BE49-F238E27FC236}">
              <a16:creationId xmlns:a16="http://schemas.microsoft.com/office/drawing/2014/main" id="{F0DE5E0F-FBCB-4EB7-87D9-74C9A9C026BD}"/>
            </a:ext>
          </a:extLst>
        </xdr:cNvPr>
        <xdr:cNvCxnSpPr/>
      </xdr:nvCxnSpPr>
      <xdr:spPr>
        <a:xfrm flipV="1">
          <a:off x="20434300" y="13321119"/>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a:extLst>
            <a:ext uri="{FF2B5EF4-FFF2-40B4-BE49-F238E27FC236}">
              <a16:creationId xmlns:a16="http://schemas.microsoft.com/office/drawing/2014/main" id="{189778BA-7075-4490-9CEF-C6328E32E3D7}"/>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a:extLst>
            <a:ext uri="{FF2B5EF4-FFF2-40B4-BE49-F238E27FC236}">
              <a16:creationId xmlns:a16="http://schemas.microsoft.com/office/drawing/2014/main" id="{69EE536A-7701-4DDE-836E-0DD31E7CC08B}"/>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138861</xdr:rowOff>
    </xdr:from>
    <xdr:to>
      <xdr:col>107</xdr:col>
      <xdr:colOff>50800</xdr:colOff>
      <xdr:row>77</xdr:row>
      <xdr:rowOff>149549</xdr:rowOff>
    </xdr:to>
    <xdr:cxnSp macro="">
      <xdr:nvCxnSpPr>
        <xdr:cNvPr id="848" name="直線コネクタ 847">
          <a:extLst>
            <a:ext uri="{FF2B5EF4-FFF2-40B4-BE49-F238E27FC236}">
              <a16:creationId xmlns:a16="http://schemas.microsoft.com/office/drawing/2014/main" id="{7B0E6B82-5E58-408C-B889-7419C486EEC1}"/>
            </a:ext>
          </a:extLst>
        </xdr:cNvPr>
        <xdr:cNvCxnSpPr/>
      </xdr:nvCxnSpPr>
      <xdr:spPr>
        <a:xfrm>
          <a:off x="19545300" y="13340511"/>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a:extLst>
            <a:ext uri="{FF2B5EF4-FFF2-40B4-BE49-F238E27FC236}">
              <a16:creationId xmlns:a16="http://schemas.microsoft.com/office/drawing/2014/main" id="{B0D65728-5841-4B3E-97BA-73CDEC446A29}"/>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a:extLst>
            <a:ext uri="{FF2B5EF4-FFF2-40B4-BE49-F238E27FC236}">
              <a16:creationId xmlns:a16="http://schemas.microsoft.com/office/drawing/2014/main" id="{904160EA-5334-4F0F-97A4-A1C67400D4AB}"/>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138861</xdr:rowOff>
    </xdr:from>
    <xdr:to>
      <xdr:col>102</xdr:col>
      <xdr:colOff>114300</xdr:colOff>
      <xdr:row>78</xdr:row>
      <xdr:rowOff>9322</xdr:rowOff>
    </xdr:to>
    <xdr:cxnSp macro="">
      <xdr:nvCxnSpPr>
        <xdr:cNvPr id="851" name="直線コネクタ 850">
          <a:extLst>
            <a:ext uri="{FF2B5EF4-FFF2-40B4-BE49-F238E27FC236}">
              <a16:creationId xmlns:a16="http://schemas.microsoft.com/office/drawing/2014/main" id="{629F74ED-2F50-4BC8-B00D-4905230AE7C9}"/>
            </a:ext>
          </a:extLst>
        </xdr:cNvPr>
        <xdr:cNvCxnSpPr/>
      </xdr:nvCxnSpPr>
      <xdr:spPr>
        <a:xfrm flipV="1">
          <a:off x="18656300" y="13340511"/>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a:extLst>
            <a:ext uri="{FF2B5EF4-FFF2-40B4-BE49-F238E27FC236}">
              <a16:creationId xmlns:a16="http://schemas.microsoft.com/office/drawing/2014/main" id="{B3D74D15-6A42-425B-9152-0D935F51BE64}"/>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a:extLst>
            <a:ext uri="{FF2B5EF4-FFF2-40B4-BE49-F238E27FC236}">
              <a16:creationId xmlns:a16="http://schemas.microsoft.com/office/drawing/2014/main" id="{5758362E-F2EF-4AD1-B7A8-ED724630B6DC}"/>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a:extLst>
            <a:ext uri="{FF2B5EF4-FFF2-40B4-BE49-F238E27FC236}">
              <a16:creationId xmlns:a16="http://schemas.microsoft.com/office/drawing/2014/main" id="{A209F93E-0DA2-4BD0-985D-6A070DA636A3}"/>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a:extLst>
            <a:ext uri="{FF2B5EF4-FFF2-40B4-BE49-F238E27FC236}">
              <a16:creationId xmlns:a16="http://schemas.microsoft.com/office/drawing/2014/main" id="{30F34DDE-9837-4038-B3CB-551910A35BEB}"/>
            </a:ext>
          </a:extLst>
        </xdr:cNvPr>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A573D8E2-0AE2-4F93-9842-60B69ABD6BD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FFE2AB57-7C85-49A5-A293-CEA6AE72116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9039E9A9-EA19-4AD8-AB2A-6C31038ED71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D876FB2-829A-406F-91C7-1909EEA091B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B9768CB7-0DEC-4186-AA0F-1A425767438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52896</xdr:rowOff>
    </xdr:from>
    <xdr:to>
      <xdr:col>116</xdr:col>
      <xdr:colOff>114300</xdr:colOff>
      <xdr:row>77</xdr:row>
      <xdr:rowOff>154496</xdr:rowOff>
    </xdr:to>
    <xdr:sp macro="" textlink="">
      <xdr:nvSpPr>
        <xdr:cNvPr id="861" name="楕円 860">
          <a:extLst>
            <a:ext uri="{FF2B5EF4-FFF2-40B4-BE49-F238E27FC236}">
              <a16:creationId xmlns:a16="http://schemas.microsoft.com/office/drawing/2014/main" id="{C9E00EEA-C7C5-44A0-88B5-06837816B562}"/>
            </a:ext>
          </a:extLst>
        </xdr:cNvPr>
        <xdr:cNvSpPr/>
      </xdr:nvSpPr>
      <xdr:spPr>
        <a:xfrm>
          <a:off x="221107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31323</xdr:rowOff>
    </xdr:from>
    <xdr:ext cx="534377" cy="259045"/>
    <xdr:sp macro="" textlink="">
      <xdr:nvSpPr>
        <xdr:cNvPr id="862" name="繰出金該当値テキスト">
          <a:extLst>
            <a:ext uri="{FF2B5EF4-FFF2-40B4-BE49-F238E27FC236}">
              <a16:creationId xmlns:a16="http://schemas.microsoft.com/office/drawing/2014/main" id="{83D43481-77F8-43CB-B284-6D321D15FAD3}"/>
            </a:ext>
          </a:extLst>
        </xdr:cNvPr>
        <xdr:cNvSpPr txBox="1"/>
      </xdr:nvSpPr>
      <xdr:spPr>
        <a:xfrm>
          <a:off x="22212300" y="13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68669</xdr:rowOff>
    </xdr:from>
    <xdr:to>
      <xdr:col>112</xdr:col>
      <xdr:colOff>38100</xdr:colOff>
      <xdr:row>77</xdr:row>
      <xdr:rowOff>170269</xdr:rowOff>
    </xdr:to>
    <xdr:sp macro="" textlink="">
      <xdr:nvSpPr>
        <xdr:cNvPr id="863" name="楕円 862">
          <a:extLst>
            <a:ext uri="{FF2B5EF4-FFF2-40B4-BE49-F238E27FC236}">
              <a16:creationId xmlns:a16="http://schemas.microsoft.com/office/drawing/2014/main" id="{23954908-E940-4D53-83A1-01ABCD1AF1B3}"/>
            </a:ext>
          </a:extLst>
        </xdr:cNvPr>
        <xdr:cNvSpPr/>
      </xdr:nvSpPr>
      <xdr:spPr>
        <a:xfrm>
          <a:off x="21272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161396</xdr:rowOff>
    </xdr:from>
    <xdr:ext cx="534377" cy="259045"/>
    <xdr:sp macro="" textlink="">
      <xdr:nvSpPr>
        <xdr:cNvPr id="864" name="テキスト ボックス 863">
          <a:extLst>
            <a:ext uri="{FF2B5EF4-FFF2-40B4-BE49-F238E27FC236}">
              <a16:creationId xmlns:a16="http://schemas.microsoft.com/office/drawing/2014/main" id="{CC24F694-EBD1-4DD6-9E1F-B14081161154}"/>
            </a:ext>
          </a:extLst>
        </xdr:cNvPr>
        <xdr:cNvSpPr txBox="1"/>
      </xdr:nvSpPr>
      <xdr:spPr>
        <a:xfrm>
          <a:off x="21056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98749</xdr:rowOff>
    </xdr:from>
    <xdr:to>
      <xdr:col>107</xdr:col>
      <xdr:colOff>101600</xdr:colOff>
      <xdr:row>78</xdr:row>
      <xdr:rowOff>28899</xdr:rowOff>
    </xdr:to>
    <xdr:sp macro="" textlink="">
      <xdr:nvSpPr>
        <xdr:cNvPr id="865" name="楕円 864">
          <a:extLst>
            <a:ext uri="{FF2B5EF4-FFF2-40B4-BE49-F238E27FC236}">
              <a16:creationId xmlns:a16="http://schemas.microsoft.com/office/drawing/2014/main" id="{0C23D79A-9D8F-4B41-95BE-4B58738F0CDA}"/>
            </a:ext>
          </a:extLst>
        </xdr:cNvPr>
        <xdr:cNvSpPr/>
      </xdr:nvSpPr>
      <xdr:spPr>
        <a:xfrm>
          <a:off x="203835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20026</xdr:rowOff>
    </xdr:from>
    <xdr:ext cx="534377" cy="259045"/>
    <xdr:sp macro="" textlink="">
      <xdr:nvSpPr>
        <xdr:cNvPr id="866" name="テキスト ボックス 865">
          <a:extLst>
            <a:ext uri="{FF2B5EF4-FFF2-40B4-BE49-F238E27FC236}">
              <a16:creationId xmlns:a16="http://schemas.microsoft.com/office/drawing/2014/main" id="{2757DEE5-23DC-4DF1-B7A5-D57A25FA8510}"/>
            </a:ext>
          </a:extLst>
        </xdr:cNvPr>
        <xdr:cNvSpPr txBox="1"/>
      </xdr:nvSpPr>
      <xdr:spPr>
        <a:xfrm>
          <a:off x="20167111" y="13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88061</xdr:rowOff>
    </xdr:from>
    <xdr:to>
      <xdr:col>102</xdr:col>
      <xdr:colOff>165100</xdr:colOff>
      <xdr:row>78</xdr:row>
      <xdr:rowOff>18211</xdr:rowOff>
    </xdr:to>
    <xdr:sp macro="" textlink="">
      <xdr:nvSpPr>
        <xdr:cNvPr id="867" name="楕円 866">
          <a:extLst>
            <a:ext uri="{FF2B5EF4-FFF2-40B4-BE49-F238E27FC236}">
              <a16:creationId xmlns:a16="http://schemas.microsoft.com/office/drawing/2014/main" id="{C179E323-76CA-4B4F-B607-B07120E7B78B}"/>
            </a:ext>
          </a:extLst>
        </xdr:cNvPr>
        <xdr:cNvSpPr/>
      </xdr:nvSpPr>
      <xdr:spPr>
        <a:xfrm>
          <a:off x="19494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9338</xdr:rowOff>
    </xdr:from>
    <xdr:ext cx="534377" cy="259045"/>
    <xdr:sp macro="" textlink="">
      <xdr:nvSpPr>
        <xdr:cNvPr id="868" name="テキスト ボックス 867">
          <a:extLst>
            <a:ext uri="{FF2B5EF4-FFF2-40B4-BE49-F238E27FC236}">
              <a16:creationId xmlns:a16="http://schemas.microsoft.com/office/drawing/2014/main" id="{84D414C3-3320-4EB7-905D-6F11A0FE108C}"/>
            </a:ext>
          </a:extLst>
        </xdr:cNvPr>
        <xdr:cNvSpPr txBox="1"/>
      </xdr:nvSpPr>
      <xdr:spPr>
        <a:xfrm>
          <a:off x="19278111" y="133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129972</xdr:rowOff>
    </xdr:from>
    <xdr:to>
      <xdr:col>98</xdr:col>
      <xdr:colOff>38100</xdr:colOff>
      <xdr:row>78</xdr:row>
      <xdr:rowOff>60122</xdr:rowOff>
    </xdr:to>
    <xdr:sp macro="" textlink="">
      <xdr:nvSpPr>
        <xdr:cNvPr id="869" name="楕円 868">
          <a:extLst>
            <a:ext uri="{FF2B5EF4-FFF2-40B4-BE49-F238E27FC236}">
              <a16:creationId xmlns:a16="http://schemas.microsoft.com/office/drawing/2014/main" id="{50FA6305-6E82-4CB3-B2DB-69B70756F405}"/>
            </a:ext>
          </a:extLst>
        </xdr:cNvPr>
        <xdr:cNvSpPr/>
      </xdr:nvSpPr>
      <xdr:spPr>
        <a:xfrm>
          <a:off x="18605500" y="133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51249</xdr:rowOff>
    </xdr:from>
    <xdr:ext cx="534377" cy="259045"/>
    <xdr:sp macro="" textlink="">
      <xdr:nvSpPr>
        <xdr:cNvPr id="870" name="テキスト ボックス 869">
          <a:extLst>
            <a:ext uri="{FF2B5EF4-FFF2-40B4-BE49-F238E27FC236}">
              <a16:creationId xmlns:a16="http://schemas.microsoft.com/office/drawing/2014/main" id="{B8D72295-094E-44D6-99EE-96941A1A2226}"/>
            </a:ext>
          </a:extLst>
        </xdr:cNvPr>
        <xdr:cNvSpPr txBox="1"/>
      </xdr:nvSpPr>
      <xdr:spPr>
        <a:xfrm>
          <a:off x="18389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153AD005-DE28-4F4D-B04C-E4826BAEC48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6C502EEC-EA15-4730-82B4-0A592DEC65F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E0FAA5C1-9968-4197-8CDA-CEDBFD37DAB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CD6A013A-99B4-4CFF-9532-7BA5935FD91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F8467BCF-5A56-490F-8138-99222A4D057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3E6AFDDE-AAD6-4630-A8F2-48DA4E24C66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561082DD-3A57-4D1D-BCCA-B588CE6B3C2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3A337522-840B-48E5-ABCF-BAD7445AED9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1B5653A2-DC87-483C-9223-06B8BA21494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A73789DB-93AF-41D8-BBC3-5CE81DADB42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a:extLst>
            <a:ext uri="{FF2B5EF4-FFF2-40B4-BE49-F238E27FC236}">
              <a16:creationId xmlns:a16="http://schemas.microsoft.com/office/drawing/2014/main" id="{C447A70F-8A12-4193-88B1-D73358B334E4}"/>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a:extLst>
            <a:ext uri="{FF2B5EF4-FFF2-40B4-BE49-F238E27FC236}">
              <a16:creationId xmlns:a16="http://schemas.microsoft.com/office/drawing/2014/main" id="{E1C4FCEE-15F5-4C3B-8D89-424413C3FC21}"/>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a:extLst>
            <a:ext uri="{FF2B5EF4-FFF2-40B4-BE49-F238E27FC236}">
              <a16:creationId xmlns:a16="http://schemas.microsoft.com/office/drawing/2014/main" id="{7D146DB5-1D8F-488D-9511-F2A740D19B11}"/>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a:extLst>
            <a:ext uri="{FF2B5EF4-FFF2-40B4-BE49-F238E27FC236}">
              <a16:creationId xmlns:a16="http://schemas.microsoft.com/office/drawing/2014/main" id="{B62B5F08-CE7F-47DC-AF08-9C258AE68D97}"/>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2075FC14-BFD1-47E9-AFC1-A93B3EFA248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12454BC2-455F-46A8-AB61-CA307449087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a:extLst>
            <a:ext uri="{FF2B5EF4-FFF2-40B4-BE49-F238E27FC236}">
              <a16:creationId xmlns:a16="http://schemas.microsoft.com/office/drawing/2014/main" id="{0F5F6F99-9346-4F27-B0B1-F68E750ED55B}"/>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a:extLst>
            <a:ext uri="{FF2B5EF4-FFF2-40B4-BE49-F238E27FC236}">
              <a16:creationId xmlns:a16="http://schemas.microsoft.com/office/drawing/2014/main" id="{02E38A0A-5D3A-49A7-ABA0-580A432417B7}"/>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a:extLst>
            <a:ext uri="{FF2B5EF4-FFF2-40B4-BE49-F238E27FC236}">
              <a16:creationId xmlns:a16="http://schemas.microsoft.com/office/drawing/2014/main" id="{8BA73C8D-DB34-4D9D-AFD1-C8776B3B1FFC}"/>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a:extLst>
            <a:ext uri="{FF2B5EF4-FFF2-40B4-BE49-F238E27FC236}">
              <a16:creationId xmlns:a16="http://schemas.microsoft.com/office/drawing/2014/main" id="{C52E0E39-E0F2-4CE5-BE5B-BD4FBF9282FE}"/>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D0B028BA-D8E5-47AE-B6FB-25249D0129A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1178E3B2-3CD6-4272-8B35-D1BDE81E8038}"/>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5FA25237-9E19-4491-984E-9FFA57FFD3C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a:extLst>
            <a:ext uri="{FF2B5EF4-FFF2-40B4-BE49-F238E27FC236}">
              <a16:creationId xmlns:a16="http://schemas.microsoft.com/office/drawing/2014/main" id="{C393A8C8-8072-4142-9378-EB02692CA65A}"/>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a:extLst>
            <a:ext uri="{FF2B5EF4-FFF2-40B4-BE49-F238E27FC236}">
              <a16:creationId xmlns:a16="http://schemas.microsoft.com/office/drawing/2014/main" id="{598DD7C7-7113-4473-A97B-43F36A45224E}"/>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AAA43963-5302-4DCE-B142-A83F77BEBCE2}"/>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a:extLst>
            <a:ext uri="{FF2B5EF4-FFF2-40B4-BE49-F238E27FC236}">
              <a16:creationId xmlns:a16="http://schemas.microsoft.com/office/drawing/2014/main" id="{ACEBA198-C7A4-439C-801A-01345D6499BF}"/>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a:extLst>
            <a:ext uri="{FF2B5EF4-FFF2-40B4-BE49-F238E27FC236}">
              <a16:creationId xmlns:a16="http://schemas.microsoft.com/office/drawing/2014/main" id="{8D1BBF24-1BE3-4ACF-8FC7-74B69071531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a:extLst>
            <a:ext uri="{FF2B5EF4-FFF2-40B4-BE49-F238E27FC236}">
              <a16:creationId xmlns:a16="http://schemas.microsoft.com/office/drawing/2014/main" id="{A1E8FEC1-E367-4776-A8CF-9F87BAE23ED2}"/>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a:extLst>
            <a:ext uri="{FF2B5EF4-FFF2-40B4-BE49-F238E27FC236}">
              <a16:creationId xmlns:a16="http://schemas.microsoft.com/office/drawing/2014/main" id="{0C9D4A6A-1CE3-4EFA-963D-2B2A678A59B1}"/>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a:extLst>
            <a:ext uri="{FF2B5EF4-FFF2-40B4-BE49-F238E27FC236}">
              <a16:creationId xmlns:a16="http://schemas.microsoft.com/office/drawing/2014/main" id="{55A0610C-9806-4FE9-88D3-9C4233715469}"/>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a:extLst>
            <a:ext uri="{FF2B5EF4-FFF2-40B4-BE49-F238E27FC236}">
              <a16:creationId xmlns:a16="http://schemas.microsoft.com/office/drawing/2014/main" id="{5F9BF44D-6A0D-41C7-BCAF-2DEECE64C5C2}"/>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a:extLst>
            <a:ext uri="{FF2B5EF4-FFF2-40B4-BE49-F238E27FC236}">
              <a16:creationId xmlns:a16="http://schemas.microsoft.com/office/drawing/2014/main" id="{F55EFEF0-E77F-4FD6-9E2D-4B1D9795C9D6}"/>
            </a:ext>
          </a:extLst>
        </xdr:cNvPr>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a:extLst>
            <a:ext uri="{FF2B5EF4-FFF2-40B4-BE49-F238E27FC236}">
              <a16:creationId xmlns:a16="http://schemas.microsoft.com/office/drawing/2014/main" id="{0499EC45-5F5C-4270-B6EA-B416178916CB}"/>
            </a:ext>
          </a:extLst>
        </xdr:cNvPr>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a:extLst>
            <a:ext uri="{FF2B5EF4-FFF2-40B4-BE49-F238E27FC236}">
              <a16:creationId xmlns:a16="http://schemas.microsoft.com/office/drawing/2014/main" id="{998D7E90-E3C0-4E2D-A2EB-4541D82BBC17}"/>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a:extLst>
            <a:ext uri="{FF2B5EF4-FFF2-40B4-BE49-F238E27FC236}">
              <a16:creationId xmlns:a16="http://schemas.microsoft.com/office/drawing/2014/main" id="{8E2D53C0-518D-40B1-8237-B6608D6C7409}"/>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a:extLst>
            <a:ext uri="{FF2B5EF4-FFF2-40B4-BE49-F238E27FC236}">
              <a16:creationId xmlns:a16="http://schemas.microsoft.com/office/drawing/2014/main" id="{93B4CDD4-DA5F-40B4-A3E9-83954B91FC48}"/>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a:extLst>
            <a:ext uri="{FF2B5EF4-FFF2-40B4-BE49-F238E27FC236}">
              <a16:creationId xmlns:a16="http://schemas.microsoft.com/office/drawing/2014/main" id="{409C8BB5-764A-41A7-8A31-934CAB801BC6}"/>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a:extLst>
            <a:ext uri="{FF2B5EF4-FFF2-40B4-BE49-F238E27FC236}">
              <a16:creationId xmlns:a16="http://schemas.microsoft.com/office/drawing/2014/main" id="{F996E1D8-8FBF-4B64-BD2D-BCB23228C9B5}"/>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1C44799E-B6E4-40BD-87AB-8C05D1ABAD03}"/>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a:extLst>
            <a:ext uri="{FF2B5EF4-FFF2-40B4-BE49-F238E27FC236}">
              <a16:creationId xmlns:a16="http://schemas.microsoft.com/office/drawing/2014/main" id="{A984E22A-234E-480C-BBE5-68C8AB4B416D}"/>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3D896DD-7A90-4B1C-B63A-952F6E6AF79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2ED6615D-8209-473C-AB99-2FBFC5479A0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D848C025-B1B6-4125-9282-2560AB7F5A2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259F8E83-3858-459D-88E9-A91FD3813B5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85EC6F17-4803-4A20-BBCF-9F9C861334A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F908EFC0-55AD-4BD9-9E01-7CBD201F118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a:extLst>
            <a:ext uri="{FF2B5EF4-FFF2-40B4-BE49-F238E27FC236}">
              <a16:creationId xmlns:a16="http://schemas.microsoft.com/office/drawing/2014/main" id="{98EFFECD-97A2-4F0F-B282-A5B957F67FD6}"/>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a:extLst>
            <a:ext uri="{FF2B5EF4-FFF2-40B4-BE49-F238E27FC236}">
              <a16:creationId xmlns:a16="http://schemas.microsoft.com/office/drawing/2014/main" id="{493D844C-808F-4AB2-8301-610A204D0F46}"/>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a:extLst>
            <a:ext uri="{FF2B5EF4-FFF2-40B4-BE49-F238E27FC236}">
              <a16:creationId xmlns:a16="http://schemas.microsoft.com/office/drawing/2014/main" id="{488F8080-E900-467E-80A4-6A5C9241D83E}"/>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FA8822BF-5A7A-4D12-8A74-11A472DAF063}"/>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a:extLst>
            <a:ext uri="{FF2B5EF4-FFF2-40B4-BE49-F238E27FC236}">
              <a16:creationId xmlns:a16="http://schemas.microsoft.com/office/drawing/2014/main" id="{258C9D39-41A8-467A-AEBB-78C3608F34E1}"/>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7498842E-0DAD-467B-A8A2-C8C3CD2BBDB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a:extLst>
            <a:ext uri="{FF2B5EF4-FFF2-40B4-BE49-F238E27FC236}">
              <a16:creationId xmlns:a16="http://schemas.microsoft.com/office/drawing/2014/main" id="{2A4111E7-C5C7-499B-8F92-1F00AD2634C7}"/>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C434A46-5F08-4488-BC80-4C735D2FE7E6}"/>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a:extLst>
            <a:ext uri="{FF2B5EF4-FFF2-40B4-BE49-F238E27FC236}">
              <a16:creationId xmlns:a16="http://schemas.microsoft.com/office/drawing/2014/main" id="{5036257A-F3A0-4867-B184-125C680749A5}"/>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7DE1591F-1081-4A21-B24B-1949B27B96DC}"/>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743C35FF-DE74-4BA4-8FEA-5D6FAE2D7E6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57686BF5-14BF-44F2-851B-3F2705AD339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D6A48D02-7145-4E7F-966D-DB2E24EEC3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性質別経費では、扶助費が類似団体平均を上回っている。これは、市営の保育所を持たずに私立保育所に保育給付費を措置していることや、障害児通所支援事業などの障害福祉事業費の増加、本市の子育て支援の代名詞と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年生までの医療費の完全無料化」の施策展開によるものと考えられ、今後も引き続き高い水準で推移するものと見込まれる。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義務的経費である人件費は、住民一人当たり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59,496</a:t>
          </a:r>
          <a:r>
            <a:rPr kumimoji="1" lang="ja-JP" altLang="en-US" sz="1300">
              <a:latin typeface="ＭＳ Ｐゴシック" panose="020B0600070205080204" pitchFamily="50" charset="-128"/>
              <a:ea typeface="ＭＳ Ｐゴシック" panose="020B0600070205080204" pitchFamily="50" charset="-128"/>
            </a:rPr>
            <a:t>円となっており、全国平均及び兵庫県平均を下回っている。これは、平成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年間の退職者不補充や民間委託の推進等により他団体に先駆けて職員数の削減に取り組み、さらに平成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％）を全廃するなど徹底した人件費の抑制に取り組んできた結果である。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普通建設事業費（うち更新整備）は、新庁舎建設の本格化により、類似団体平均を上回ることとなった。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34CFF2-DC5A-4ADF-A51C-8441A98F14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F28C979-2C3E-4209-9FC2-441292F89E2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9A8F129-1026-4714-BC51-1A83DE302CF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E2FA18D-C727-4D7C-9C51-7B7CF84555F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5C018B-CA3D-4E02-A923-222E8A7370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C1766F-9BE8-44A2-BF2F-1654C0A8B7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352E9D-D0FC-452B-984B-B6A970CEB2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A7AA06-8971-414B-BF2D-34168F31A4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871D0B-F650-4428-ADA9-9E38C8404A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A05A9FE-48D4-4F49-85A3-42E5334B564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48,742
47,947
92.94
20,913,561
20,285,205
396,445
11,589,277
18,948,115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D69747-15EF-4163-90C3-EA30F66CFD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D7BA23-D38C-4929-A4E7-3390E536C6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CEB786-8888-4523-B101-CF5900DAD9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F383EB-469D-487D-99E8-CCF70BFE37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39B980-3489-42BB-8A06-AB4A7B4950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6F43C6B-D01B-48DA-B102-C43AA12AD1F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DA3EF46-DB18-4D50-90E9-33EBC0497DD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312EBE7-AB39-4EC5-9A77-21415820B4F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EF8330F-5847-415A-B1C4-42BE2A7FEE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5FA6F9-6C41-408B-BBE6-45FD7FAAE1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3AD4917-5314-4343-809B-FC6BA90E4BB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B8E4BB3-06C8-4A50-B2B9-48A132647C3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F1549D9-4EC7-47CA-A718-F8746C39A7B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288401B-1621-482C-ABE7-F8FEA68527A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85970C-2E5C-4334-B5C9-DD0CD0108A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2BA2018-980F-4B67-8E17-DC8193C695E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B105D9-4C93-444E-948A-146685D778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6C47370-E813-4763-8162-5E0A5DCF74C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397670F-9A83-4D4B-9AD7-8BAB93059BE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7013909-7320-4793-9DD7-38D9B5850C6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1E92927-B5B9-4692-B028-8B32497C774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1DB5812-4A42-4F45-BE3B-55BEBE0CDFA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E4F91AA-FDD3-4087-913E-4106D92B5F7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0DD8B72-682B-4EC6-A9AA-1C008043DE5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8E02266-5873-4ADD-AA78-DF34CB285D4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9CD191D-D359-432E-85CB-D8AEDA1BCCE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6F65AE3-A584-45E0-BF68-B5EBB796F19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25527CC-0BB1-4272-A6CE-F68F75268A1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5602787-038E-458A-A316-038B2BE3D52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F42B95F-B411-42D3-A574-F331106BB55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2130EA0-DCAD-4A03-A208-9AE09411141D}"/>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6EE4EF0A-6804-40C2-9109-17D3F39BB1A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6762957-D2FA-42ED-9AEA-E82FAE6B8B4E}"/>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DBC8EF0-52E2-4942-972C-48186CFD884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633D9E67-4227-4F23-AEFD-9CDE2B9EC869}"/>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933EF6A4-7D78-4112-9F54-6608064A743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6D6343CD-98AE-4496-AF6F-4CBD8B95C5F9}"/>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F5C371AA-0A39-4F77-821E-C781B2D9F43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213668E4-DED7-4798-951D-C81CBFE3A672}"/>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816D5F-F615-437D-A68A-36048CDA0A15}"/>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D6A3BD5D-509C-4FFB-979B-38920EA4839F}"/>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415C4B81-B3EB-4886-B49C-87C35B1FBC54}"/>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BBE5CCE9-181D-4B58-9E5B-AA7284533308}"/>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21C85C7-1045-4BFE-B031-4E65BE2C128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AA0A73B8-325F-4834-9472-0061CBC7973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679958B2-2564-4F8F-8C2C-80F46C412D3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BD31573A-6BDD-48E6-A717-83EBFEBBA63B}"/>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9798C777-AE8D-424C-BD88-74B4DBBF0F0D}"/>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317907B0-C791-46E1-95CF-3AD8F56956DE}"/>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5E9FB6F2-7588-451E-A1E8-038252F3A155}"/>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F457B467-F646-45E5-9CCB-FB3D567DCBAB}"/>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152763</xdr:rowOff>
    </xdr:from>
    <xdr:to>
      <xdr:col>24</xdr:col>
      <xdr:colOff>63500</xdr:colOff>
      <xdr:row>37</xdr:row>
      <xdr:rowOff>162234</xdr:rowOff>
    </xdr:to>
    <xdr:cxnSp macro="">
      <xdr:nvCxnSpPr>
        <xdr:cNvPr id="63" name="直線コネクタ 62">
          <a:extLst>
            <a:ext uri="{FF2B5EF4-FFF2-40B4-BE49-F238E27FC236}">
              <a16:creationId xmlns:a16="http://schemas.microsoft.com/office/drawing/2014/main" id="{97790EC9-B252-4A80-90D5-B0BD07A3F62E}"/>
            </a:ext>
          </a:extLst>
        </xdr:cNvPr>
        <xdr:cNvCxnSpPr/>
      </xdr:nvCxnSpPr>
      <xdr:spPr>
        <a:xfrm>
          <a:off x="3797300" y="649641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55DF26B9-5C56-494D-8E8D-837DA7C78E0F}"/>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CBAD4D57-D8E8-48E3-AC53-1566DF628D32}"/>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152763</xdr:rowOff>
    </xdr:from>
    <xdr:to>
      <xdr:col>19</xdr:col>
      <xdr:colOff>177800</xdr:colOff>
      <xdr:row>37</xdr:row>
      <xdr:rowOff>159948</xdr:rowOff>
    </xdr:to>
    <xdr:cxnSp macro="">
      <xdr:nvCxnSpPr>
        <xdr:cNvPr id="66" name="直線コネクタ 65">
          <a:extLst>
            <a:ext uri="{FF2B5EF4-FFF2-40B4-BE49-F238E27FC236}">
              <a16:creationId xmlns:a16="http://schemas.microsoft.com/office/drawing/2014/main" id="{FDD8F6EF-A21C-4190-B340-D47A68E63B8B}"/>
            </a:ext>
          </a:extLst>
        </xdr:cNvPr>
        <xdr:cNvCxnSpPr/>
      </xdr:nvCxnSpPr>
      <xdr:spPr>
        <a:xfrm flipV="1">
          <a:off x="2908300" y="649641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F522198E-B6E1-4A3A-B4FC-3BCB43A35EB8}"/>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a:extLst>
            <a:ext uri="{FF2B5EF4-FFF2-40B4-BE49-F238E27FC236}">
              <a16:creationId xmlns:a16="http://schemas.microsoft.com/office/drawing/2014/main" id="{00F1C3FD-6B86-4685-91CC-7CB5B987E217}"/>
            </a:ext>
          </a:extLst>
        </xdr:cNvPr>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127943</xdr:rowOff>
    </xdr:from>
    <xdr:to>
      <xdr:col>15</xdr:col>
      <xdr:colOff>50800</xdr:colOff>
      <xdr:row>37</xdr:row>
      <xdr:rowOff>159948</xdr:rowOff>
    </xdr:to>
    <xdr:cxnSp macro="">
      <xdr:nvCxnSpPr>
        <xdr:cNvPr id="69" name="直線コネクタ 68">
          <a:extLst>
            <a:ext uri="{FF2B5EF4-FFF2-40B4-BE49-F238E27FC236}">
              <a16:creationId xmlns:a16="http://schemas.microsoft.com/office/drawing/2014/main" id="{97E0E4E9-C2E7-4282-9E5E-3CAE1058016D}"/>
            </a:ext>
          </a:extLst>
        </xdr:cNvPr>
        <xdr:cNvCxnSpPr/>
      </xdr:nvCxnSpPr>
      <xdr:spPr>
        <a:xfrm>
          <a:off x="2019300" y="647159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3E37AE97-3D47-4CFE-A596-005B326E19B6}"/>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a:extLst>
            <a:ext uri="{FF2B5EF4-FFF2-40B4-BE49-F238E27FC236}">
              <a16:creationId xmlns:a16="http://schemas.microsoft.com/office/drawing/2014/main" id="{B3C1B807-5AFE-43EE-8E08-E6B820AA443B}"/>
            </a:ext>
          </a:extLst>
        </xdr:cNvPr>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127943</xdr:rowOff>
    </xdr:from>
    <xdr:to>
      <xdr:col>10</xdr:col>
      <xdr:colOff>114300</xdr:colOff>
      <xdr:row>38</xdr:row>
      <xdr:rowOff>96919</xdr:rowOff>
    </xdr:to>
    <xdr:cxnSp macro="">
      <xdr:nvCxnSpPr>
        <xdr:cNvPr id="72" name="直線コネクタ 71">
          <a:extLst>
            <a:ext uri="{FF2B5EF4-FFF2-40B4-BE49-F238E27FC236}">
              <a16:creationId xmlns:a16="http://schemas.microsoft.com/office/drawing/2014/main" id="{E07D9F73-F409-4A6A-9257-8E4AA80C454F}"/>
            </a:ext>
          </a:extLst>
        </xdr:cNvPr>
        <xdr:cNvCxnSpPr/>
      </xdr:nvCxnSpPr>
      <xdr:spPr>
        <a:xfrm flipV="1">
          <a:off x="1130300" y="647159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1A8FD81A-1F7F-42BA-9E3A-5E6A658BE556}"/>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a:extLst>
            <a:ext uri="{FF2B5EF4-FFF2-40B4-BE49-F238E27FC236}">
              <a16:creationId xmlns:a16="http://schemas.microsoft.com/office/drawing/2014/main" id="{4EF2BAFF-77AB-4640-A8D2-048A758BE82E}"/>
            </a:ext>
          </a:extLst>
        </xdr:cNvPr>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a:extLst>
            <a:ext uri="{FF2B5EF4-FFF2-40B4-BE49-F238E27FC236}">
              <a16:creationId xmlns:a16="http://schemas.microsoft.com/office/drawing/2014/main" id="{9837ACF5-A089-4DB0-AD82-C134888EAC8C}"/>
            </a:ext>
          </a:extLst>
        </xdr:cNvPr>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a:extLst>
            <a:ext uri="{FF2B5EF4-FFF2-40B4-BE49-F238E27FC236}">
              <a16:creationId xmlns:a16="http://schemas.microsoft.com/office/drawing/2014/main" id="{6DBEA707-BD48-44E0-B0C5-710BAECCE031}"/>
            </a:ext>
          </a:extLst>
        </xdr:cNvPr>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167E5CE-7E2D-49ED-B661-9B1CE930F22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D888A2B-AD9B-4CE8-8746-7171580D65A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70C67C2-396E-4C89-9C92-D49A2109147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1B0C2A42-7189-41A1-A0AA-DBAB16AA937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24B7ACA8-EF3E-42D4-B4A3-8179FA8F328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111434</xdr:rowOff>
    </xdr:from>
    <xdr:to>
      <xdr:col>24</xdr:col>
      <xdr:colOff>114300</xdr:colOff>
      <xdr:row>38</xdr:row>
      <xdr:rowOff>41584</xdr:rowOff>
    </xdr:to>
    <xdr:sp macro="" textlink="">
      <xdr:nvSpPr>
        <xdr:cNvPr id="82" name="楕円 81">
          <a:extLst>
            <a:ext uri="{FF2B5EF4-FFF2-40B4-BE49-F238E27FC236}">
              <a16:creationId xmlns:a16="http://schemas.microsoft.com/office/drawing/2014/main" id="{86F6DF0D-79DA-44B7-96EB-6228DD3ABA25}"/>
            </a:ext>
          </a:extLst>
        </xdr:cNvPr>
        <xdr:cNvSpPr/>
      </xdr:nvSpPr>
      <xdr:spPr>
        <a:xfrm>
          <a:off x="45847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89861</xdr:rowOff>
    </xdr:from>
    <xdr:ext cx="469744" cy="259045"/>
    <xdr:sp macro="" textlink="">
      <xdr:nvSpPr>
        <xdr:cNvPr id="83" name="議会費該当値テキスト">
          <a:extLst>
            <a:ext uri="{FF2B5EF4-FFF2-40B4-BE49-F238E27FC236}">
              <a16:creationId xmlns:a16="http://schemas.microsoft.com/office/drawing/2014/main" id="{CE4A90E0-62A5-4D5E-B6DB-F87C7407E7D7}"/>
            </a:ext>
          </a:extLst>
        </xdr:cNvPr>
        <xdr:cNvSpPr txBox="1"/>
      </xdr:nvSpPr>
      <xdr:spPr>
        <a:xfrm>
          <a:off x="4686300" y="64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101963</xdr:rowOff>
    </xdr:from>
    <xdr:to>
      <xdr:col>20</xdr:col>
      <xdr:colOff>38100</xdr:colOff>
      <xdr:row>38</xdr:row>
      <xdr:rowOff>32113</xdr:rowOff>
    </xdr:to>
    <xdr:sp macro="" textlink="">
      <xdr:nvSpPr>
        <xdr:cNvPr id="84" name="楕円 83">
          <a:extLst>
            <a:ext uri="{FF2B5EF4-FFF2-40B4-BE49-F238E27FC236}">
              <a16:creationId xmlns:a16="http://schemas.microsoft.com/office/drawing/2014/main" id="{EF573538-B840-4B54-A5B2-16BD5757B6B7}"/>
            </a:ext>
          </a:extLst>
        </xdr:cNvPr>
        <xdr:cNvSpPr/>
      </xdr:nvSpPr>
      <xdr:spPr>
        <a:xfrm>
          <a:off x="3746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23240</xdr:rowOff>
    </xdr:from>
    <xdr:ext cx="469744" cy="259045"/>
    <xdr:sp macro="" textlink="">
      <xdr:nvSpPr>
        <xdr:cNvPr id="85" name="テキスト ボックス 84">
          <a:extLst>
            <a:ext uri="{FF2B5EF4-FFF2-40B4-BE49-F238E27FC236}">
              <a16:creationId xmlns:a16="http://schemas.microsoft.com/office/drawing/2014/main" id="{A3ECAD56-7149-49DF-97A3-CCCD30DDA5D6}"/>
            </a:ext>
          </a:extLst>
        </xdr:cNvPr>
        <xdr:cNvSpPr txBox="1"/>
      </xdr:nvSpPr>
      <xdr:spPr>
        <a:xfrm>
          <a:off x="3562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109148</xdr:rowOff>
    </xdr:from>
    <xdr:to>
      <xdr:col>15</xdr:col>
      <xdr:colOff>101600</xdr:colOff>
      <xdr:row>38</xdr:row>
      <xdr:rowOff>39298</xdr:rowOff>
    </xdr:to>
    <xdr:sp macro="" textlink="">
      <xdr:nvSpPr>
        <xdr:cNvPr id="86" name="楕円 85">
          <a:extLst>
            <a:ext uri="{FF2B5EF4-FFF2-40B4-BE49-F238E27FC236}">
              <a16:creationId xmlns:a16="http://schemas.microsoft.com/office/drawing/2014/main" id="{76582417-D04C-4500-AB3F-0BA4ED6ABFAC}"/>
            </a:ext>
          </a:extLst>
        </xdr:cNvPr>
        <xdr:cNvSpPr/>
      </xdr:nvSpPr>
      <xdr:spPr>
        <a:xfrm>
          <a:off x="2857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30425</xdr:rowOff>
    </xdr:from>
    <xdr:ext cx="469744" cy="259045"/>
    <xdr:sp macro="" textlink="">
      <xdr:nvSpPr>
        <xdr:cNvPr id="87" name="テキスト ボックス 86">
          <a:extLst>
            <a:ext uri="{FF2B5EF4-FFF2-40B4-BE49-F238E27FC236}">
              <a16:creationId xmlns:a16="http://schemas.microsoft.com/office/drawing/2014/main" id="{D967DF25-7A67-4727-9AB6-237C0CEF3341}"/>
            </a:ext>
          </a:extLst>
        </xdr:cNvPr>
        <xdr:cNvSpPr txBox="1"/>
      </xdr:nvSpPr>
      <xdr:spPr>
        <a:xfrm>
          <a:off x="2673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77143</xdr:rowOff>
    </xdr:from>
    <xdr:to>
      <xdr:col>10</xdr:col>
      <xdr:colOff>165100</xdr:colOff>
      <xdr:row>38</xdr:row>
      <xdr:rowOff>7293</xdr:rowOff>
    </xdr:to>
    <xdr:sp macro="" textlink="">
      <xdr:nvSpPr>
        <xdr:cNvPr id="88" name="楕円 87">
          <a:extLst>
            <a:ext uri="{FF2B5EF4-FFF2-40B4-BE49-F238E27FC236}">
              <a16:creationId xmlns:a16="http://schemas.microsoft.com/office/drawing/2014/main" id="{1F067FD0-044A-449B-87AD-D860645EEEB5}"/>
            </a:ext>
          </a:extLst>
        </xdr:cNvPr>
        <xdr:cNvSpPr/>
      </xdr:nvSpPr>
      <xdr:spPr>
        <a:xfrm>
          <a:off x="196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169870</xdr:rowOff>
    </xdr:from>
    <xdr:ext cx="469744" cy="259045"/>
    <xdr:sp macro="" textlink="">
      <xdr:nvSpPr>
        <xdr:cNvPr id="89" name="テキスト ボックス 88">
          <a:extLst>
            <a:ext uri="{FF2B5EF4-FFF2-40B4-BE49-F238E27FC236}">
              <a16:creationId xmlns:a16="http://schemas.microsoft.com/office/drawing/2014/main" id="{8AA6B0E2-21B2-4D0D-8994-8D517E00E782}"/>
            </a:ext>
          </a:extLst>
        </xdr:cNvPr>
        <xdr:cNvSpPr txBox="1"/>
      </xdr:nvSpPr>
      <xdr:spPr>
        <a:xfrm>
          <a:off x="1784428"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46119</xdr:rowOff>
    </xdr:from>
    <xdr:to>
      <xdr:col>6</xdr:col>
      <xdr:colOff>38100</xdr:colOff>
      <xdr:row>38</xdr:row>
      <xdr:rowOff>147719</xdr:rowOff>
    </xdr:to>
    <xdr:sp macro="" textlink="">
      <xdr:nvSpPr>
        <xdr:cNvPr id="90" name="楕円 89">
          <a:extLst>
            <a:ext uri="{FF2B5EF4-FFF2-40B4-BE49-F238E27FC236}">
              <a16:creationId xmlns:a16="http://schemas.microsoft.com/office/drawing/2014/main" id="{242E18A2-FE98-4A7C-AABC-AB8462EE52C4}"/>
            </a:ext>
          </a:extLst>
        </xdr:cNvPr>
        <xdr:cNvSpPr/>
      </xdr:nvSpPr>
      <xdr:spPr>
        <a:xfrm>
          <a:off x="1079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138846</xdr:rowOff>
    </xdr:from>
    <xdr:ext cx="469744" cy="259045"/>
    <xdr:sp macro="" textlink="">
      <xdr:nvSpPr>
        <xdr:cNvPr id="91" name="テキスト ボックス 90">
          <a:extLst>
            <a:ext uri="{FF2B5EF4-FFF2-40B4-BE49-F238E27FC236}">
              <a16:creationId xmlns:a16="http://schemas.microsoft.com/office/drawing/2014/main" id="{A5F8BF55-10CB-40FD-B67F-53969BB056E0}"/>
            </a:ext>
          </a:extLst>
        </xdr:cNvPr>
        <xdr:cNvSpPr txBox="1"/>
      </xdr:nvSpPr>
      <xdr:spPr>
        <a:xfrm>
          <a:off x="895428" y="66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31F2DBCD-5552-4BF9-B2A0-1B31B9BFD60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920FB2D-70D2-4730-9C45-93CAEFC469E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8DF3A45F-85ED-47D7-A50C-76A5356764D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8049C4AD-D675-4DDE-BEFF-9244CB49818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3FBCDF7-1CDB-410E-82F1-41FB42ED8AE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1F9E5A3-52BA-427B-95DC-D37B4FE3437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B3685AF-2136-4E4C-8E14-E0E9D7A81AB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B6D244DD-066C-44C4-9FA7-45A47089E5C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9E6FB037-91D9-401C-8752-3B14CFDDD3F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4AE2C2AA-869B-47A2-AE41-2F9C5B9DBF7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535B1982-D8E8-4281-8374-406244C2E9A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51897D85-EE00-42FF-B1AE-89442E4FE0E8}"/>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DCA99FE8-48B6-41E7-B3F6-F4F86B3E647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DDB517FF-B083-410F-84CA-572D003AA257}"/>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701B9A74-A9DE-4A40-99D0-7F6955E830DA}"/>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3BE8192F-0B45-4B88-BD9F-71119AC4B597}"/>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84B7FD1A-5D22-485A-AB26-275244E25CC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78EAF948-1AB2-4C90-A81F-9A4E5E72C44E}"/>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D223E927-0DCE-4255-8932-A85D46ED889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D1D94B8C-7CBD-4D34-A4A7-D912BB2A6908}"/>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2BC47BDB-F5FF-4E95-820C-F9BCABD3162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57F50894-082B-4351-974F-6CF5CE4578C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1599980-51B4-4E97-9193-CDE18F7D2E0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A6CE46E3-413B-4C6A-8ABE-369438EDA7C7}"/>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4E79B607-C25B-4696-85B8-D1B83D8518E5}"/>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2ABB1D95-6152-4718-AB7E-22B2FFEAADF8}"/>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122E4A8F-67E6-4EF2-A5A2-5C099F76A7A6}"/>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529683A3-7D6E-4A8F-8A6A-882D706442EE}"/>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73944</xdr:rowOff>
    </xdr:from>
    <xdr:to>
      <xdr:col>24</xdr:col>
      <xdr:colOff>63500</xdr:colOff>
      <xdr:row>58</xdr:row>
      <xdr:rowOff>21163</xdr:rowOff>
    </xdr:to>
    <xdr:cxnSp macro="">
      <xdr:nvCxnSpPr>
        <xdr:cNvPr id="120" name="直線コネクタ 119">
          <a:extLst>
            <a:ext uri="{FF2B5EF4-FFF2-40B4-BE49-F238E27FC236}">
              <a16:creationId xmlns:a16="http://schemas.microsoft.com/office/drawing/2014/main" id="{E4F4B270-A6D4-4768-97AF-A54BD9572732}"/>
            </a:ext>
          </a:extLst>
        </xdr:cNvPr>
        <xdr:cNvCxnSpPr/>
      </xdr:nvCxnSpPr>
      <xdr:spPr>
        <a:xfrm flipV="1">
          <a:off x="3797300" y="9846594"/>
          <a:ext cx="838200" cy="1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A586357B-1519-4C1D-A4E8-FDC06CF752C8}"/>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B17ECA34-9BBC-4C2A-B2AC-58A94AAB44CF}"/>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21163</xdr:rowOff>
    </xdr:from>
    <xdr:to>
      <xdr:col>19</xdr:col>
      <xdr:colOff>177800</xdr:colOff>
      <xdr:row>58</xdr:row>
      <xdr:rowOff>32060</xdr:rowOff>
    </xdr:to>
    <xdr:cxnSp macro="">
      <xdr:nvCxnSpPr>
        <xdr:cNvPr id="123" name="直線コネクタ 122">
          <a:extLst>
            <a:ext uri="{FF2B5EF4-FFF2-40B4-BE49-F238E27FC236}">
              <a16:creationId xmlns:a16="http://schemas.microsoft.com/office/drawing/2014/main" id="{C8A13484-0162-4195-A957-7F31B814C068}"/>
            </a:ext>
          </a:extLst>
        </xdr:cNvPr>
        <xdr:cNvCxnSpPr/>
      </xdr:nvCxnSpPr>
      <xdr:spPr>
        <a:xfrm flipV="1">
          <a:off x="2908300" y="996526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E5C4A917-4E5D-418B-A0E4-2DDEBF3DD7B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7AF7E2C0-724E-4E63-8276-FA2258CCC546}"/>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7631</xdr:rowOff>
    </xdr:from>
    <xdr:to>
      <xdr:col>15</xdr:col>
      <xdr:colOff>50800</xdr:colOff>
      <xdr:row>58</xdr:row>
      <xdr:rowOff>32060</xdr:rowOff>
    </xdr:to>
    <xdr:cxnSp macro="">
      <xdr:nvCxnSpPr>
        <xdr:cNvPr id="126" name="直線コネクタ 125">
          <a:extLst>
            <a:ext uri="{FF2B5EF4-FFF2-40B4-BE49-F238E27FC236}">
              <a16:creationId xmlns:a16="http://schemas.microsoft.com/office/drawing/2014/main" id="{F3E7D0EB-3F8E-4DB6-9C3B-C56ACEAFD500}"/>
            </a:ext>
          </a:extLst>
        </xdr:cNvPr>
        <xdr:cNvCxnSpPr/>
      </xdr:nvCxnSpPr>
      <xdr:spPr>
        <a:xfrm>
          <a:off x="2019300" y="9951731"/>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3DEF0B0C-D7BC-473E-9F4E-EAA7C9155B65}"/>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5A2999F7-C367-4F4D-991C-06BE5C60CCAD}"/>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7631</xdr:rowOff>
    </xdr:from>
    <xdr:to>
      <xdr:col>10</xdr:col>
      <xdr:colOff>114300</xdr:colOff>
      <xdr:row>58</xdr:row>
      <xdr:rowOff>48751</xdr:rowOff>
    </xdr:to>
    <xdr:cxnSp macro="">
      <xdr:nvCxnSpPr>
        <xdr:cNvPr id="129" name="直線コネクタ 128">
          <a:extLst>
            <a:ext uri="{FF2B5EF4-FFF2-40B4-BE49-F238E27FC236}">
              <a16:creationId xmlns:a16="http://schemas.microsoft.com/office/drawing/2014/main" id="{B07DD07E-725E-4046-AA58-BC9EDA1C4366}"/>
            </a:ext>
          </a:extLst>
        </xdr:cNvPr>
        <xdr:cNvCxnSpPr/>
      </xdr:nvCxnSpPr>
      <xdr:spPr>
        <a:xfrm flipV="1">
          <a:off x="1130300" y="9951731"/>
          <a:ext cx="8890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F90E103B-6AF3-40B7-9151-2DDB64D246F7}"/>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45EAF72E-5C82-408B-999E-F5E043FE894D}"/>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a:extLst>
            <a:ext uri="{FF2B5EF4-FFF2-40B4-BE49-F238E27FC236}">
              <a16:creationId xmlns:a16="http://schemas.microsoft.com/office/drawing/2014/main" id="{703EE3E9-DA5F-4676-8DD8-8FB881FEF453}"/>
            </a:ext>
          </a:extLst>
        </xdr:cNvPr>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a:extLst>
            <a:ext uri="{FF2B5EF4-FFF2-40B4-BE49-F238E27FC236}">
              <a16:creationId xmlns:a16="http://schemas.microsoft.com/office/drawing/2014/main" id="{AB4BA46D-B47D-4406-B0AE-45EC9A313651}"/>
            </a:ext>
          </a:extLst>
        </xdr:cNvPr>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115E98D-356D-4D18-A5CE-7C5A05C1DC5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1189102-8DDE-4764-ADD4-538EE0F63F7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811C7CC-0F18-484F-907D-E93E987FC5C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D36CC8C-D871-49E1-9554-497AC7BE036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ABD6D8F8-D792-4C7B-A8A6-3E973C6714F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23144</xdr:rowOff>
    </xdr:from>
    <xdr:to>
      <xdr:col>24</xdr:col>
      <xdr:colOff>114300</xdr:colOff>
      <xdr:row>57</xdr:row>
      <xdr:rowOff>124744</xdr:rowOff>
    </xdr:to>
    <xdr:sp macro="" textlink="">
      <xdr:nvSpPr>
        <xdr:cNvPr id="139" name="楕円 138">
          <a:extLst>
            <a:ext uri="{FF2B5EF4-FFF2-40B4-BE49-F238E27FC236}">
              <a16:creationId xmlns:a16="http://schemas.microsoft.com/office/drawing/2014/main" id="{0F1744C9-EC25-4869-B356-8D26BF9E05DB}"/>
            </a:ext>
          </a:extLst>
        </xdr:cNvPr>
        <xdr:cNvSpPr/>
      </xdr:nvSpPr>
      <xdr:spPr>
        <a:xfrm>
          <a:off x="4584700" y="97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46021</xdr:rowOff>
    </xdr:from>
    <xdr:ext cx="534377" cy="259045"/>
    <xdr:sp macro="" textlink="">
      <xdr:nvSpPr>
        <xdr:cNvPr id="140" name="総務費該当値テキスト">
          <a:extLst>
            <a:ext uri="{FF2B5EF4-FFF2-40B4-BE49-F238E27FC236}">
              <a16:creationId xmlns:a16="http://schemas.microsoft.com/office/drawing/2014/main" id="{9FB0C2CE-3AEE-4F95-8832-DEBF435BF493}"/>
            </a:ext>
          </a:extLst>
        </xdr:cNvPr>
        <xdr:cNvSpPr txBox="1"/>
      </xdr:nvSpPr>
      <xdr:spPr>
        <a:xfrm>
          <a:off x="4686300" y="96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141813</xdr:rowOff>
    </xdr:from>
    <xdr:to>
      <xdr:col>20</xdr:col>
      <xdr:colOff>38100</xdr:colOff>
      <xdr:row>58</xdr:row>
      <xdr:rowOff>71963</xdr:rowOff>
    </xdr:to>
    <xdr:sp macro="" textlink="">
      <xdr:nvSpPr>
        <xdr:cNvPr id="141" name="楕円 140">
          <a:extLst>
            <a:ext uri="{FF2B5EF4-FFF2-40B4-BE49-F238E27FC236}">
              <a16:creationId xmlns:a16="http://schemas.microsoft.com/office/drawing/2014/main" id="{32B2D399-15D6-4BB9-8266-2917EB66AEC5}"/>
            </a:ext>
          </a:extLst>
        </xdr:cNvPr>
        <xdr:cNvSpPr/>
      </xdr:nvSpPr>
      <xdr:spPr>
        <a:xfrm>
          <a:off x="3746500" y="99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63090</xdr:rowOff>
    </xdr:from>
    <xdr:ext cx="534377" cy="259045"/>
    <xdr:sp macro="" textlink="">
      <xdr:nvSpPr>
        <xdr:cNvPr id="142" name="テキスト ボックス 141">
          <a:extLst>
            <a:ext uri="{FF2B5EF4-FFF2-40B4-BE49-F238E27FC236}">
              <a16:creationId xmlns:a16="http://schemas.microsoft.com/office/drawing/2014/main" id="{CF9FF779-CF4D-401A-AEE5-FF416930EB29}"/>
            </a:ext>
          </a:extLst>
        </xdr:cNvPr>
        <xdr:cNvSpPr txBox="1"/>
      </xdr:nvSpPr>
      <xdr:spPr>
        <a:xfrm>
          <a:off x="3530111" y="100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152710</xdr:rowOff>
    </xdr:from>
    <xdr:to>
      <xdr:col>15</xdr:col>
      <xdr:colOff>101600</xdr:colOff>
      <xdr:row>58</xdr:row>
      <xdr:rowOff>82860</xdr:rowOff>
    </xdr:to>
    <xdr:sp macro="" textlink="">
      <xdr:nvSpPr>
        <xdr:cNvPr id="143" name="楕円 142">
          <a:extLst>
            <a:ext uri="{FF2B5EF4-FFF2-40B4-BE49-F238E27FC236}">
              <a16:creationId xmlns:a16="http://schemas.microsoft.com/office/drawing/2014/main" id="{73C71F90-8AB5-4B2D-B405-AAC8A2D2F533}"/>
            </a:ext>
          </a:extLst>
        </xdr:cNvPr>
        <xdr:cNvSpPr/>
      </xdr:nvSpPr>
      <xdr:spPr>
        <a:xfrm>
          <a:off x="2857500" y="99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73987</xdr:rowOff>
    </xdr:from>
    <xdr:ext cx="534377" cy="259045"/>
    <xdr:sp macro="" textlink="">
      <xdr:nvSpPr>
        <xdr:cNvPr id="144" name="テキスト ボックス 143">
          <a:extLst>
            <a:ext uri="{FF2B5EF4-FFF2-40B4-BE49-F238E27FC236}">
              <a16:creationId xmlns:a16="http://schemas.microsoft.com/office/drawing/2014/main" id="{313C8EE0-3783-4619-B784-24BD22C9EA26}"/>
            </a:ext>
          </a:extLst>
        </xdr:cNvPr>
        <xdr:cNvSpPr txBox="1"/>
      </xdr:nvSpPr>
      <xdr:spPr>
        <a:xfrm>
          <a:off x="2641111" y="100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128281</xdr:rowOff>
    </xdr:from>
    <xdr:to>
      <xdr:col>10</xdr:col>
      <xdr:colOff>165100</xdr:colOff>
      <xdr:row>58</xdr:row>
      <xdr:rowOff>58431</xdr:rowOff>
    </xdr:to>
    <xdr:sp macro="" textlink="">
      <xdr:nvSpPr>
        <xdr:cNvPr id="145" name="楕円 144">
          <a:extLst>
            <a:ext uri="{FF2B5EF4-FFF2-40B4-BE49-F238E27FC236}">
              <a16:creationId xmlns:a16="http://schemas.microsoft.com/office/drawing/2014/main" id="{237C8925-417F-493E-BB88-D88BAA20B139}"/>
            </a:ext>
          </a:extLst>
        </xdr:cNvPr>
        <xdr:cNvSpPr/>
      </xdr:nvSpPr>
      <xdr:spPr>
        <a:xfrm>
          <a:off x="1968500" y="9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49558</xdr:rowOff>
    </xdr:from>
    <xdr:ext cx="534377" cy="259045"/>
    <xdr:sp macro="" textlink="">
      <xdr:nvSpPr>
        <xdr:cNvPr id="146" name="テキスト ボックス 145">
          <a:extLst>
            <a:ext uri="{FF2B5EF4-FFF2-40B4-BE49-F238E27FC236}">
              <a16:creationId xmlns:a16="http://schemas.microsoft.com/office/drawing/2014/main" id="{22BD5BBB-4FA3-47E3-B25C-03670FD99DD5}"/>
            </a:ext>
          </a:extLst>
        </xdr:cNvPr>
        <xdr:cNvSpPr txBox="1"/>
      </xdr:nvSpPr>
      <xdr:spPr>
        <a:xfrm>
          <a:off x="1752111" y="99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169401</xdr:rowOff>
    </xdr:from>
    <xdr:to>
      <xdr:col>6</xdr:col>
      <xdr:colOff>38100</xdr:colOff>
      <xdr:row>58</xdr:row>
      <xdr:rowOff>99551</xdr:rowOff>
    </xdr:to>
    <xdr:sp macro="" textlink="">
      <xdr:nvSpPr>
        <xdr:cNvPr id="147" name="楕円 146">
          <a:extLst>
            <a:ext uri="{FF2B5EF4-FFF2-40B4-BE49-F238E27FC236}">
              <a16:creationId xmlns:a16="http://schemas.microsoft.com/office/drawing/2014/main" id="{E5715576-A126-4CF0-8C19-CE5C338A0C32}"/>
            </a:ext>
          </a:extLst>
        </xdr:cNvPr>
        <xdr:cNvSpPr/>
      </xdr:nvSpPr>
      <xdr:spPr>
        <a:xfrm>
          <a:off x="1079500" y="99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90678</xdr:rowOff>
    </xdr:from>
    <xdr:ext cx="534377" cy="259045"/>
    <xdr:sp macro="" textlink="">
      <xdr:nvSpPr>
        <xdr:cNvPr id="148" name="テキスト ボックス 147">
          <a:extLst>
            <a:ext uri="{FF2B5EF4-FFF2-40B4-BE49-F238E27FC236}">
              <a16:creationId xmlns:a16="http://schemas.microsoft.com/office/drawing/2014/main" id="{82AD1165-D771-4929-95A4-229FA61731BF}"/>
            </a:ext>
          </a:extLst>
        </xdr:cNvPr>
        <xdr:cNvSpPr txBox="1"/>
      </xdr:nvSpPr>
      <xdr:spPr>
        <a:xfrm>
          <a:off x="863111" y="100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170630D9-2BC1-4D3F-A1A5-BBDA7446F78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2639C136-A1D9-4336-9A3B-4DF126AF778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734B7D6-2714-484E-82C2-2930EB07BCB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E20F8087-6E8D-43A9-9186-297020F230B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60FF86A8-F280-4134-8A92-6245CD3CAB7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70932A0E-784F-453B-BAA0-29ED5CCA3D2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12DFB8B2-4E33-46C6-9571-9B7BDC1AA52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FDEAB1B5-3411-454C-9AFA-CBBABB05E20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4C34950-58FE-4988-BFF9-365D6E84687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D78D2AC2-6B29-44EC-8C49-21A52A6A6EC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EEC388B8-FB8E-451C-AA9C-3CBE85FC8CB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F7195C48-F096-4313-B55F-224F1B1CA87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93809313-C3AF-4784-811E-1FA75A8B79A9}"/>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15A5662E-969E-4A29-BAEC-9B8FDC201957}"/>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7DA9FE55-454F-42BC-A1BC-915D90226BF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348CCFB5-BC8F-423F-ACC3-16A0D86A5499}"/>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D2BFC3F-0A62-4FD3-86FB-740DDD7D0344}"/>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D7A616F5-DEFA-4B7F-8FE5-23B6A22A340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577408E1-DD2A-43EE-96AF-2AE33BC9201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BE1E9205-BA49-4F11-9FC3-FB025B3F926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466FCED9-C125-4D01-A141-AC7D87EE442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B9259514-D59E-44AE-A7E6-7B2479D0735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44D9E8A-37F9-4227-9ACA-44EB30DBD09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DC1C8157-71E0-43FE-8145-54E27F34650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62C2959-BD18-47DF-8576-C322FC479146}"/>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E766665-1F8E-4D44-9E1F-0791F672DE26}"/>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21DDEFBB-4F01-4329-9683-E022D79F64E9}"/>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FEF46B12-02DE-4B13-8751-E86A97CC0FE2}"/>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BA0C4E86-4FB4-427C-95D7-2BFAE9E3C5DC}"/>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83289</xdr:rowOff>
    </xdr:from>
    <xdr:to>
      <xdr:col>24</xdr:col>
      <xdr:colOff>63500</xdr:colOff>
      <xdr:row>77</xdr:row>
      <xdr:rowOff>97958</xdr:rowOff>
    </xdr:to>
    <xdr:cxnSp macro="">
      <xdr:nvCxnSpPr>
        <xdr:cNvPr id="178" name="直線コネクタ 177">
          <a:extLst>
            <a:ext uri="{FF2B5EF4-FFF2-40B4-BE49-F238E27FC236}">
              <a16:creationId xmlns:a16="http://schemas.microsoft.com/office/drawing/2014/main" id="{996FE5CF-1C3C-472C-8700-2F5F543679BD}"/>
            </a:ext>
          </a:extLst>
        </xdr:cNvPr>
        <xdr:cNvCxnSpPr/>
      </xdr:nvCxnSpPr>
      <xdr:spPr>
        <a:xfrm flipV="1">
          <a:off x="3797300" y="13284939"/>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a:extLst>
            <a:ext uri="{FF2B5EF4-FFF2-40B4-BE49-F238E27FC236}">
              <a16:creationId xmlns:a16="http://schemas.microsoft.com/office/drawing/2014/main" id="{9338DB2F-BAEE-4B8E-8DD7-0378A31B14F4}"/>
            </a:ext>
          </a:extLst>
        </xdr:cNvPr>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C24322C7-C9E5-4923-8E26-96739AD94E6D}"/>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97958</xdr:rowOff>
    </xdr:from>
    <xdr:to>
      <xdr:col>19</xdr:col>
      <xdr:colOff>177800</xdr:colOff>
      <xdr:row>77</xdr:row>
      <xdr:rowOff>100175</xdr:rowOff>
    </xdr:to>
    <xdr:cxnSp macro="">
      <xdr:nvCxnSpPr>
        <xdr:cNvPr id="181" name="直線コネクタ 180">
          <a:extLst>
            <a:ext uri="{FF2B5EF4-FFF2-40B4-BE49-F238E27FC236}">
              <a16:creationId xmlns:a16="http://schemas.microsoft.com/office/drawing/2014/main" id="{D77962C5-AA23-41D8-80FF-8EE89D68026C}"/>
            </a:ext>
          </a:extLst>
        </xdr:cNvPr>
        <xdr:cNvCxnSpPr/>
      </xdr:nvCxnSpPr>
      <xdr:spPr>
        <a:xfrm flipV="1">
          <a:off x="2908300" y="1329960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EF552A2F-2068-4624-8EA9-4786E8CD72B6}"/>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a:extLst>
            <a:ext uri="{FF2B5EF4-FFF2-40B4-BE49-F238E27FC236}">
              <a16:creationId xmlns:a16="http://schemas.microsoft.com/office/drawing/2014/main" id="{EFD884ED-13BB-4563-9D4E-903AC17FA000}"/>
            </a:ext>
          </a:extLst>
        </xdr:cNvPr>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100175</xdr:rowOff>
    </xdr:from>
    <xdr:to>
      <xdr:col>15</xdr:col>
      <xdr:colOff>50800</xdr:colOff>
      <xdr:row>77</xdr:row>
      <xdr:rowOff>161981</xdr:rowOff>
    </xdr:to>
    <xdr:cxnSp macro="">
      <xdr:nvCxnSpPr>
        <xdr:cNvPr id="184" name="直線コネクタ 183">
          <a:extLst>
            <a:ext uri="{FF2B5EF4-FFF2-40B4-BE49-F238E27FC236}">
              <a16:creationId xmlns:a16="http://schemas.microsoft.com/office/drawing/2014/main" id="{9DD487E3-6E93-4F8C-8FBC-92B299B62C87}"/>
            </a:ext>
          </a:extLst>
        </xdr:cNvPr>
        <xdr:cNvCxnSpPr/>
      </xdr:nvCxnSpPr>
      <xdr:spPr>
        <a:xfrm flipV="1">
          <a:off x="2019300" y="13301825"/>
          <a:ext cx="889000" cy="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713EE7BC-2BD0-450C-9266-B6DB5A2C0059}"/>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a:extLst>
            <a:ext uri="{FF2B5EF4-FFF2-40B4-BE49-F238E27FC236}">
              <a16:creationId xmlns:a16="http://schemas.microsoft.com/office/drawing/2014/main" id="{6C6C50B0-2095-41B1-B332-CF69884D8842}"/>
            </a:ext>
          </a:extLst>
        </xdr:cNvPr>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161981</xdr:rowOff>
    </xdr:from>
    <xdr:to>
      <xdr:col>10</xdr:col>
      <xdr:colOff>114300</xdr:colOff>
      <xdr:row>78</xdr:row>
      <xdr:rowOff>20287</xdr:rowOff>
    </xdr:to>
    <xdr:cxnSp macro="">
      <xdr:nvCxnSpPr>
        <xdr:cNvPr id="187" name="直線コネクタ 186">
          <a:extLst>
            <a:ext uri="{FF2B5EF4-FFF2-40B4-BE49-F238E27FC236}">
              <a16:creationId xmlns:a16="http://schemas.microsoft.com/office/drawing/2014/main" id="{3053B770-6220-463D-9F56-4B553CDE6B04}"/>
            </a:ext>
          </a:extLst>
        </xdr:cNvPr>
        <xdr:cNvCxnSpPr/>
      </xdr:nvCxnSpPr>
      <xdr:spPr>
        <a:xfrm flipV="1">
          <a:off x="1130300" y="13363631"/>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12CAA172-63D2-4117-A04F-7A14B7ACAF68}"/>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a:extLst>
            <a:ext uri="{FF2B5EF4-FFF2-40B4-BE49-F238E27FC236}">
              <a16:creationId xmlns:a16="http://schemas.microsoft.com/office/drawing/2014/main" id="{6F93ECB5-4AEC-4D29-B950-7EC312DC7A49}"/>
            </a:ext>
          </a:extLst>
        </xdr:cNvPr>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a:extLst>
            <a:ext uri="{FF2B5EF4-FFF2-40B4-BE49-F238E27FC236}">
              <a16:creationId xmlns:a16="http://schemas.microsoft.com/office/drawing/2014/main" id="{738D41E1-480E-4779-B4E0-154A54B30E7D}"/>
            </a:ext>
          </a:extLst>
        </xdr:cNvPr>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a:extLst>
            <a:ext uri="{FF2B5EF4-FFF2-40B4-BE49-F238E27FC236}">
              <a16:creationId xmlns:a16="http://schemas.microsoft.com/office/drawing/2014/main" id="{9420B5D6-C3D5-4B7D-9BA1-3FA5B4A1E2EF}"/>
            </a:ext>
          </a:extLst>
        </xdr:cNvPr>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2D6EE77-14F8-4164-820E-E7C5341D5DD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1A14F76-9743-431C-AC49-AC6679A5B89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970CF09F-A00C-4D14-8F59-362975296E6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6EEF07D-6C03-4FFC-BD29-4958B7B9723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A8E0409-0926-48C5-A9F7-0B1362B7093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32489</xdr:rowOff>
    </xdr:from>
    <xdr:to>
      <xdr:col>24</xdr:col>
      <xdr:colOff>114300</xdr:colOff>
      <xdr:row>77</xdr:row>
      <xdr:rowOff>134089</xdr:rowOff>
    </xdr:to>
    <xdr:sp macro="" textlink="">
      <xdr:nvSpPr>
        <xdr:cNvPr id="197" name="楕円 196">
          <a:extLst>
            <a:ext uri="{FF2B5EF4-FFF2-40B4-BE49-F238E27FC236}">
              <a16:creationId xmlns:a16="http://schemas.microsoft.com/office/drawing/2014/main" id="{0ADBDCE9-8CD5-4ED2-89E7-61C774129003}"/>
            </a:ext>
          </a:extLst>
        </xdr:cNvPr>
        <xdr:cNvSpPr/>
      </xdr:nvSpPr>
      <xdr:spPr>
        <a:xfrm>
          <a:off x="4584700" y="132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10916</xdr:rowOff>
    </xdr:from>
    <xdr:ext cx="599010" cy="259045"/>
    <xdr:sp macro="" textlink="">
      <xdr:nvSpPr>
        <xdr:cNvPr id="198" name="民生費該当値テキスト">
          <a:extLst>
            <a:ext uri="{FF2B5EF4-FFF2-40B4-BE49-F238E27FC236}">
              <a16:creationId xmlns:a16="http://schemas.microsoft.com/office/drawing/2014/main" id="{B4E8A230-7B04-4F3F-8C98-E8D55E08AC56}"/>
            </a:ext>
          </a:extLst>
        </xdr:cNvPr>
        <xdr:cNvSpPr txBox="1"/>
      </xdr:nvSpPr>
      <xdr:spPr>
        <a:xfrm>
          <a:off x="4686300" y="132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47158</xdr:rowOff>
    </xdr:from>
    <xdr:to>
      <xdr:col>20</xdr:col>
      <xdr:colOff>38100</xdr:colOff>
      <xdr:row>77</xdr:row>
      <xdr:rowOff>148758</xdr:rowOff>
    </xdr:to>
    <xdr:sp macro="" textlink="">
      <xdr:nvSpPr>
        <xdr:cNvPr id="199" name="楕円 198">
          <a:extLst>
            <a:ext uri="{FF2B5EF4-FFF2-40B4-BE49-F238E27FC236}">
              <a16:creationId xmlns:a16="http://schemas.microsoft.com/office/drawing/2014/main" id="{E6312E0E-789A-464E-A772-790CE1ACE1E8}"/>
            </a:ext>
          </a:extLst>
        </xdr:cNvPr>
        <xdr:cNvSpPr/>
      </xdr:nvSpPr>
      <xdr:spPr>
        <a:xfrm>
          <a:off x="3746500" y="132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139885</xdr:rowOff>
    </xdr:from>
    <xdr:ext cx="599010" cy="259045"/>
    <xdr:sp macro="" textlink="">
      <xdr:nvSpPr>
        <xdr:cNvPr id="200" name="テキスト ボックス 199">
          <a:extLst>
            <a:ext uri="{FF2B5EF4-FFF2-40B4-BE49-F238E27FC236}">
              <a16:creationId xmlns:a16="http://schemas.microsoft.com/office/drawing/2014/main" id="{A1E31E06-0C78-489F-82C0-A73016E1ED7A}"/>
            </a:ext>
          </a:extLst>
        </xdr:cNvPr>
        <xdr:cNvSpPr txBox="1"/>
      </xdr:nvSpPr>
      <xdr:spPr>
        <a:xfrm>
          <a:off x="3497795" y="1334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49375</xdr:rowOff>
    </xdr:from>
    <xdr:to>
      <xdr:col>15</xdr:col>
      <xdr:colOff>101600</xdr:colOff>
      <xdr:row>77</xdr:row>
      <xdr:rowOff>150975</xdr:rowOff>
    </xdr:to>
    <xdr:sp macro="" textlink="">
      <xdr:nvSpPr>
        <xdr:cNvPr id="201" name="楕円 200">
          <a:extLst>
            <a:ext uri="{FF2B5EF4-FFF2-40B4-BE49-F238E27FC236}">
              <a16:creationId xmlns:a16="http://schemas.microsoft.com/office/drawing/2014/main" id="{E0F1A380-4F61-4770-A0A5-039E151ADA60}"/>
            </a:ext>
          </a:extLst>
        </xdr:cNvPr>
        <xdr:cNvSpPr/>
      </xdr:nvSpPr>
      <xdr:spPr>
        <a:xfrm>
          <a:off x="2857500" y="132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142102</xdr:rowOff>
    </xdr:from>
    <xdr:ext cx="599010" cy="259045"/>
    <xdr:sp macro="" textlink="">
      <xdr:nvSpPr>
        <xdr:cNvPr id="202" name="テキスト ボックス 201">
          <a:extLst>
            <a:ext uri="{FF2B5EF4-FFF2-40B4-BE49-F238E27FC236}">
              <a16:creationId xmlns:a16="http://schemas.microsoft.com/office/drawing/2014/main" id="{CD549F22-D607-4744-8707-7E8C890A9363}"/>
            </a:ext>
          </a:extLst>
        </xdr:cNvPr>
        <xdr:cNvSpPr txBox="1"/>
      </xdr:nvSpPr>
      <xdr:spPr>
        <a:xfrm>
          <a:off x="2608795" y="133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111181</xdr:rowOff>
    </xdr:from>
    <xdr:to>
      <xdr:col>10</xdr:col>
      <xdr:colOff>165100</xdr:colOff>
      <xdr:row>78</xdr:row>
      <xdr:rowOff>41331</xdr:rowOff>
    </xdr:to>
    <xdr:sp macro="" textlink="">
      <xdr:nvSpPr>
        <xdr:cNvPr id="203" name="楕円 202">
          <a:extLst>
            <a:ext uri="{FF2B5EF4-FFF2-40B4-BE49-F238E27FC236}">
              <a16:creationId xmlns:a16="http://schemas.microsoft.com/office/drawing/2014/main" id="{A4C1958E-9A14-425E-AE8C-96085C2B3564}"/>
            </a:ext>
          </a:extLst>
        </xdr:cNvPr>
        <xdr:cNvSpPr/>
      </xdr:nvSpPr>
      <xdr:spPr>
        <a:xfrm>
          <a:off x="1968500" y="133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32458</xdr:rowOff>
    </xdr:from>
    <xdr:ext cx="599010" cy="259045"/>
    <xdr:sp macro="" textlink="">
      <xdr:nvSpPr>
        <xdr:cNvPr id="204" name="テキスト ボックス 203">
          <a:extLst>
            <a:ext uri="{FF2B5EF4-FFF2-40B4-BE49-F238E27FC236}">
              <a16:creationId xmlns:a16="http://schemas.microsoft.com/office/drawing/2014/main" id="{2EE2046B-CADC-4A3B-BDF9-AED27EAFCBA1}"/>
            </a:ext>
          </a:extLst>
        </xdr:cNvPr>
        <xdr:cNvSpPr txBox="1"/>
      </xdr:nvSpPr>
      <xdr:spPr>
        <a:xfrm>
          <a:off x="1719795" y="1340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140937</xdr:rowOff>
    </xdr:from>
    <xdr:to>
      <xdr:col>6</xdr:col>
      <xdr:colOff>38100</xdr:colOff>
      <xdr:row>78</xdr:row>
      <xdr:rowOff>71087</xdr:rowOff>
    </xdr:to>
    <xdr:sp macro="" textlink="">
      <xdr:nvSpPr>
        <xdr:cNvPr id="205" name="楕円 204">
          <a:extLst>
            <a:ext uri="{FF2B5EF4-FFF2-40B4-BE49-F238E27FC236}">
              <a16:creationId xmlns:a16="http://schemas.microsoft.com/office/drawing/2014/main" id="{8C89D64C-A862-4640-991E-09EC952E29EF}"/>
            </a:ext>
          </a:extLst>
        </xdr:cNvPr>
        <xdr:cNvSpPr/>
      </xdr:nvSpPr>
      <xdr:spPr>
        <a:xfrm>
          <a:off x="1079500" y="133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62214</xdr:rowOff>
    </xdr:from>
    <xdr:ext cx="599010" cy="259045"/>
    <xdr:sp macro="" textlink="">
      <xdr:nvSpPr>
        <xdr:cNvPr id="206" name="テキスト ボックス 205">
          <a:extLst>
            <a:ext uri="{FF2B5EF4-FFF2-40B4-BE49-F238E27FC236}">
              <a16:creationId xmlns:a16="http://schemas.microsoft.com/office/drawing/2014/main" id="{0E078E01-8143-49BC-ADCC-25CA6FC6D5D4}"/>
            </a:ext>
          </a:extLst>
        </xdr:cNvPr>
        <xdr:cNvSpPr txBox="1"/>
      </xdr:nvSpPr>
      <xdr:spPr>
        <a:xfrm>
          <a:off x="830795" y="1343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1ECBBA0B-4A4A-4864-B5A4-7EEA80275A3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B76C8F0A-7190-4B6F-9E83-1A32925C437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70013EB0-3B83-4CFF-9DA3-F5A57B698D9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96B1869-501C-4290-AAE8-1A6D7E1EECC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850BECA-02B5-4932-9B38-0E7119FD39B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E6151133-26AB-4EA9-BD1F-BD067A6D93A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4C08793-F4A3-492B-A442-0835BC088E0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2852979E-73FE-4F12-8456-60A8D30D865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17F6B015-FBE0-463A-BF73-B4980928335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37E55AA5-A68D-41F5-9C25-C353A4E21A5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7226A77-89BD-47FA-9542-1D468C2A4AA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793D5AFF-6E85-441A-B53A-403823DF6F4D}"/>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621DE90C-C66D-48E5-BCBB-D986F409363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37938C25-883F-48B8-8BC3-F714F48AC619}"/>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A2FE7015-3ECB-4C8D-8A35-0A2F56D23AD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8BC61C1D-776C-41D3-B343-0AA660062284}"/>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FFB708C6-78F9-4932-B42B-BF67FC13BC6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E32BB825-358C-48C6-898C-F99DEBE9F2A8}"/>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550AD406-852A-48D9-BDC5-A8E8012FBEA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5306CA37-3782-4A0C-B9B9-7C151430769A}"/>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39B5CE8F-29E8-4F4D-884C-BFF975450273}"/>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893FED55-EF5D-4662-B736-4A0F18BB2614}"/>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23F428B7-E642-420C-ADD3-8564E0A65C7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1CE55D7A-E054-4FF4-98AC-AA73B3F7F75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3EC5AF39-563E-4962-BBF6-A754E58FC35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9B30E782-0E1D-4DA3-8C9D-E210515CCC8A}"/>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752F55BF-F8A3-4E89-BD4F-5285308EE67A}"/>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F0C44503-6286-4FE2-B009-ED1E22B2FC0B}"/>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84BC8B02-AAFB-48AB-84BF-8C8A8679A99A}"/>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2298EAF8-F2CC-43D2-9CC1-9F1BBC367918}"/>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81908</xdr:rowOff>
    </xdr:from>
    <xdr:to>
      <xdr:col>24</xdr:col>
      <xdr:colOff>63500</xdr:colOff>
      <xdr:row>97</xdr:row>
      <xdr:rowOff>82125</xdr:rowOff>
    </xdr:to>
    <xdr:cxnSp macro="">
      <xdr:nvCxnSpPr>
        <xdr:cNvPr id="237" name="直線コネクタ 236">
          <a:extLst>
            <a:ext uri="{FF2B5EF4-FFF2-40B4-BE49-F238E27FC236}">
              <a16:creationId xmlns:a16="http://schemas.microsoft.com/office/drawing/2014/main" id="{495DD90A-7F3F-43DA-8CA9-95354624EFFF}"/>
            </a:ext>
          </a:extLst>
        </xdr:cNvPr>
        <xdr:cNvCxnSpPr/>
      </xdr:nvCxnSpPr>
      <xdr:spPr>
        <a:xfrm flipV="1">
          <a:off x="3797300" y="16712558"/>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F3DADE6B-52FA-420F-89E0-3B97F7CEF2C3}"/>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4CD1064F-CCF7-4308-BF3C-35FF98AD3FF5}"/>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77760</xdr:rowOff>
    </xdr:from>
    <xdr:to>
      <xdr:col>19</xdr:col>
      <xdr:colOff>177800</xdr:colOff>
      <xdr:row>97</xdr:row>
      <xdr:rowOff>82125</xdr:rowOff>
    </xdr:to>
    <xdr:cxnSp macro="">
      <xdr:nvCxnSpPr>
        <xdr:cNvPr id="240" name="直線コネクタ 239">
          <a:extLst>
            <a:ext uri="{FF2B5EF4-FFF2-40B4-BE49-F238E27FC236}">
              <a16:creationId xmlns:a16="http://schemas.microsoft.com/office/drawing/2014/main" id="{85E8C96B-3B26-4455-B2BF-3978EF3B4913}"/>
            </a:ext>
          </a:extLst>
        </xdr:cNvPr>
        <xdr:cNvCxnSpPr/>
      </xdr:nvCxnSpPr>
      <xdr:spPr>
        <a:xfrm>
          <a:off x="2908300" y="16708410"/>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87B7E0DC-2719-4567-B61E-CE7F95EC8D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C37FF283-C40B-44A0-85CA-7975CB368734}"/>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77760</xdr:rowOff>
    </xdr:from>
    <xdr:to>
      <xdr:col>15</xdr:col>
      <xdr:colOff>50800</xdr:colOff>
      <xdr:row>97</xdr:row>
      <xdr:rowOff>83987</xdr:rowOff>
    </xdr:to>
    <xdr:cxnSp macro="">
      <xdr:nvCxnSpPr>
        <xdr:cNvPr id="243" name="直線コネクタ 242">
          <a:extLst>
            <a:ext uri="{FF2B5EF4-FFF2-40B4-BE49-F238E27FC236}">
              <a16:creationId xmlns:a16="http://schemas.microsoft.com/office/drawing/2014/main" id="{F370FBCA-6E9A-4AE4-BECA-F5F535402C69}"/>
            </a:ext>
          </a:extLst>
        </xdr:cNvPr>
        <xdr:cNvCxnSpPr/>
      </xdr:nvCxnSpPr>
      <xdr:spPr>
        <a:xfrm flipV="1">
          <a:off x="2019300" y="16708410"/>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1AD5F99C-29A5-4EDA-BE5B-88E46E9D2E02}"/>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27481E0E-3586-455B-9550-4F80A1A6D554}"/>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83987</xdr:rowOff>
    </xdr:from>
    <xdr:to>
      <xdr:col>10</xdr:col>
      <xdr:colOff>114300</xdr:colOff>
      <xdr:row>97</xdr:row>
      <xdr:rowOff>116982</xdr:rowOff>
    </xdr:to>
    <xdr:cxnSp macro="">
      <xdr:nvCxnSpPr>
        <xdr:cNvPr id="246" name="直線コネクタ 245">
          <a:extLst>
            <a:ext uri="{FF2B5EF4-FFF2-40B4-BE49-F238E27FC236}">
              <a16:creationId xmlns:a16="http://schemas.microsoft.com/office/drawing/2014/main" id="{D8668184-4018-44C2-BD5A-BFE5D32AA382}"/>
            </a:ext>
          </a:extLst>
        </xdr:cNvPr>
        <xdr:cNvCxnSpPr/>
      </xdr:nvCxnSpPr>
      <xdr:spPr>
        <a:xfrm flipV="1">
          <a:off x="1130300" y="16714637"/>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978A7E29-6AC2-49B1-97C2-7F131F8007B3}"/>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EC322E68-E9AB-4236-9DAA-F602FE5A3341}"/>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a:extLst>
            <a:ext uri="{FF2B5EF4-FFF2-40B4-BE49-F238E27FC236}">
              <a16:creationId xmlns:a16="http://schemas.microsoft.com/office/drawing/2014/main" id="{2577C728-0EBA-4CB2-80BD-EA8528CA7E03}"/>
            </a:ext>
          </a:extLst>
        </xdr:cNvPr>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a:extLst>
            <a:ext uri="{FF2B5EF4-FFF2-40B4-BE49-F238E27FC236}">
              <a16:creationId xmlns:a16="http://schemas.microsoft.com/office/drawing/2014/main" id="{CD7473A9-6B98-4570-9488-699D618A9EB7}"/>
            </a:ext>
          </a:extLst>
        </xdr:cNvPr>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A16096C-B2D1-4647-B376-22EF7D7FF9C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3221270-78D6-4DEA-8E52-3315BADB7BD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B63C35B4-D0B8-4B8F-AB8C-1C16738275F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F3C998A0-248A-484A-8819-2B0F46B2F68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8505DD38-DE28-44B7-9882-EDF9D325BBB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31108</xdr:rowOff>
    </xdr:from>
    <xdr:to>
      <xdr:col>24</xdr:col>
      <xdr:colOff>114300</xdr:colOff>
      <xdr:row>97</xdr:row>
      <xdr:rowOff>132708</xdr:rowOff>
    </xdr:to>
    <xdr:sp macro="" textlink="">
      <xdr:nvSpPr>
        <xdr:cNvPr id="256" name="楕円 255">
          <a:extLst>
            <a:ext uri="{FF2B5EF4-FFF2-40B4-BE49-F238E27FC236}">
              <a16:creationId xmlns:a16="http://schemas.microsoft.com/office/drawing/2014/main" id="{D7740BE6-8CE9-4919-AD47-7B04A46148F4}"/>
            </a:ext>
          </a:extLst>
        </xdr:cNvPr>
        <xdr:cNvSpPr/>
      </xdr:nvSpPr>
      <xdr:spPr>
        <a:xfrm>
          <a:off x="4584700" y="166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9535</xdr:rowOff>
    </xdr:from>
    <xdr:ext cx="534377" cy="259045"/>
    <xdr:sp macro="" textlink="">
      <xdr:nvSpPr>
        <xdr:cNvPr id="257" name="衛生費該当値テキスト">
          <a:extLst>
            <a:ext uri="{FF2B5EF4-FFF2-40B4-BE49-F238E27FC236}">
              <a16:creationId xmlns:a16="http://schemas.microsoft.com/office/drawing/2014/main" id="{8B0F5C7A-8307-4B49-9E61-DC259679167C}"/>
            </a:ext>
          </a:extLst>
        </xdr:cNvPr>
        <xdr:cNvSpPr txBox="1"/>
      </xdr:nvSpPr>
      <xdr:spPr>
        <a:xfrm>
          <a:off x="4686300" y="166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31325</xdr:rowOff>
    </xdr:from>
    <xdr:to>
      <xdr:col>20</xdr:col>
      <xdr:colOff>38100</xdr:colOff>
      <xdr:row>97</xdr:row>
      <xdr:rowOff>132925</xdr:rowOff>
    </xdr:to>
    <xdr:sp macro="" textlink="">
      <xdr:nvSpPr>
        <xdr:cNvPr id="258" name="楕円 257">
          <a:extLst>
            <a:ext uri="{FF2B5EF4-FFF2-40B4-BE49-F238E27FC236}">
              <a16:creationId xmlns:a16="http://schemas.microsoft.com/office/drawing/2014/main" id="{D00E6E37-32EC-49A2-9B59-5A68337AD548}"/>
            </a:ext>
          </a:extLst>
        </xdr:cNvPr>
        <xdr:cNvSpPr/>
      </xdr:nvSpPr>
      <xdr:spPr>
        <a:xfrm>
          <a:off x="3746500" y="166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124052</xdr:rowOff>
    </xdr:from>
    <xdr:ext cx="534377" cy="259045"/>
    <xdr:sp macro="" textlink="">
      <xdr:nvSpPr>
        <xdr:cNvPr id="259" name="テキスト ボックス 258">
          <a:extLst>
            <a:ext uri="{FF2B5EF4-FFF2-40B4-BE49-F238E27FC236}">
              <a16:creationId xmlns:a16="http://schemas.microsoft.com/office/drawing/2014/main" id="{109F77A0-DDA0-4FC5-8699-1874AC8B626F}"/>
            </a:ext>
          </a:extLst>
        </xdr:cNvPr>
        <xdr:cNvSpPr txBox="1"/>
      </xdr:nvSpPr>
      <xdr:spPr>
        <a:xfrm>
          <a:off x="3530111" y="167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26960</xdr:rowOff>
    </xdr:from>
    <xdr:to>
      <xdr:col>15</xdr:col>
      <xdr:colOff>101600</xdr:colOff>
      <xdr:row>97</xdr:row>
      <xdr:rowOff>128560</xdr:rowOff>
    </xdr:to>
    <xdr:sp macro="" textlink="">
      <xdr:nvSpPr>
        <xdr:cNvPr id="260" name="楕円 259">
          <a:extLst>
            <a:ext uri="{FF2B5EF4-FFF2-40B4-BE49-F238E27FC236}">
              <a16:creationId xmlns:a16="http://schemas.microsoft.com/office/drawing/2014/main" id="{BC8BBACE-39A3-4F11-95F5-2E17DED1BFAD}"/>
            </a:ext>
          </a:extLst>
        </xdr:cNvPr>
        <xdr:cNvSpPr/>
      </xdr:nvSpPr>
      <xdr:spPr>
        <a:xfrm>
          <a:off x="2857500" y="166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119687</xdr:rowOff>
    </xdr:from>
    <xdr:ext cx="534377" cy="259045"/>
    <xdr:sp macro="" textlink="">
      <xdr:nvSpPr>
        <xdr:cNvPr id="261" name="テキスト ボックス 260">
          <a:extLst>
            <a:ext uri="{FF2B5EF4-FFF2-40B4-BE49-F238E27FC236}">
              <a16:creationId xmlns:a16="http://schemas.microsoft.com/office/drawing/2014/main" id="{4D5B6AF7-C547-4EF0-8212-F0811867704B}"/>
            </a:ext>
          </a:extLst>
        </xdr:cNvPr>
        <xdr:cNvSpPr txBox="1"/>
      </xdr:nvSpPr>
      <xdr:spPr>
        <a:xfrm>
          <a:off x="2641111" y="167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33187</xdr:rowOff>
    </xdr:from>
    <xdr:to>
      <xdr:col>10</xdr:col>
      <xdr:colOff>165100</xdr:colOff>
      <xdr:row>97</xdr:row>
      <xdr:rowOff>134787</xdr:rowOff>
    </xdr:to>
    <xdr:sp macro="" textlink="">
      <xdr:nvSpPr>
        <xdr:cNvPr id="262" name="楕円 261">
          <a:extLst>
            <a:ext uri="{FF2B5EF4-FFF2-40B4-BE49-F238E27FC236}">
              <a16:creationId xmlns:a16="http://schemas.microsoft.com/office/drawing/2014/main" id="{EA5EF317-6692-4469-8699-41FDA2CF3F92}"/>
            </a:ext>
          </a:extLst>
        </xdr:cNvPr>
        <xdr:cNvSpPr/>
      </xdr:nvSpPr>
      <xdr:spPr>
        <a:xfrm>
          <a:off x="1968500" y="166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125914</xdr:rowOff>
    </xdr:from>
    <xdr:ext cx="534377" cy="259045"/>
    <xdr:sp macro="" textlink="">
      <xdr:nvSpPr>
        <xdr:cNvPr id="263" name="テキスト ボックス 262">
          <a:extLst>
            <a:ext uri="{FF2B5EF4-FFF2-40B4-BE49-F238E27FC236}">
              <a16:creationId xmlns:a16="http://schemas.microsoft.com/office/drawing/2014/main" id="{C05B6372-FA4C-4BE0-8350-E2F74428770E}"/>
            </a:ext>
          </a:extLst>
        </xdr:cNvPr>
        <xdr:cNvSpPr txBox="1"/>
      </xdr:nvSpPr>
      <xdr:spPr>
        <a:xfrm>
          <a:off x="1752111" y="167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66182</xdr:rowOff>
    </xdr:from>
    <xdr:to>
      <xdr:col>6</xdr:col>
      <xdr:colOff>38100</xdr:colOff>
      <xdr:row>97</xdr:row>
      <xdr:rowOff>167782</xdr:rowOff>
    </xdr:to>
    <xdr:sp macro="" textlink="">
      <xdr:nvSpPr>
        <xdr:cNvPr id="264" name="楕円 263">
          <a:extLst>
            <a:ext uri="{FF2B5EF4-FFF2-40B4-BE49-F238E27FC236}">
              <a16:creationId xmlns:a16="http://schemas.microsoft.com/office/drawing/2014/main" id="{1E58DD3E-CBE2-462B-9767-CDD21059A683}"/>
            </a:ext>
          </a:extLst>
        </xdr:cNvPr>
        <xdr:cNvSpPr/>
      </xdr:nvSpPr>
      <xdr:spPr>
        <a:xfrm>
          <a:off x="1079500" y="166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158909</xdr:rowOff>
    </xdr:from>
    <xdr:ext cx="534377" cy="259045"/>
    <xdr:sp macro="" textlink="">
      <xdr:nvSpPr>
        <xdr:cNvPr id="265" name="テキスト ボックス 264">
          <a:extLst>
            <a:ext uri="{FF2B5EF4-FFF2-40B4-BE49-F238E27FC236}">
              <a16:creationId xmlns:a16="http://schemas.microsoft.com/office/drawing/2014/main" id="{00187107-7892-4E2B-86D8-067B8456BB9C}"/>
            </a:ext>
          </a:extLst>
        </xdr:cNvPr>
        <xdr:cNvSpPr txBox="1"/>
      </xdr:nvSpPr>
      <xdr:spPr>
        <a:xfrm>
          <a:off x="863111" y="167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9CAC3BE2-072C-46DC-93DF-20671C97C2D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A897E07-418E-4866-9F89-AAF2DBB9FF7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E870190F-AD4E-494E-80EA-A929EDD2E1C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686EA825-70A2-4D5C-8ECD-30D57D129F1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F8A81303-067D-434D-8CEB-D104CB15DEC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9BDF02C2-BE2B-49AC-9041-61DF6548CCC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E78CC9AD-1BEC-4D3E-855A-7D1FF9FE54A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5B36809C-1147-40FA-92DB-E65A543C8E7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9E69580F-A5F1-4641-915A-838D388BBE2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23EE368-6BD8-440A-9F23-99A8EFCEA5E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F0D88AF9-D924-45A4-BCCD-8438F39EEDD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40E4FD10-CFA3-4A7D-938A-1DD2CBE1E47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7F84E7B8-B7E1-40C6-A127-64F50A3A448F}"/>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1BBCE70D-B0E3-47C1-B679-D0A8EE5DAB3E}"/>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F2E61607-5488-423F-8060-BAD42513F857}"/>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6BF61386-1A93-4B43-BDEF-D5BC52767659}"/>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756D964D-0002-48F9-A821-BD9AC653C8B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5714F14E-45A1-419B-9813-A1EC0A081DB7}"/>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504385F7-D5C7-4371-A891-924025DE49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7E9E7E5A-D9BB-4219-BB70-9F17BDD905F6}"/>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9C9C3EF0-E3C4-4456-BBD1-52394644114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31C7D220-598F-4859-9B10-77689B2C3B86}"/>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60BFA4F5-7BF9-4098-9217-DB9ED8E1FB7D}"/>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F3C5A5C4-4CCE-4DE1-9CE0-5F9A3F605554}"/>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A00A0ECA-3D65-45E8-9C7A-A0CECB4020E2}"/>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173770BB-8FBB-4C4E-A5CC-5E36C9E267C4}"/>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37059</xdr:rowOff>
    </xdr:from>
    <xdr:to>
      <xdr:col>55</xdr:col>
      <xdr:colOff>0</xdr:colOff>
      <xdr:row>36</xdr:row>
      <xdr:rowOff>3683</xdr:rowOff>
    </xdr:to>
    <xdr:cxnSp macro="">
      <xdr:nvCxnSpPr>
        <xdr:cNvPr id="292" name="直線コネクタ 291">
          <a:extLst>
            <a:ext uri="{FF2B5EF4-FFF2-40B4-BE49-F238E27FC236}">
              <a16:creationId xmlns:a16="http://schemas.microsoft.com/office/drawing/2014/main" id="{59ADBFC7-506A-4175-9F19-2C4DED68A0D7}"/>
            </a:ext>
          </a:extLst>
        </xdr:cNvPr>
        <xdr:cNvCxnSpPr/>
      </xdr:nvCxnSpPr>
      <xdr:spPr>
        <a:xfrm>
          <a:off x="9639300" y="6037809"/>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BB5D6419-A372-4546-B4B8-587C4E68A81A}"/>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881E5D8A-5926-46CB-AC93-DCD1812CFCD9}"/>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135814</xdr:rowOff>
    </xdr:from>
    <xdr:to>
      <xdr:col>50</xdr:col>
      <xdr:colOff>114300</xdr:colOff>
      <xdr:row>35</xdr:row>
      <xdr:rowOff>37059</xdr:rowOff>
    </xdr:to>
    <xdr:cxnSp macro="">
      <xdr:nvCxnSpPr>
        <xdr:cNvPr id="295" name="直線コネクタ 294">
          <a:extLst>
            <a:ext uri="{FF2B5EF4-FFF2-40B4-BE49-F238E27FC236}">
              <a16:creationId xmlns:a16="http://schemas.microsoft.com/office/drawing/2014/main" id="{574D99AF-C9CF-4008-B9A1-91D39E247C52}"/>
            </a:ext>
          </a:extLst>
        </xdr:cNvPr>
        <xdr:cNvCxnSpPr/>
      </xdr:nvCxnSpPr>
      <xdr:spPr>
        <a:xfrm>
          <a:off x="8750300" y="596511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31BC73AD-C2E6-4807-9F93-E36FFB323F43}"/>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A18928B7-E3A1-4395-8FC7-66A8CD5FD235}"/>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113868</xdr:rowOff>
    </xdr:from>
    <xdr:to>
      <xdr:col>45</xdr:col>
      <xdr:colOff>177800</xdr:colOff>
      <xdr:row>34</xdr:row>
      <xdr:rowOff>135814</xdr:rowOff>
    </xdr:to>
    <xdr:cxnSp macro="">
      <xdr:nvCxnSpPr>
        <xdr:cNvPr id="298" name="直線コネクタ 297">
          <a:extLst>
            <a:ext uri="{FF2B5EF4-FFF2-40B4-BE49-F238E27FC236}">
              <a16:creationId xmlns:a16="http://schemas.microsoft.com/office/drawing/2014/main" id="{ABAAA7B7-5A16-4244-83A0-74D69613382D}"/>
            </a:ext>
          </a:extLst>
        </xdr:cNvPr>
        <xdr:cNvCxnSpPr/>
      </xdr:nvCxnSpPr>
      <xdr:spPr>
        <a:xfrm>
          <a:off x="7861300" y="594316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271DCE2C-5193-4A4E-A568-0BD77E0B43A8}"/>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a:extLst>
            <a:ext uri="{FF2B5EF4-FFF2-40B4-BE49-F238E27FC236}">
              <a16:creationId xmlns:a16="http://schemas.microsoft.com/office/drawing/2014/main" id="{2A5B34DC-B6DC-4F5D-A469-D68573357B7A}"/>
            </a:ext>
          </a:extLst>
        </xdr:cNvPr>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96494</xdr:rowOff>
    </xdr:from>
    <xdr:to>
      <xdr:col>41</xdr:col>
      <xdr:colOff>50800</xdr:colOff>
      <xdr:row>34</xdr:row>
      <xdr:rowOff>113868</xdr:rowOff>
    </xdr:to>
    <xdr:cxnSp macro="">
      <xdr:nvCxnSpPr>
        <xdr:cNvPr id="301" name="直線コネクタ 300">
          <a:extLst>
            <a:ext uri="{FF2B5EF4-FFF2-40B4-BE49-F238E27FC236}">
              <a16:creationId xmlns:a16="http://schemas.microsoft.com/office/drawing/2014/main" id="{75302A38-6200-4F4E-AD79-5ED522357537}"/>
            </a:ext>
          </a:extLst>
        </xdr:cNvPr>
        <xdr:cNvCxnSpPr/>
      </xdr:nvCxnSpPr>
      <xdr:spPr>
        <a:xfrm>
          <a:off x="6972300" y="5754344"/>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E89BB5E3-F96E-4FB8-A2B9-59DAE2CB76BA}"/>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F0181F63-F6E4-41BA-98E8-47ED63762106}"/>
            </a:ext>
          </a:extLst>
        </xdr:cNvPr>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a:extLst>
            <a:ext uri="{FF2B5EF4-FFF2-40B4-BE49-F238E27FC236}">
              <a16:creationId xmlns:a16="http://schemas.microsoft.com/office/drawing/2014/main" id="{A8E01F89-E53F-4AB9-B38B-1EEA6EB3F415}"/>
            </a:ext>
          </a:extLst>
        </xdr:cNvPr>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a:extLst>
            <a:ext uri="{FF2B5EF4-FFF2-40B4-BE49-F238E27FC236}">
              <a16:creationId xmlns:a16="http://schemas.microsoft.com/office/drawing/2014/main" id="{44FD029A-616F-45F0-A626-E989D81845E4}"/>
            </a:ext>
          </a:extLst>
        </xdr:cNvPr>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604E580-82B4-4D7C-B000-3AE72AF36D2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814F07F-2694-406A-921B-CC1948333EE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14068CE-5E51-45E0-A05A-DF7EA760E6C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4C51DC4-64D8-417A-AC4C-7762721BD83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6C7356C-E209-4666-B7CA-69D165B8D57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124333</xdr:rowOff>
    </xdr:from>
    <xdr:to>
      <xdr:col>55</xdr:col>
      <xdr:colOff>50800</xdr:colOff>
      <xdr:row>36</xdr:row>
      <xdr:rowOff>54483</xdr:rowOff>
    </xdr:to>
    <xdr:sp macro="" textlink="">
      <xdr:nvSpPr>
        <xdr:cNvPr id="311" name="楕円 310">
          <a:extLst>
            <a:ext uri="{FF2B5EF4-FFF2-40B4-BE49-F238E27FC236}">
              <a16:creationId xmlns:a16="http://schemas.microsoft.com/office/drawing/2014/main" id="{470BE3FB-9536-4C79-8C68-8A2BA54EC839}"/>
            </a:ext>
          </a:extLst>
        </xdr:cNvPr>
        <xdr:cNvSpPr/>
      </xdr:nvSpPr>
      <xdr:spPr>
        <a:xfrm>
          <a:off x="104267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147210</xdr:rowOff>
    </xdr:from>
    <xdr:ext cx="469744" cy="259045"/>
    <xdr:sp macro="" textlink="">
      <xdr:nvSpPr>
        <xdr:cNvPr id="312" name="労働費該当値テキスト">
          <a:extLst>
            <a:ext uri="{FF2B5EF4-FFF2-40B4-BE49-F238E27FC236}">
              <a16:creationId xmlns:a16="http://schemas.microsoft.com/office/drawing/2014/main" id="{975A2624-177E-4947-B631-D745B6956157}"/>
            </a:ext>
          </a:extLst>
        </xdr:cNvPr>
        <xdr:cNvSpPr txBox="1"/>
      </xdr:nvSpPr>
      <xdr:spPr>
        <a:xfrm>
          <a:off x="10528300" y="59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157709</xdr:rowOff>
    </xdr:from>
    <xdr:to>
      <xdr:col>50</xdr:col>
      <xdr:colOff>165100</xdr:colOff>
      <xdr:row>35</xdr:row>
      <xdr:rowOff>87859</xdr:rowOff>
    </xdr:to>
    <xdr:sp macro="" textlink="">
      <xdr:nvSpPr>
        <xdr:cNvPr id="313" name="楕円 312">
          <a:extLst>
            <a:ext uri="{FF2B5EF4-FFF2-40B4-BE49-F238E27FC236}">
              <a16:creationId xmlns:a16="http://schemas.microsoft.com/office/drawing/2014/main" id="{981B0263-34AC-4F42-8950-ED1D76A63C1E}"/>
            </a:ext>
          </a:extLst>
        </xdr:cNvPr>
        <xdr:cNvSpPr/>
      </xdr:nvSpPr>
      <xdr:spPr>
        <a:xfrm>
          <a:off x="9588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104386</xdr:rowOff>
    </xdr:from>
    <xdr:ext cx="469744" cy="259045"/>
    <xdr:sp macro="" textlink="">
      <xdr:nvSpPr>
        <xdr:cNvPr id="314" name="テキスト ボックス 313">
          <a:extLst>
            <a:ext uri="{FF2B5EF4-FFF2-40B4-BE49-F238E27FC236}">
              <a16:creationId xmlns:a16="http://schemas.microsoft.com/office/drawing/2014/main" id="{348A1789-70ED-478A-9768-ECEDFA2BFD74}"/>
            </a:ext>
          </a:extLst>
        </xdr:cNvPr>
        <xdr:cNvSpPr txBox="1"/>
      </xdr:nvSpPr>
      <xdr:spPr>
        <a:xfrm>
          <a:off x="9404428" y="576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85014</xdr:rowOff>
    </xdr:from>
    <xdr:to>
      <xdr:col>46</xdr:col>
      <xdr:colOff>38100</xdr:colOff>
      <xdr:row>35</xdr:row>
      <xdr:rowOff>15164</xdr:rowOff>
    </xdr:to>
    <xdr:sp macro="" textlink="">
      <xdr:nvSpPr>
        <xdr:cNvPr id="315" name="楕円 314">
          <a:extLst>
            <a:ext uri="{FF2B5EF4-FFF2-40B4-BE49-F238E27FC236}">
              <a16:creationId xmlns:a16="http://schemas.microsoft.com/office/drawing/2014/main" id="{ADF21549-E858-4C4A-AD30-0C4968D380A8}"/>
            </a:ext>
          </a:extLst>
        </xdr:cNvPr>
        <xdr:cNvSpPr/>
      </xdr:nvSpPr>
      <xdr:spPr>
        <a:xfrm>
          <a:off x="8699500" y="59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31691</xdr:rowOff>
    </xdr:from>
    <xdr:ext cx="469744" cy="259045"/>
    <xdr:sp macro="" textlink="">
      <xdr:nvSpPr>
        <xdr:cNvPr id="316" name="テキスト ボックス 315">
          <a:extLst>
            <a:ext uri="{FF2B5EF4-FFF2-40B4-BE49-F238E27FC236}">
              <a16:creationId xmlns:a16="http://schemas.microsoft.com/office/drawing/2014/main" id="{25B3DCCB-44EF-4E19-8691-D19714E6CB98}"/>
            </a:ext>
          </a:extLst>
        </xdr:cNvPr>
        <xdr:cNvSpPr txBox="1"/>
      </xdr:nvSpPr>
      <xdr:spPr>
        <a:xfrm>
          <a:off x="8515428" y="56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63068</xdr:rowOff>
    </xdr:from>
    <xdr:to>
      <xdr:col>41</xdr:col>
      <xdr:colOff>101600</xdr:colOff>
      <xdr:row>34</xdr:row>
      <xdr:rowOff>164668</xdr:rowOff>
    </xdr:to>
    <xdr:sp macro="" textlink="">
      <xdr:nvSpPr>
        <xdr:cNvPr id="317" name="楕円 316">
          <a:extLst>
            <a:ext uri="{FF2B5EF4-FFF2-40B4-BE49-F238E27FC236}">
              <a16:creationId xmlns:a16="http://schemas.microsoft.com/office/drawing/2014/main" id="{C1597756-E5CF-4B52-8992-B092D6984352}"/>
            </a:ext>
          </a:extLst>
        </xdr:cNvPr>
        <xdr:cNvSpPr/>
      </xdr:nvSpPr>
      <xdr:spPr>
        <a:xfrm>
          <a:off x="7810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9745</xdr:rowOff>
    </xdr:from>
    <xdr:ext cx="469744" cy="259045"/>
    <xdr:sp macro="" textlink="">
      <xdr:nvSpPr>
        <xdr:cNvPr id="318" name="テキスト ボックス 317">
          <a:extLst>
            <a:ext uri="{FF2B5EF4-FFF2-40B4-BE49-F238E27FC236}">
              <a16:creationId xmlns:a16="http://schemas.microsoft.com/office/drawing/2014/main" id="{FF374BFD-655C-4FF6-8BF4-36411F73834B}"/>
            </a:ext>
          </a:extLst>
        </xdr:cNvPr>
        <xdr:cNvSpPr txBox="1"/>
      </xdr:nvSpPr>
      <xdr:spPr>
        <a:xfrm>
          <a:off x="7626428" y="56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45694</xdr:rowOff>
    </xdr:from>
    <xdr:to>
      <xdr:col>36</xdr:col>
      <xdr:colOff>165100</xdr:colOff>
      <xdr:row>33</xdr:row>
      <xdr:rowOff>147294</xdr:rowOff>
    </xdr:to>
    <xdr:sp macro="" textlink="">
      <xdr:nvSpPr>
        <xdr:cNvPr id="319" name="楕円 318">
          <a:extLst>
            <a:ext uri="{FF2B5EF4-FFF2-40B4-BE49-F238E27FC236}">
              <a16:creationId xmlns:a16="http://schemas.microsoft.com/office/drawing/2014/main" id="{CC6FD9FD-3796-47D7-9460-25558ADB052B}"/>
            </a:ext>
          </a:extLst>
        </xdr:cNvPr>
        <xdr:cNvSpPr/>
      </xdr:nvSpPr>
      <xdr:spPr>
        <a:xfrm>
          <a:off x="6921500" y="57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163821</xdr:rowOff>
    </xdr:from>
    <xdr:ext cx="469744" cy="259045"/>
    <xdr:sp macro="" textlink="">
      <xdr:nvSpPr>
        <xdr:cNvPr id="320" name="テキスト ボックス 319">
          <a:extLst>
            <a:ext uri="{FF2B5EF4-FFF2-40B4-BE49-F238E27FC236}">
              <a16:creationId xmlns:a16="http://schemas.microsoft.com/office/drawing/2014/main" id="{B7542D25-EDF5-4BB4-B81F-72A425071C5C}"/>
            </a:ext>
          </a:extLst>
        </xdr:cNvPr>
        <xdr:cNvSpPr txBox="1"/>
      </xdr:nvSpPr>
      <xdr:spPr>
        <a:xfrm>
          <a:off x="6737428" y="54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6814908A-C581-4504-985D-4320476E4EC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E10A59E8-A694-4FBB-883E-FE7768518BB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8BE3B49B-6070-41E8-B67E-81A4AE27B3A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35DA485-3C1E-4E2B-A5FD-D16BF242262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D6BCDD4F-5C4C-4C2B-A6B4-B451A362823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53FF9E3E-3E60-41E8-AF76-E875C3B5811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C7E4C986-D7A3-4317-985D-2177FA37E82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C67CA2B9-A632-4EAC-B481-0D9EEF5DB02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B69B8B9D-0787-4A65-8D48-2FB17CC891F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D072359F-57F2-4F2A-B94D-24B49817A04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4645B9BC-9E17-4F40-8849-EE98C239FC7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CE9E4C-E8E0-4AE0-BF10-043593E5C32F}"/>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3024124A-2F17-4D0F-9EF4-BECE6ACBB61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A9EB0FDC-9B53-4552-9641-CDED1C9D49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B22C48C5-2B92-41B1-8131-FD6E869B34D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8B5F07B-41E5-414D-B93A-CB21FC3ACCE6}"/>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E25BC079-EAA1-4865-AA8B-29815F8E1C5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D0B64C14-FC00-4461-A71A-83CEB8E949D8}"/>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9FAD7A30-0F8A-4004-81E8-95D1E9F69DD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B7B491E3-DCD5-4332-A508-52191656E9AD}"/>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17046050-05E9-4A2F-A2AE-5B03EC5B7A6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51E5D57F-3742-4732-ACE6-DF750EC6BC69}"/>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A8468EB8-4D7F-47A4-8CF0-75FF76BC7257}"/>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1664D3B4-2909-4C16-82C9-06507631FC2E}"/>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9811159-69AA-49CA-BF64-A996A6E9F03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6DFFAE81-EE85-46F9-B0DF-2E1EB65A638B}"/>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254</xdr:rowOff>
    </xdr:from>
    <xdr:to>
      <xdr:col>55</xdr:col>
      <xdr:colOff>0</xdr:colOff>
      <xdr:row>57</xdr:row>
      <xdr:rowOff>104381</xdr:rowOff>
    </xdr:to>
    <xdr:cxnSp macro="">
      <xdr:nvCxnSpPr>
        <xdr:cNvPr id="347" name="直線コネクタ 346">
          <a:extLst>
            <a:ext uri="{FF2B5EF4-FFF2-40B4-BE49-F238E27FC236}">
              <a16:creationId xmlns:a16="http://schemas.microsoft.com/office/drawing/2014/main" id="{8B4F7440-459C-4A40-83F1-B493B09C5126}"/>
            </a:ext>
          </a:extLst>
        </xdr:cNvPr>
        <xdr:cNvCxnSpPr/>
      </xdr:nvCxnSpPr>
      <xdr:spPr>
        <a:xfrm flipV="1">
          <a:off x="9639300" y="9772904"/>
          <a:ext cx="8382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a:extLst>
            <a:ext uri="{FF2B5EF4-FFF2-40B4-BE49-F238E27FC236}">
              <a16:creationId xmlns:a16="http://schemas.microsoft.com/office/drawing/2014/main" id="{B57558C1-0266-4AE0-9717-7854571E3C8C}"/>
            </a:ext>
          </a:extLst>
        </xdr:cNvPr>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6C780B6B-608A-4C1E-AB4A-8BDF0C052A51}"/>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104381</xdr:rowOff>
    </xdr:from>
    <xdr:to>
      <xdr:col>50</xdr:col>
      <xdr:colOff>114300</xdr:colOff>
      <xdr:row>57</xdr:row>
      <xdr:rowOff>114737</xdr:rowOff>
    </xdr:to>
    <xdr:cxnSp macro="">
      <xdr:nvCxnSpPr>
        <xdr:cNvPr id="350" name="直線コネクタ 349">
          <a:extLst>
            <a:ext uri="{FF2B5EF4-FFF2-40B4-BE49-F238E27FC236}">
              <a16:creationId xmlns:a16="http://schemas.microsoft.com/office/drawing/2014/main" id="{B119C46B-D79F-4F48-814C-9D9EF6EADCF9}"/>
            </a:ext>
          </a:extLst>
        </xdr:cNvPr>
        <xdr:cNvCxnSpPr/>
      </xdr:nvCxnSpPr>
      <xdr:spPr>
        <a:xfrm flipV="1">
          <a:off x="8750300" y="9877031"/>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ACB68CED-B405-4BEC-BB71-C9CFE3079C33}"/>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a:extLst>
            <a:ext uri="{FF2B5EF4-FFF2-40B4-BE49-F238E27FC236}">
              <a16:creationId xmlns:a16="http://schemas.microsoft.com/office/drawing/2014/main" id="{316E4483-3566-4715-90AB-14F8645910B8}"/>
            </a:ext>
          </a:extLst>
        </xdr:cNvPr>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26200</xdr:rowOff>
    </xdr:from>
    <xdr:to>
      <xdr:col>45</xdr:col>
      <xdr:colOff>177800</xdr:colOff>
      <xdr:row>57</xdr:row>
      <xdr:rowOff>114737</xdr:rowOff>
    </xdr:to>
    <xdr:cxnSp macro="">
      <xdr:nvCxnSpPr>
        <xdr:cNvPr id="353" name="直線コネクタ 352">
          <a:extLst>
            <a:ext uri="{FF2B5EF4-FFF2-40B4-BE49-F238E27FC236}">
              <a16:creationId xmlns:a16="http://schemas.microsoft.com/office/drawing/2014/main" id="{5ADDBE13-EA5D-40CC-8539-1B7E6DCB7BCF}"/>
            </a:ext>
          </a:extLst>
        </xdr:cNvPr>
        <xdr:cNvCxnSpPr/>
      </xdr:nvCxnSpPr>
      <xdr:spPr>
        <a:xfrm>
          <a:off x="7861300" y="9798850"/>
          <a:ext cx="889000" cy="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1B7877D1-F722-4C76-9B4F-969DD9CB9E5C}"/>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9E564D60-F4C1-4947-AF2A-E2A28395FC01}"/>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26200</xdr:rowOff>
    </xdr:from>
    <xdr:to>
      <xdr:col>41</xdr:col>
      <xdr:colOff>50800</xdr:colOff>
      <xdr:row>57</xdr:row>
      <xdr:rowOff>114417</xdr:rowOff>
    </xdr:to>
    <xdr:cxnSp macro="">
      <xdr:nvCxnSpPr>
        <xdr:cNvPr id="356" name="直線コネクタ 355">
          <a:extLst>
            <a:ext uri="{FF2B5EF4-FFF2-40B4-BE49-F238E27FC236}">
              <a16:creationId xmlns:a16="http://schemas.microsoft.com/office/drawing/2014/main" id="{86EC4B8A-C33C-44B0-871A-CDC6625240F3}"/>
            </a:ext>
          </a:extLst>
        </xdr:cNvPr>
        <xdr:cNvCxnSpPr/>
      </xdr:nvCxnSpPr>
      <xdr:spPr>
        <a:xfrm flipV="1">
          <a:off x="6972300" y="9798850"/>
          <a:ext cx="889000" cy="8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C22BF002-9EA5-4425-9615-AAF7EC5370F8}"/>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a:extLst>
            <a:ext uri="{FF2B5EF4-FFF2-40B4-BE49-F238E27FC236}">
              <a16:creationId xmlns:a16="http://schemas.microsoft.com/office/drawing/2014/main" id="{BD8FFCF7-F4D6-452B-9ECE-7C73D84FF477}"/>
            </a:ext>
          </a:extLst>
        </xdr:cNvPr>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a:extLst>
            <a:ext uri="{FF2B5EF4-FFF2-40B4-BE49-F238E27FC236}">
              <a16:creationId xmlns:a16="http://schemas.microsoft.com/office/drawing/2014/main" id="{7AC8A35B-64AC-431E-B809-610662FCED6E}"/>
            </a:ext>
          </a:extLst>
        </xdr:cNvPr>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a:extLst>
            <a:ext uri="{FF2B5EF4-FFF2-40B4-BE49-F238E27FC236}">
              <a16:creationId xmlns:a16="http://schemas.microsoft.com/office/drawing/2014/main" id="{7D218948-F943-41F3-8B33-EF79D0538B4C}"/>
            </a:ext>
          </a:extLst>
        </xdr:cNvPr>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D77E95B-6ADE-4CC6-87F1-F5913F5F33E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E54505B-3449-4AC0-A745-EFD9EC188FD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6F88252B-C744-48B5-89F6-753BE791548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8B06E37-12D2-4CCD-8AE6-E9F0A5FBF7A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53D035F-FA38-4DDA-9927-9A267CB4F0A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120904</xdr:rowOff>
    </xdr:from>
    <xdr:to>
      <xdr:col>55</xdr:col>
      <xdr:colOff>50800</xdr:colOff>
      <xdr:row>57</xdr:row>
      <xdr:rowOff>51054</xdr:rowOff>
    </xdr:to>
    <xdr:sp macro="" textlink="">
      <xdr:nvSpPr>
        <xdr:cNvPr id="366" name="楕円 365">
          <a:extLst>
            <a:ext uri="{FF2B5EF4-FFF2-40B4-BE49-F238E27FC236}">
              <a16:creationId xmlns:a16="http://schemas.microsoft.com/office/drawing/2014/main" id="{818DC0E5-408D-4615-9516-8F88048ACC49}"/>
            </a:ext>
          </a:extLst>
        </xdr:cNvPr>
        <xdr:cNvSpPr/>
      </xdr:nvSpPr>
      <xdr:spPr>
        <a:xfrm>
          <a:off x="104267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99331</xdr:rowOff>
    </xdr:from>
    <xdr:ext cx="534377" cy="259045"/>
    <xdr:sp macro="" textlink="">
      <xdr:nvSpPr>
        <xdr:cNvPr id="367" name="農林水産業費該当値テキスト">
          <a:extLst>
            <a:ext uri="{FF2B5EF4-FFF2-40B4-BE49-F238E27FC236}">
              <a16:creationId xmlns:a16="http://schemas.microsoft.com/office/drawing/2014/main" id="{B083B72D-1BA8-4A3B-A61E-64B43C0462DF}"/>
            </a:ext>
          </a:extLst>
        </xdr:cNvPr>
        <xdr:cNvSpPr txBox="1"/>
      </xdr:nvSpPr>
      <xdr:spPr>
        <a:xfrm>
          <a:off x="10528300"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53581</xdr:rowOff>
    </xdr:from>
    <xdr:to>
      <xdr:col>50</xdr:col>
      <xdr:colOff>165100</xdr:colOff>
      <xdr:row>57</xdr:row>
      <xdr:rowOff>155181</xdr:rowOff>
    </xdr:to>
    <xdr:sp macro="" textlink="">
      <xdr:nvSpPr>
        <xdr:cNvPr id="368" name="楕円 367">
          <a:extLst>
            <a:ext uri="{FF2B5EF4-FFF2-40B4-BE49-F238E27FC236}">
              <a16:creationId xmlns:a16="http://schemas.microsoft.com/office/drawing/2014/main" id="{95062312-8805-4DB8-8C3E-652F5029BB9A}"/>
            </a:ext>
          </a:extLst>
        </xdr:cNvPr>
        <xdr:cNvSpPr/>
      </xdr:nvSpPr>
      <xdr:spPr>
        <a:xfrm>
          <a:off x="9588500" y="98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146308</xdr:rowOff>
    </xdr:from>
    <xdr:ext cx="469744" cy="259045"/>
    <xdr:sp macro="" textlink="">
      <xdr:nvSpPr>
        <xdr:cNvPr id="369" name="テキスト ボックス 368">
          <a:extLst>
            <a:ext uri="{FF2B5EF4-FFF2-40B4-BE49-F238E27FC236}">
              <a16:creationId xmlns:a16="http://schemas.microsoft.com/office/drawing/2014/main" id="{F093DA09-D7D9-4484-A41F-DECBB47175E4}"/>
            </a:ext>
          </a:extLst>
        </xdr:cNvPr>
        <xdr:cNvSpPr txBox="1"/>
      </xdr:nvSpPr>
      <xdr:spPr>
        <a:xfrm>
          <a:off x="9404428" y="99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63937</xdr:rowOff>
    </xdr:from>
    <xdr:to>
      <xdr:col>46</xdr:col>
      <xdr:colOff>38100</xdr:colOff>
      <xdr:row>57</xdr:row>
      <xdr:rowOff>165537</xdr:rowOff>
    </xdr:to>
    <xdr:sp macro="" textlink="">
      <xdr:nvSpPr>
        <xdr:cNvPr id="370" name="楕円 369">
          <a:extLst>
            <a:ext uri="{FF2B5EF4-FFF2-40B4-BE49-F238E27FC236}">
              <a16:creationId xmlns:a16="http://schemas.microsoft.com/office/drawing/2014/main" id="{3BA08889-E540-43B5-AEE9-A6A7A79BC572}"/>
            </a:ext>
          </a:extLst>
        </xdr:cNvPr>
        <xdr:cNvSpPr/>
      </xdr:nvSpPr>
      <xdr:spPr>
        <a:xfrm>
          <a:off x="8699500" y="98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156664</xdr:rowOff>
    </xdr:from>
    <xdr:ext cx="469744" cy="259045"/>
    <xdr:sp macro="" textlink="">
      <xdr:nvSpPr>
        <xdr:cNvPr id="371" name="テキスト ボックス 370">
          <a:extLst>
            <a:ext uri="{FF2B5EF4-FFF2-40B4-BE49-F238E27FC236}">
              <a16:creationId xmlns:a16="http://schemas.microsoft.com/office/drawing/2014/main" id="{6FDDFCDD-FDB3-4B85-9908-4120C15A5434}"/>
            </a:ext>
          </a:extLst>
        </xdr:cNvPr>
        <xdr:cNvSpPr txBox="1"/>
      </xdr:nvSpPr>
      <xdr:spPr>
        <a:xfrm>
          <a:off x="8515428" y="992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146850</xdr:rowOff>
    </xdr:from>
    <xdr:to>
      <xdr:col>41</xdr:col>
      <xdr:colOff>101600</xdr:colOff>
      <xdr:row>57</xdr:row>
      <xdr:rowOff>77000</xdr:rowOff>
    </xdr:to>
    <xdr:sp macro="" textlink="">
      <xdr:nvSpPr>
        <xdr:cNvPr id="372" name="楕円 371">
          <a:extLst>
            <a:ext uri="{FF2B5EF4-FFF2-40B4-BE49-F238E27FC236}">
              <a16:creationId xmlns:a16="http://schemas.microsoft.com/office/drawing/2014/main" id="{F7EA2C43-0308-4BA0-809A-3A3A4E8CFE56}"/>
            </a:ext>
          </a:extLst>
        </xdr:cNvPr>
        <xdr:cNvSpPr/>
      </xdr:nvSpPr>
      <xdr:spPr>
        <a:xfrm>
          <a:off x="7810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68127</xdr:rowOff>
    </xdr:from>
    <xdr:ext cx="534377" cy="259045"/>
    <xdr:sp macro="" textlink="">
      <xdr:nvSpPr>
        <xdr:cNvPr id="373" name="テキスト ボックス 372">
          <a:extLst>
            <a:ext uri="{FF2B5EF4-FFF2-40B4-BE49-F238E27FC236}">
              <a16:creationId xmlns:a16="http://schemas.microsoft.com/office/drawing/2014/main" id="{06B5C65E-F102-42DD-AA5B-E71D08BFC600}"/>
            </a:ext>
          </a:extLst>
        </xdr:cNvPr>
        <xdr:cNvSpPr txBox="1"/>
      </xdr:nvSpPr>
      <xdr:spPr>
        <a:xfrm>
          <a:off x="7594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63617</xdr:rowOff>
    </xdr:from>
    <xdr:to>
      <xdr:col>36</xdr:col>
      <xdr:colOff>165100</xdr:colOff>
      <xdr:row>57</xdr:row>
      <xdr:rowOff>165217</xdr:rowOff>
    </xdr:to>
    <xdr:sp macro="" textlink="">
      <xdr:nvSpPr>
        <xdr:cNvPr id="374" name="楕円 373">
          <a:extLst>
            <a:ext uri="{FF2B5EF4-FFF2-40B4-BE49-F238E27FC236}">
              <a16:creationId xmlns:a16="http://schemas.microsoft.com/office/drawing/2014/main" id="{04EFA38E-8612-45D5-9586-BD3283B0DA29}"/>
            </a:ext>
          </a:extLst>
        </xdr:cNvPr>
        <xdr:cNvSpPr/>
      </xdr:nvSpPr>
      <xdr:spPr>
        <a:xfrm>
          <a:off x="6921500" y="9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156344</xdr:rowOff>
    </xdr:from>
    <xdr:ext cx="469744" cy="259045"/>
    <xdr:sp macro="" textlink="">
      <xdr:nvSpPr>
        <xdr:cNvPr id="375" name="テキスト ボックス 374">
          <a:extLst>
            <a:ext uri="{FF2B5EF4-FFF2-40B4-BE49-F238E27FC236}">
              <a16:creationId xmlns:a16="http://schemas.microsoft.com/office/drawing/2014/main" id="{84680B35-DEE4-468E-9664-5C0471B23CEA}"/>
            </a:ext>
          </a:extLst>
        </xdr:cNvPr>
        <xdr:cNvSpPr txBox="1"/>
      </xdr:nvSpPr>
      <xdr:spPr>
        <a:xfrm>
          <a:off x="6737428" y="992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FABBC56B-BE18-4185-815A-B1FE573989A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13E9BCB-FE73-4261-8114-F4BB8323D68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91932461-AE2B-43ED-8665-183A37C52EC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948AA2AE-02DA-463F-ADAA-00706F89D6B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BA1524EB-9305-417E-ABE6-A33FA6B2A95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219C10AA-B491-4BAE-BB2F-B6D49F2D09D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87FC2B2C-8FA4-4AE9-B2ED-A325E90B710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64185F4F-18FF-49C3-B88C-528451504D0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3E8A5AA6-E90A-41D2-AD68-38CE4382D94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925ADB77-C320-4B15-B2CF-61251DB4505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1C0985F0-4BC8-4F3A-B6A6-E91CC5CB7B4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55AECFF9-CDE4-4001-8661-0D62D1DB99C5}"/>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A7337C7-D1C4-4A6E-8C10-1FE7C450BBFD}"/>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F5BC521B-4604-47E4-B77B-BE50D397F3F7}"/>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E32A4C1B-75FF-47FC-9411-0C4207AEC7D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5239CDF2-F317-401D-A972-373C609330E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176F0C6E-DE37-4D77-847A-1E7322D7636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1C0C7D9-7E1F-435E-AB16-FB2657CE606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833EE54F-DA6D-4608-B6A8-3323A6C4338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6590EBDC-E36B-4F5A-B518-D8DC3EC6FB7E}"/>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D7739121-6D6A-4BFF-B70A-AFBD863D918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BA453A36-45C1-4C15-88A7-8E0F6F8B52EA}"/>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141B64AC-D043-42DC-9D04-E6A108E859BF}"/>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520DC9F6-A9CA-464E-9B21-C949F669AE04}"/>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16449604-4CBD-4882-98CD-6615B1E300FA}"/>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67CDFCE7-A0B2-4573-9D1D-C9F069D4F9FE}"/>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142055</xdr:rowOff>
    </xdr:from>
    <xdr:to>
      <xdr:col>55</xdr:col>
      <xdr:colOff>0</xdr:colOff>
      <xdr:row>77</xdr:row>
      <xdr:rowOff>74092</xdr:rowOff>
    </xdr:to>
    <xdr:cxnSp macro="">
      <xdr:nvCxnSpPr>
        <xdr:cNvPr id="402" name="直線コネクタ 401">
          <a:extLst>
            <a:ext uri="{FF2B5EF4-FFF2-40B4-BE49-F238E27FC236}">
              <a16:creationId xmlns:a16="http://schemas.microsoft.com/office/drawing/2014/main" id="{2FD87B5F-5092-4B6C-AE4F-29728B3A708F}"/>
            </a:ext>
          </a:extLst>
        </xdr:cNvPr>
        <xdr:cNvCxnSpPr/>
      </xdr:nvCxnSpPr>
      <xdr:spPr>
        <a:xfrm>
          <a:off x="9639300" y="13172255"/>
          <a:ext cx="8382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a:extLst>
            <a:ext uri="{FF2B5EF4-FFF2-40B4-BE49-F238E27FC236}">
              <a16:creationId xmlns:a16="http://schemas.microsoft.com/office/drawing/2014/main" id="{C9CF60F5-ADB5-444E-A7FA-47E2BC05278F}"/>
            </a:ext>
          </a:extLst>
        </xdr:cNvPr>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58CCEBDD-82B4-4B7E-8741-A6281B704811}"/>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142055</xdr:rowOff>
    </xdr:from>
    <xdr:to>
      <xdr:col>50</xdr:col>
      <xdr:colOff>114300</xdr:colOff>
      <xdr:row>77</xdr:row>
      <xdr:rowOff>43140</xdr:rowOff>
    </xdr:to>
    <xdr:cxnSp macro="">
      <xdr:nvCxnSpPr>
        <xdr:cNvPr id="405" name="直線コネクタ 404">
          <a:extLst>
            <a:ext uri="{FF2B5EF4-FFF2-40B4-BE49-F238E27FC236}">
              <a16:creationId xmlns:a16="http://schemas.microsoft.com/office/drawing/2014/main" id="{4B66CA9C-2F8D-4C35-966E-805460E3FD86}"/>
            </a:ext>
          </a:extLst>
        </xdr:cNvPr>
        <xdr:cNvCxnSpPr/>
      </xdr:nvCxnSpPr>
      <xdr:spPr>
        <a:xfrm flipV="1">
          <a:off x="8750300" y="13172255"/>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1AB3BDB6-E76F-4BF0-962F-96BE52213A3A}"/>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2DC2E113-38B0-4D6A-BF38-AC14AC750903}"/>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170583</xdr:rowOff>
    </xdr:from>
    <xdr:to>
      <xdr:col>45</xdr:col>
      <xdr:colOff>177800</xdr:colOff>
      <xdr:row>77</xdr:row>
      <xdr:rowOff>43140</xdr:rowOff>
    </xdr:to>
    <xdr:cxnSp macro="">
      <xdr:nvCxnSpPr>
        <xdr:cNvPr id="408" name="直線コネクタ 407">
          <a:extLst>
            <a:ext uri="{FF2B5EF4-FFF2-40B4-BE49-F238E27FC236}">
              <a16:creationId xmlns:a16="http://schemas.microsoft.com/office/drawing/2014/main" id="{E11D7F42-B580-4AD1-A400-76981E467EBE}"/>
            </a:ext>
          </a:extLst>
        </xdr:cNvPr>
        <xdr:cNvCxnSpPr/>
      </xdr:nvCxnSpPr>
      <xdr:spPr>
        <a:xfrm>
          <a:off x="7861300" y="13200783"/>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EA7C4017-CFD0-4E28-82ED-400C36941AAB}"/>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a:extLst>
            <a:ext uri="{FF2B5EF4-FFF2-40B4-BE49-F238E27FC236}">
              <a16:creationId xmlns:a16="http://schemas.microsoft.com/office/drawing/2014/main" id="{5D7D9C7C-8ED2-48F0-9F7D-7F68AEDC8C34}"/>
            </a:ext>
          </a:extLst>
        </xdr:cNvPr>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170583</xdr:rowOff>
    </xdr:from>
    <xdr:to>
      <xdr:col>41</xdr:col>
      <xdr:colOff>50800</xdr:colOff>
      <xdr:row>77</xdr:row>
      <xdr:rowOff>15661</xdr:rowOff>
    </xdr:to>
    <xdr:cxnSp macro="">
      <xdr:nvCxnSpPr>
        <xdr:cNvPr id="411" name="直線コネクタ 410">
          <a:extLst>
            <a:ext uri="{FF2B5EF4-FFF2-40B4-BE49-F238E27FC236}">
              <a16:creationId xmlns:a16="http://schemas.microsoft.com/office/drawing/2014/main" id="{1E7D38EC-B2C6-48B5-A2E3-812F59B986F4}"/>
            </a:ext>
          </a:extLst>
        </xdr:cNvPr>
        <xdr:cNvCxnSpPr/>
      </xdr:nvCxnSpPr>
      <xdr:spPr>
        <a:xfrm flipV="1">
          <a:off x="6972300" y="13200783"/>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F77B1306-4647-4F26-A9CD-55BEABC5868B}"/>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a:extLst>
            <a:ext uri="{FF2B5EF4-FFF2-40B4-BE49-F238E27FC236}">
              <a16:creationId xmlns:a16="http://schemas.microsoft.com/office/drawing/2014/main" id="{AB6B4108-E707-41D3-9DD3-03EF961144DD}"/>
            </a:ext>
          </a:extLst>
        </xdr:cNvPr>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a:extLst>
            <a:ext uri="{FF2B5EF4-FFF2-40B4-BE49-F238E27FC236}">
              <a16:creationId xmlns:a16="http://schemas.microsoft.com/office/drawing/2014/main" id="{D0C299E6-C590-498E-A8B0-2D0272668D21}"/>
            </a:ext>
          </a:extLst>
        </xdr:cNvPr>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a:extLst>
            <a:ext uri="{FF2B5EF4-FFF2-40B4-BE49-F238E27FC236}">
              <a16:creationId xmlns:a16="http://schemas.microsoft.com/office/drawing/2014/main" id="{9E6E48DC-A65B-471A-A9DE-FD3DAA58F4D4}"/>
            </a:ext>
          </a:extLst>
        </xdr:cNvPr>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D4D157C-15E9-49B3-9EE6-BFF1E3E7CA2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CD147A2-F20B-4583-923B-371BD7780FB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FD7577B-EBE0-4BBB-9005-9B7D825F764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8B0A3BF-44E7-445A-820A-90DB1A28F6D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7F36E2EF-03BC-4DE1-AC21-A685A3FA43A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23292</xdr:rowOff>
    </xdr:from>
    <xdr:to>
      <xdr:col>55</xdr:col>
      <xdr:colOff>50800</xdr:colOff>
      <xdr:row>77</xdr:row>
      <xdr:rowOff>124892</xdr:rowOff>
    </xdr:to>
    <xdr:sp macro="" textlink="">
      <xdr:nvSpPr>
        <xdr:cNvPr id="421" name="楕円 420">
          <a:extLst>
            <a:ext uri="{FF2B5EF4-FFF2-40B4-BE49-F238E27FC236}">
              <a16:creationId xmlns:a16="http://schemas.microsoft.com/office/drawing/2014/main" id="{D649CF83-DAFA-433F-B2ED-A2EFA28577C6}"/>
            </a:ext>
          </a:extLst>
        </xdr:cNvPr>
        <xdr:cNvSpPr/>
      </xdr:nvSpPr>
      <xdr:spPr>
        <a:xfrm>
          <a:off x="10426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1719</xdr:rowOff>
    </xdr:from>
    <xdr:ext cx="534377" cy="259045"/>
    <xdr:sp macro="" textlink="">
      <xdr:nvSpPr>
        <xdr:cNvPr id="422" name="商工費該当値テキスト">
          <a:extLst>
            <a:ext uri="{FF2B5EF4-FFF2-40B4-BE49-F238E27FC236}">
              <a16:creationId xmlns:a16="http://schemas.microsoft.com/office/drawing/2014/main" id="{65B59633-1B01-4F79-BB11-015B429F521A}"/>
            </a:ext>
          </a:extLst>
        </xdr:cNvPr>
        <xdr:cNvSpPr txBox="1"/>
      </xdr:nvSpPr>
      <xdr:spPr>
        <a:xfrm>
          <a:off x="10528300" y="132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91255</xdr:rowOff>
    </xdr:from>
    <xdr:to>
      <xdr:col>50</xdr:col>
      <xdr:colOff>165100</xdr:colOff>
      <xdr:row>77</xdr:row>
      <xdr:rowOff>21405</xdr:rowOff>
    </xdr:to>
    <xdr:sp macro="" textlink="">
      <xdr:nvSpPr>
        <xdr:cNvPr id="423" name="楕円 422">
          <a:extLst>
            <a:ext uri="{FF2B5EF4-FFF2-40B4-BE49-F238E27FC236}">
              <a16:creationId xmlns:a16="http://schemas.microsoft.com/office/drawing/2014/main" id="{86592AC7-EE1E-40F3-8E0B-09CCDEC6380C}"/>
            </a:ext>
          </a:extLst>
        </xdr:cNvPr>
        <xdr:cNvSpPr/>
      </xdr:nvSpPr>
      <xdr:spPr>
        <a:xfrm>
          <a:off x="9588500" y="131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12532</xdr:rowOff>
    </xdr:from>
    <xdr:ext cx="534377" cy="259045"/>
    <xdr:sp macro="" textlink="">
      <xdr:nvSpPr>
        <xdr:cNvPr id="424" name="テキスト ボックス 423">
          <a:extLst>
            <a:ext uri="{FF2B5EF4-FFF2-40B4-BE49-F238E27FC236}">
              <a16:creationId xmlns:a16="http://schemas.microsoft.com/office/drawing/2014/main" id="{443A6A7D-C585-4739-8695-D28AD837C87D}"/>
            </a:ext>
          </a:extLst>
        </xdr:cNvPr>
        <xdr:cNvSpPr txBox="1"/>
      </xdr:nvSpPr>
      <xdr:spPr>
        <a:xfrm>
          <a:off x="9372111" y="132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163790</xdr:rowOff>
    </xdr:from>
    <xdr:to>
      <xdr:col>46</xdr:col>
      <xdr:colOff>38100</xdr:colOff>
      <xdr:row>77</xdr:row>
      <xdr:rowOff>93940</xdr:rowOff>
    </xdr:to>
    <xdr:sp macro="" textlink="">
      <xdr:nvSpPr>
        <xdr:cNvPr id="425" name="楕円 424">
          <a:extLst>
            <a:ext uri="{FF2B5EF4-FFF2-40B4-BE49-F238E27FC236}">
              <a16:creationId xmlns:a16="http://schemas.microsoft.com/office/drawing/2014/main" id="{4B01F7F9-E2BE-41EA-A233-111E7E14BEFA}"/>
            </a:ext>
          </a:extLst>
        </xdr:cNvPr>
        <xdr:cNvSpPr/>
      </xdr:nvSpPr>
      <xdr:spPr>
        <a:xfrm>
          <a:off x="8699500" y="131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85067</xdr:rowOff>
    </xdr:from>
    <xdr:ext cx="534377" cy="259045"/>
    <xdr:sp macro="" textlink="">
      <xdr:nvSpPr>
        <xdr:cNvPr id="426" name="テキスト ボックス 425">
          <a:extLst>
            <a:ext uri="{FF2B5EF4-FFF2-40B4-BE49-F238E27FC236}">
              <a16:creationId xmlns:a16="http://schemas.microsoft.com/office/drawing/2014/main" id="{EB32A0E2-21CE-4002-A970-41AB94B5FA77}"/>
            </a:ext>
          </a:extLst>
        </xdr:cNvPr>
        <xdr:cNvSpPr txBox="1"/>
      </xdr:nvSpPr>
      <xdr:spPr>
        <a:xfrm>
          <a:off x="8483111" y="132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119783</xdr:rowOff>
    </xdr:from>
    <xdr:to>
      <xdr:col>41</xdr:col>
      <xdr:colOff>101600</xdr:colOff>
      <xdr:row>77</xdr:row>
      <xdr:rowOff>49933</xdr:rowOff>
    </xdr:to>
    <xdr:sp macro="" textlink="">
      <xdr:nvSpPr>
        <xdr:cNvPr id="427" name="楕円 426">
          <a:extLst>
            <a:ext uri="{FF2B5EF4-FFF2-40B4-BE49-F238E27FC236}">
              <a16:creationId xmlns:a16="http://schemas.microsoft.com/office/drawing/2014/main" id="{9F1C564B-7F07-4C84-BA34-DB9C03159634}"/>
            </a:ext>
          </a:extLst>
        </xdr:cNvPr>
        <xdr:cNvSpPr/>
      </xdr:nvSpPr>
      <xdr:spPr>
        <a:xfrm>
          <a:off x="7810500" y="131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41060</xdr:rowOff>
    </xdr:from>
    <xdr:ext cx="534377" cy="259045"/>
    <xdr:sp macro="" textlink="">
      <xdr:nvSpPr>
        <xdr:cNvPr id="428" name="テキスト ボックス 427">
          <a:extLst>
            <a:ext uri="{FF2B5EF4-FFF2-40B4-BE49-F238E27FC236}">
              <a16:creationId xmlns:a16="http://schemas.microsoft.com/office/drawing/2014/main" id="{E8B94360-3876-4F20-B389-CF74442ACC2C}"/>
            </a:ext>
          </a:extLst>
        </xdr:cNvPr>
        <xdr:cNvSpPr txBox="1"/>
      </xdr:nvSpPr>
      <xdr:spPr>
        <a:xfrm>
          <a:off x="7594111" y="132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136311</xdr:rowOff>
    </xdr:from>
    <xdr:to>
      <xdr:col>36</xdr:col>
      <xdr:colOff>165100</xdr:colOff>
      <xdr:row>77</xdr:row>
      <xdr:rowOff>66461</xdr:rowOff>
    </xdr:to>
    <xdr:sp macro="" textlink="">
      <xdr:nvSpPr>
        <xdr:cNvPr id="429" name="楕円 428">
          <a:extLst>
            <a:ext uri="{FF2B5EF4-FFF2-40B4-BE49-F238E27FC236}">
              <a16:creationId xmlns:a16="http://schemas.microsoft.com/office/drawing/2014/main" id="{306A2C77-1A18-4208-A278-79EAD05F55D9}"/>
            </a:ext>
          </a:extLst>
        </xdr:cNvPr>
        <xdr:cNvSpPr/>
      </xdr:nvSpPr>
      <xdr:spPr>
        <a:xfrm>
          <a:off x="6921500" y="131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57588</xdr:rowOff>
    </xdr:from>
    <xdr:ext cx="534377" cy="259045"/>
    <xdr:sp macro="" textlink="">
      <xdr:nvSpPr>
        <xdr:cNvPr id="430" name="テキスト ボックス 429">
          <a:extLst>
            <a:ext uri="{FF2B5EF4-FFF2-40B4-BE49-F238E27FC236}">
              <a16:creationId xmlns:a16="http://schemas.microsoft.com/office/drawing/2014/main" id="{5892A1CE-07A7-4DEB-B441-1ADB853B0654}"/>
            </a:ext>
          </a:extLst>
        </xdr:cNvPr>
        <xdr:cNvSpPr txBox="1"/>
      </xdr:nvSpPr>
      <xdr:spPr>
        <a:xfrm>
          <a:off x="6705111" y="132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352F9AD4-0EEA-4056-9E96-0C01EA28C34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EA5E146D-8D10-479D-8A6C-19EBC7FA3E7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4497BFCF-1E30-4C31-A57C-87AAF29DD36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6488368E-C298-4F3C-9781-C32E64523BF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6ABAE80A-2713-4ED2-943E-027082DDFC7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A0620BFC-F17F-496D-9DDC-85A237D715A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6F085084-4E54-4BA9-B5B9-2B39F65C639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30374AED-405C-4295-A98A-557DA816064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4C4880DD-8D63-416F-8D29-2E48292BA3C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B4AD4E05-96A4-48C3-BFAA-D1C3EE5B529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13316E12-94DF-4DDC-8917-CBD956492EED}"/>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CFDE53FB-E7F3-4599-9B67-40728BDB592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1F4A5913-705F-4486-8406-47F8429197B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8F792425-458B-4151-901B-8C1C2ADC508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F9142BA0-6EA0-4548-A880-F975C2A85EA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F15CF869-51DB-4004-8EEF-B2BF809FE36C}"/>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BE2F828B-3375-4CFB-A0F2-AB3A6F83E5D7}"/>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33B7518A-3682-4696-A75B-E8340FD314E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2AD69E90-6C0F-48EB-9C20-0B4CE95D64A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BBF6E379-C4D5-4545-A9A0-D2017279ED1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218E59C1-66C2-4414-83A3-DD3EB5F7289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87ABC26C-EC12-4FF0-B46B-3F44DFD58F5E}"/>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23DBA970-03AC-4EB3-BB31-E5036E55E52A}"/>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756B9445-632B-424E-9A2A-C9A565E0F6CC}"/>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A3B66DFA-0500-49FC-A265-15B61852526E}"/>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ABC5F6D7-5C4E-47A0-9692-BB206AB1A91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52693</xdr:rowOff>
    </xdr:from>
    <xdr:to>
      <xdr:col>55</xdr:col>
      <xdr:colOff>0</xdr:colOff>
      <xdr:row>98</xdr:row>
      <xdr:rowOff>61009</xdr:rowOff>
    </xdr:to>
    <xdr:cxnSp macro="">
      <xdr:nvCxnSpPr>
        <xdr:cNvPr id="457" name="直線コネクタ 456">
          <a:extLst>
            <a:ext uri="{FF2B5EF4-FFF2-40B4-BE49-F238E27FC236}">
              <a16:creationId xmlns:a16="http://schemas.microsoft.com/office/drawing/2014/main" id="{A5F3C600-D100-403F-8CD2-139708147126}"/>
            </a:ext>
          </a:extLst>
        </xdr:cNvPr>
        <xdr:cNvCxnSpPr/>
      </xdr:nvCxnSpPr>
      <xdr:spPr>
        <a:xfrm flipV="1">
          <a:off x="9639300" y="16854793"/>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DF8315D2-4CE0-4D55-822F-A01DDC312303}"/>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2D5583EC-9834-482C-9B83-B7E57CAAA4E2}"/>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41644</xdr:rowOff>
    </xdr:from>
    <xdr:to>
      <xdr:col>50</xdr:col>
      <xdr:colOff>114300</xdr:colOff>
      <xdr:row>98</xdr:row>
      <xdr:rowOff>61009</xdr:rowOff>
    </xdr:to>
    <xdr:cxnSp macro="">
      <xdr:nvCxnSpPr>
        <xdr:cNvPr id="460" name="直線コネクタ 459">
          <a:extLst>
            <a:ext uri="{FF2B5EF4-FFF2-40B4-BE49-F238E27FC236}">
              <a16:creationId xmlns:a16="http://schemas.microsoft.com/office/drawing/2014/main" id="{D5D52331-F02C-4F5B-A89F-34A588A0B7A1}"/>
            </a:ext>
          </a:extLst>
        </xdr:cNvPr>
        <xdr:cNvCxnSpPr/>
      </xdr:nvCxnSpPr>
      <xdr:spPr>
        <a:xfrm>
          <a:off x="8750300" y="16843744"/>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CE74F4F9-386A-46CD-8460-4DE4728BC031}"/>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B8BFA3B9-C555-4C5D-87C8-652CCA395FEC}"/>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40452</xdr:rowOff>
    </xdr:from>
    <xdr:to>
      <xdr:col>45</xdr:col>
      <xdr:colOff>177800</xdr:colOff>
      <xdr:row>98</xdr:row>
      <xdr:rowOff>41644</xdr:rowOff>
    </xdr:to>
    <xdr:cxnSp macro="">
      <xdr:nvCxnSpPr>
        <xdr:cNvPr id="463" name="直線コネクタ 462">
          <a:extLst>
            <a:ext uri="{FF2B5EF4-FFF2-40B4-BE49-F238E27FC236}">
              <a16:creationId xmlns:a16="http://schemas.microsoft.com/office/drawing/2014/main" id="{C8CEE863-915F-4263-96E9-175AFCB48FBB}"/>
            </a:ext>
          </a:extLst>
        </xdr:cNvPr>
        <xdr:cNvCxnSpPr/>
      </xdr:nvCxnSpPr>
      <xdr:spPr>
        <a:xfrm>
          <a:off x="7861300" y="1684255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FE515A9E-AD00-45F9-9045-FED2F4432338}"/>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a:extLst>
            <a:ext uri="{FF2B5EF4-FFF2-40B4-BE49-F238E27FC236}">
              <a16:creationId xmlns:a16="http://schemas.microsoft.com/office/drawing/2014/main" id="{6B0AD4EA-56D6-46F5-8854-992E8AED6BF0}"/>
            </a:ext>
          </a:extLst>
        </xdr:cNvPr>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30541</xdr:rowOff>
    </xdr:from>
    <xdr:to>
      <xdr:col>41</xdr:col>
      <xdr:colOff>50800</xdr:colOff>
      <xdr:row>98</xdr:row>
      <xdr:rowOff>40452</xdr:rowOff>
    </xdr:to>
    <xdr:cxnSp macro="">
      <xdr:nvCxnSpPr>
        <xdr:cNvPr id="466" name="直線コネクタ 465">
          <a:extLst>
            <a:ext uri="{FF2B5EF4-FFF2-40B4-BE49-F238E27FC236}">
              <a16:creationId xmlns:a16="http://schemas.microsoft.com/office/drawing/2014/main" id="{421B54A3-6046-4AA5-93DC-05E15EF2F9FE}"/>
            </a:ext>
          </a:extLst>
        </xdr:cNvPr>
        <xdr:cNvCxnSpPr/>
      </xdr:nvCxnSpPr>
      <xdr:spPr>
        <a:xfrm>
          <a:off x="6972300" y="16832641"/>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E8FBB7E4-2B6B-4C39-91D6-904B605EFA9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915F78BB-F642-4424-8121-AC4D8A399AF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a:extLst>
            <a:ext uri="{FF2B5EF4-FFF2-40B4-BE49-F238E27FC236}">
              <a16:creationId xmlns:a16="http://schemas.microsoft.com/office/drawing/2014/main" id="{624A6F96-DAB4-41FD-B127-709C45819647}"/>
            </a:ext>
          </a:extLst>
        </xdr:cNvPr>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a:extLst>
            <a:ext uri="{FF2B5EF4-FFF2-40B4-BE49-F238E27FC236}">
              <a16:creationId xmlns:a16="http://schemas.microsoft.com/office/drawing/2014/main" id="{B8047693-DC8B-4563-9B50-DEBEFD336CDF}"/>
            </a:ext>
          </a:extLst>
        </xdr:cNvPr>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D961DF5A-B256-47AE-8CD4-37781F40D37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274839EC-AB3C-4543-9706-73E55A9F38F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716F08-96D1-4FC8-9A96-186036E5CD3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6E8261A-FA1F-485E-B7C0-26CBBFC04B7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4499FE8-6CEB-45D2-9CFB-A8EEA658747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1893</xdr:rowOff>
    </xdr:from>
    <xdr:to>
      <xdr:col>55</xdr:col>
      <xdr:colOff>50800</xdr:colOff>
      <xdr:row>98</xdr:row>
      <xdr:rowOff>103493</xdr:rowOff>
    </xdr:to>
    <xdr:sp macro="" textlink="">
      <xdr:nvSpPr>
        <xdr:cNvPr id="476" name="楕円 475">
          <a:extLst>
            <a:ext uri="{FF2B5EF4-FFF2-40B4-BE49-F238E27FC236}">
              <a16:creationId xmlns:a16="http://schemas.microsoft.com/office/drawing/2014/main" id="{A3E0D038-5E04-490E-882D-86818328E55F}"/>
            </a:ext>
          </a:extLst>
        </xdr:cNvPr>
        <xdr:cNvSpPr/>
      </xdr:nvSpPr>
      <xdr:spPr>
        <a:xfrm>
          <a:off x="10426700" y="16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a:extLst>
            <a:ext uri="{FF2B5EF4-FFF2-40B4-BE49-F238E27FC236}">
              <a16:creationId xmlns:a16="http://schemas.microsoft.com/office/drawing/2014/main" id="{4988285F-8EB6-439B-9E17-C85A5939A2B4}"/>
            </a:ext>
          </a:extLst>
        </xdr:cNvPr>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10209</xdr:rowOff>
    </xdr:from>
    <xdr:to>
      <xdr:col>50</xdr:col>
      <xdr:colOff>165100</xdr:colOff>
      <xdr:row>98</xdr:row>
      <xdr:rowOff>111809</xdr:rowOff>
    </xdr:to>
    <xdr:sp macro="" textlink="">
      <xdr:nvSpPr>
        <xdr:cNvPr id="478" name="楕円 477">
          <a:extLst>
            <a:ext uri="{FF2B5EF4-FFF2-40B4-BE49-F238E27FC236}">
              <a16:creationId xmlns:a16="http://schemas.microsoft.com/office/drawing/2014/main" id="{345D05A6-A4BA-4D6F-A036-2FA17A9EA177}"/>
            </a:ext>
          </a:extLst>
        </xdr:cNvPr>
        <xdr:cNvSpPr/>
      </xdr:nvSpPr>
      <xdr:spPr>
        <a:xfrm>
          <a:off x="9588500" y="168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102936</xdr:rowOff>
    </xdr:from>
    <xdr:ext cx="534377" cy="259045"/>
    <xdr:sp macro="" textlink="">
      <xdr:nvSpPr>
        <xdr:cNvPr id="479" name="テキスト ボックス 478">
          <a:extLst>
            <a:ext uri="{FF2B5EF4-FFF2-40B4-BE49-F238E27FC236}">
              <a16:creationId xmlns:a16="http://schemas.microsoft.com/office/drawing/2014/main" id="{5847BF0E-4B39-4845-AD86-E06827A7BCF3}"/>
            </a:ext>
          </a:extLst>
        </xdr:cNvPr>
        <xdr:cNvSpPr txBox="1"/>
      </xdr:nvSpPr>
      <xdr:spPr>
        <a:xfrm>
          <a:off x="9372111" y="169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162294</xdr:rowOff>
    </xdr:from>
    <xdr:to>
      <xdr:col>46</xdr:col>
      <xdr:colOff>38100</xdr:colOff>
      <xdr:row>98</xdr:row>
      <xdr:rowOff>92444</xdr:rowOff>
    </xdr:to>
    <xdr:sp macro="" textlink="">
      <xdr:nvSpPr>
        <xdr:cNvPr id="480" name="楕円 479">
          <a:extLst>
            <a:ext uri="{FF2B5EF4-FFF2-40B4-BE49-F238E27FC236}">
              <a16:creationId xmlns:a16="http://schemas.microsoft.com/office/drawing/2014/main" id="{FF659FC8-40C0-401A-A03D-D8876759AC28}"/>
            </a:ext>
          </a:extLst>
        </xdr:cNvPr>
        <xdr:cNvSpPr/>
      </xdr:nvSpPr>
      <xdr:spPr>
        <a:xfrm>
          <a:off x="86995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83571</xdr:rowOff>
    </xdr:from>
    <xdr:ext cx="534377" cy="259045"/>
    <xdr:sp macro="" textlink="">
      <xdr:nvSpPr>
        <xdr:cNvPr id="481" name="テキスト ボックス 480">
          <a:extLst>
            <a:ext uri="{FF2B5EF4-FFF2-40B4-BE49-F238E27FC236}">
              <a16:creationId xmlns:a16="http://schemas.microsoft.com/office/drawing/2014/main" id="{75F7B780-4446-473E-933F-A939AFAE08D1}"/>
            </a:ext>
          </a:extLst>
        </xdr:cNvPr>
        <xdr:cNvSpPr txBox="1"/>
      </xdr:nvSpPr>
      <xdr:spPr>
        <a:xfrm>
          <a:off x="8483111" y="168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161102</xdr:rowOff>
    </xdr:from>
    <xdr:to>
      <xdr:col>41</xdr:col>
      <xdr:colOff>101600</xdr:colOff>
      <xdr:row>98</xdr:row>
      <xdr:rowOff>91252</xdr:rowOff>
    </xdr:to>
    <xdr:sp macro="" textlink="">
      <xdr:nvSpPr>
        <xdr:cNvPr id="482" name="楕円 481">
          <a:extLst>
            <a:ext uri="{FF2B5EF4-FFF2-40B4-BE49-F238E27FC236}">
              <a16:creationId xmlns:a16="http://schemas.microsoft.com/office/drawing/2014/main" id="{727ABC98-3A9B-4353-9105-07BBEB6F0DEE}"/>
            </a:ext>
          </a:extLst>
        </xdr:cNvPr>
        <xdr:cNvSpPr/>
      </xdr:nvSpPr>
      <xdr:spPr>
        <a:xfrm>
          <a:off x="7810500" y="167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82379</xdr:rowOff>
    </xdr:from>
    <xdr:ext cx="534377" cy="259045"/>
    <xdr:sp macro="" textlink="">
      <xdr:nvSpPr>
        <xdr:cNvPr id="483" name="テキスト ボックス 482">
          <a:extLst>
            <a:ext uri="{FF2B5EF4-FFF2-40B4-BE49-F238E27FC236}">
              <a16:creationId xmlns:a16="http://schemas.microsoft.com/office/drawing/2014/main" id="{F667E15C-05BC-493E-9D24-CB8D2C7898C7}"/>
            </a:ext>
          </a:extLst>
        </xdr:cNvPr>
        <xdr:cNvSpPr txBox="1"/>
      </xdr:nvSpPr>
      <xdr:spPr>
        <a:xfrm>
          <a:off x="7594111" y="168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151191</xdr:rowOff>
    </xdr:from>
    <xdr:to>
      <xdr:col>36</xdr:col>
      <xdr:colOff>165100</xdr:colOff>
      <xdr:row>98</xdr:row>
      <xdr:rowOff>81341</xdr:rowOff>
    </xdr:to>
    <xdr:sp macro="" textlink="">
      <xdr:nvSpPr>
        <xdr:cNvPr id="484" name="楕円 483">
          <a:extLst>
            <a:ext uri="{FF2B5EF4-FFF2-40B4-BE49-F238E27FC236}">
              <a16:creationId xmlns:a16="http://schemas.microsoft.com/office/drawing/2014/main" id="{C6F816E4-7809-4A27-A6B1-879E745650DB}"/>
            </a:ext>
          </a:extLst>
        </xdr:cNvPr>
        <xdr:cNvSpPr/>
      </xdr:nvSpPr>
      <xdr:spPr>
        <a:xfrm>
          <a:off x="6921500" y="16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72468</xdr:rowOff>
    </xdr:from>
    <xdr:ext cx="534377" cy="259045"/>
    <xdr:sp macro="" textlink="">
      <xdr:nvSpPr>
        <xdr:cNvPr id="485" name="テキスト ボックス 484">
          <a:extLst>
            <a:ext uri="{FF2B5EF4-FFF2-40B4-BE49-F238E27FC236}">
              <a16:creationId xmlns:a16="http://schemas.microsoft.com/office/drawing/2014/main" id="{14EDD195-FC6F-4EBB-A5F4-1D06910F7661}"/>
            </a:ext>
          </a:extLst>
        </xdr:cNvPr>
        <xdr:cNvSpPr txBox="1"/>
      </xdr:nvSpPr>
      <xdr:spPr>
        <a:xfrm>
          <a:off x="6705111" y="16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38B2092C-868B-48C9-A846-1319E6B952F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71F49955-610E-4C71-8527-D6F2D260086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1BC4FAB-BCFB-4DC5-8575-BC676A3243B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857667E8-30E5-4061-BF0B-C1EC98E2AA8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49D1C958-588D-4DBF-AC3F-5EFBD7B255E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9D52F924-3077-45E4-AB9F-D7C4E850512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934B9A8A-4FC7-42FA-93AC-30416150D5F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2BF8DB9-BC31-4980-A4FE-49D016A9169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D724DD50-27A8-4580-92FC-B2728EA301C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7C99A1A3-6E68-4609-887E-0EBB4ECF1C1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B27A9175-8F59-417A-9041-8068333CBC6C}"/>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BB0EAF71-3496-48CE-B551-A9679A3BF51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BF428692-859C-4F0E-AD53-EF0165A9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46B1051E-BF9A-4BF6-BBEF-AD634083CCB5}"/>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F86D3D4E-C556-4DF0-BBEE-DECC9EE25158}"/>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5FCA2836-5733-48E3-9511-476FFF69B5D7}"/>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62704B84-3814-4D17-8023-E13193E8A25C}"/>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4A933FEF-1A05-4D7B-8227-92AE1411F6B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5EB4A6ED-1DBD-4B7B-8933-1E8C8E5DC9B1}"/>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FB072010-9229-4D50-A1BB-255B4B7553E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AEB6BD52-F9C0-4BFF-BE78-FD2B41BF0341}"/>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45DCA9F3-1C3D-4621-901D-422366BA5AE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D02CAA77-C956-4755-A152-91A7CE65F612}"/>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B46A640D-5329-4E71-BBF0-42E8D942DD7F}"/>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BA26BF47-C46E-4948-B99B-F4CB01461F01}"/>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84C50D57-FBFE-4278-9E85-C2DB8693881D}"/>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388A542-EA8C-4CDA-AB3F-4E6267E170C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24166</xdr:rowOff>
    </xdr:from>
    <xdr:to>
      <xdr:col>85</xdr:col>
      <xdr:colOff>127000</xdr:colOff>
      <xdr:row>37</xdr:row>
      <xdr:rowOff>78024</xdr:rowOff>
    </xdr:to>
    <xdr:cxnSp macro="">
      <xdr:nvCxnSpPr>
        <xdr:cNvPr id="513" name="直線コネクタ 512">
          <a:extLst>
            <a:ext uri="{FF2B5EF4-FFF2-40B4-BE49-F238E27FC236}">
              <a16:creationId xmlns:a16="http://schemas.microsoft.com/office/drawing/2014/main" id="{1B7B1D0B-46B2-48D2-A516-A734AE9A9715}"/>
            </a:ext>
          </a:extLst>
        </xdr:cNvPr>
        <xdr:cNvCxnSpPr/>
      </xdr:nvCxnSpPr>
      <xdr:spPr>
        <a:xfrm>
          <a:off x="15481300" y="6367816"/>
          <a:ext cx="8382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E27DBF35-CA8A-485B-B011-A39CCCFF07B3}"/>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E16E4EC4-C041-486E-9317-B09776CFC52B}"/>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8118</xdr:rowOff>
    </xdr:from>
    <xdr:to>
      <xdr:col>81</xdr:col>
      <xdr:colOff>50800</xdr:colOff>
      <xdr:row>37</xdr:row>
      <xdr:rowOff>24166</xdr:rowOff>
    </xdr:to>
    <xdr:cxnSp macro="">
      <xdr:nvCxnSpPr>
        <xdr:cNvPr id="516" name="直線コネクタ 515">
          <a:extLst>
            <a:ext uri="{FF2B5EF4-FFF2-40B4-BE49-F238E27FC236}">
              <a16:creationId xmlns:a16="http://schemas.microsoft.com/office/drawing/2014/main" id="{A80D76E3-D306-4882-A104-B470670EC698}"/>
            </a:ext>
          </a:extLst>
        </xdr:cNvPr>
        <xdr:cNvCxnSpPr/>
      </xdr:nvCxnSpPr>
      <xdr:spPr>
        <a:xfrm>
          <a:off x="14592300" y="6180318"/>
          <a:ext cx="889000" cy="1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452167D8-CF3A-4D5C-8EB6-5F6CEA807041}"/>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4EB8237B-8828-43EE-A39E-95F2C875A346}"/>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8118</xdr:rowOff>
    </xdr:from>
    <xdr:to>
      <xdr:col>76</xdr:col>
      <xdr:colOff>114300</xdr:colOff>
      <xdr:row>37</xdr:row>
      <xdr:rowOff>64079</xdr:rowOff>
    </xdr:to>
    <xdr:cxnSp macro="">
      <xdr:nvCxnSpPr>
        <xdr:cNvPr id="519" name="直線コネクタ 518">
          <a:extLst>
            <a:ext uri="{FF2B5EF4-FFF2-40B4-BE49-F238E27FC236}">
              <a16:creationId xmlns:a16="http://schemas.microsoft.com/office/drawing/2014/main" id="{4864D1AF-5737-4609-A88C-67CFC5982B85}"/>
            </a:ext>
          </a:extLst>
        </xdr:cNvPr>
        <xdr:cNvCxnSpPr/>
      </xdr:nvCxnSpPr>
      <xdr:spPr>
        <a:xfrm flipV="1">
          <a:off x="13703300" y="6180318"/>
          <a:ext cx="8890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B391BDF-4B10-4E5D-9FF9-3D759F748B38}"/>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a:extLst>
            <a:ext uri="{FF2B5EF4-FFF2-40B4-BE49-F238E27FC236}">
              <a16:creationId xmlns:a16="http://schemas.microsoft.com/office/drawing/2014/main" id="{A54BD602-5EC3-4673-99EB-19AAFEF52385}"/>
            </a:ext>
          </a:extLst>
        </xdr:cNvPr>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59644</xdr:rowOff>
    </xdr:from>
    <xdr:to>
      <xdr:col>71</xdr:col>
      <xdr:colOff>177800</xdr:colOff>
      <xdr:row>37</xdr:row>
      <xdr:rowOff>64079</xdr:rowOff>
    </xdr:to>
    <xdr:cxnSp macro="">
      <xdr:nvCxnSpPr>
        <xdr:cNvPr id="522" name="直線コネクタ 521">
          <a:extLst>
            <a:ext uri="{FF2B5EF4-FFF2-40B4-BE49-F238E27FC236}">
              <a16:creationId xmlns:a16="http://schemas.microsoft.com/office/drawing/2014/main" id="{4B42CBA1-40A2-4F22-9EE7-72B040F54E8B}"/>
            </a:ext>
          </a:extLst>
        </xdr:cNvPr>
        <xdr:cNvCxnSpPr/>
      </xdr:nvCxnSpPr>
      <xdr:spPr>
        <a:xfrm>
          <a:off x="12814300" y="6060394"/>
          <a:ext cx="889000" cy="3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CE2A17C5-9147-4889-98AE-B02F2C0BD59A}"/>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44671CDA-7D35-4315-99A8-0FF2CCF99516}"/>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a:extLst>
            <a:ext uri="{FF2B5EF4-FFF2-40B4-BE49-F238E27FC236}">
              <a16:creationId xmlns:a16="http://schemas.microsoft.com/office/drawing/2014/main" id="{1FFC3F49-07CE-429F-B29B-D5D563DB0B9A}"/>
            </a:ext>
          </a:extLst>
        </xdr:cNvPr>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a:extLst>
            <a:ext uri="{FF2B5EF4-FFF2-40B4-BE49-F238E27FC236}">
              <a16:creationId xmlns:a16="http://schemas.microsoft.com/office/drawing/2014/main" id="{C9C5EBA5-6E9D-498C-ACB7-72D12580224B}"/>
            </a:ext>
          </a:extLst>
        </xdr:cNvPr>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A7B567A8-E290-453C-AA61-7F40B51B0E6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F8BAED6-CC3B-4373-9E61-28142FD0D32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8899BE80-1447-4BBC-B843-B65F04A001D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8FA7C1F-C810-412B-9356-5906BE60EC9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D27DAC1-5BD9-4DD3-A1C6-2CCF9A2D87D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27224</xdr:rowOff>
    </xdr:from>
    <xdr:to>
      <xdr:col>85</xdr:col>
      <xdr:colOff>177800</xdr:colOff>
      <xdr:row>37</xdr:row>
      <xdr:rowOff>128824</xdr:rowOff>
    </xdr:to>
    <xdr:sp macro="" textlink="">
      <xdr:nvSpPr>
        <xdr:cNvPr id="532" name="楕円 531">
          <a:extLst>
            <a:ext uri="{FF2B5EF4-FFF2-40B4-BE49-F238E27FC236}">
              <a16:creationId xmlns:a16="http://schemas.microsoft.com/office/drawing/2014/main" id="{A805BCF2-C475-47A7-9B75-BFB4B031D90F}"/>
            </a:ext>
          </a:extLst>
        </xdr:cNvPr>
        <xdr:cNvSpPr/>
      </xdr:nvSpPr>
      <xdr:spPr>
        <a:xfrm>
          <a:off x="16268700" y="63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5651</xdr:rowOff>
    </xdr:from>
    <xdr:ext cx="534377" cy="259045"/>
    <xdr:sp macro="" textlink="">
      <xdr:nvSpPr>
        <xdr:cNvPr id="533" name="消防費該当値テキスト">
          <a:extLst>
            <a:ext uri="{FF2B5EF4-FFF2-40B4-BE49-F238E27FC236}">
              <a16:creationId xmlns:a16="http://schemas.microsoft.com/office/drawing/2014/main" id="{115FEA8D-C325-4CE2-82D7-9B2DF85BEB1D}"/>
            </a:ext>
          </a:extLst>
        </xdr:cNvPr>
        <xdr:cNvSpPr txBox="1"/>
      </xdr:nvSpPr>
      <xdr:spPr>
        <a:xfrm>
          <a:off x="16370300" y="63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144816</xdr:rowOff>
    </xdr:from>
    <xdr:to>
      <xdr:col>81</xdr:col>
      <xdr:colOff>101600</xdr:colOff>
      <xdr:row>37</xdr:row>
      <xdr:rowOff>74966</xdr:rowOff>
    </xdr:to>
    <xdr:sp macro="" textlink="">
      <xdr:nvSpPr>
        <xdr:cNvPr id="534" name="楕円 533">
          <a:extLst>
            <a:ext uri="{FF2B5EF4-FFF2-40B4-BE49-F238E27FC236}">
              <a16:creationId xmlns:a16="http://schemas.microsoft.com/office/drawing/2014/main" id="{0EE46E7C-C846-431B-9358-6A68B4A12236}"/>
            </a:ext>
          </a:extLst>
        </xdr:cNvPr>
        <xdr:cNvSpPr/>
      </xdr:nvSpPr>
      <xdr:spPr>
        <a:xfrm>
          <a:off x="15430500" y="63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66093</xdr:rowOff>
    </xdr:from>
    <xdr:ext cx="534377" cy="259045"/>
    <xdr:sp macro="" textlink="">
      <xdr:nvSpPr>
        <xdr:cNvPr id="535" name="テキスト ボックス 534">
          <a:extLst>
            <a:ext uri="{FF2B5EF4-FFF2-40B4-BE49-F238E27FC236}">
              <a16:creationId xmlns:a16="http://schemas.microsoft.com/office/drawing/2014/main" id="{D82D50B2-9AB1-4E18-9389-CA8BC5E0EC5E}"/>
            </a:ext>
          </a:extLst>
        </xdr:cNvPr>
        <xdr:cNvSpPr txBox="1"/>
      </xdr:nvSpPr>
      <xdr:spPr>
        <a:xfrm>
          <a:off x="15214111" y="64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128768</xdr:rowOff>
    </xdr:from>
    <xdr:to>
      <xdr:col>76</xdr:col>
      <xdr:colOff>165100</xdr:colOff>
      <xdr:row>36</xdr:row>
      <xdr:rowOff>58918</xdr:rowOff>
    </xdr:to>
    <xdr:sp macro="" textlink="">
      <xdr:nvSpPr>
        <xdr:cNvPr id="536" name="楕円 535">
          <a:extLst>
            <a:ext uri="{FF2B5EF4-FFF2-40B4-BE49-F238E27FC236}">
              <a16:creationId xmlns:a16="http://schemas.microsoft.com/office/drawing/2014/main" id="{CF625710-0F53-41AC-BE54-A4232073329B}"/>
            </a:ext>
          </a:extLst>
        </xdr:cNvPr>
        <xdr:cNvSpPr/>
      </xdr:nvSpPr>
      <xdr:spPr>
        <a:xfrm>
          <a:off x="14541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75445</xdr:rowOff>
    </xdr:from>
    <xdr:ext cx="534377" cy="259045"/>
    <xdr:sp macro="" textlink="">
      <xdr:nvSpPr>
        <xdr:cNvPr id="537" name="テキスト ボックス 536">
          <a:extLst>
            <a:ext uri="{FF2B5EF4-FFF2-40B4-BE49-F238E27FC236}">
              <a16:creationId xmlns:a16="http://schemas.microsoft.com/office/drawing/2014/main" id="{E34F119A-C97A-4156-A191-B07D26DD42FD}"/>
            </a:ext>
          </a:extLst>
        </xdr:cNvPr>
        <xdr:cNvSpPr txBox="1"/>
      </xdr:nvSpPr>
      <xdr:spPr>
        <a:xfrm>
          <a:off x="14325111" y="59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13279</xdr:rowOff>
    </xdr:from>
    <xdr:to>
      <xdr:col>72</xdr:col>
      <xdr:colOff>38100</xdr:colOff>
      <xdr:row>37</xdr:row>
      <xdr:rowOff>114879</xdr:rowOff>
    </xdr:to>
    <xdr:sp macro="" textlink="">
      <xdr:nvSpPr>
        <xdr:cNvPr id="538" name="楕円 537">
          <a:extLst>
            <a:ext uri="{FF2B5EF4-FFF2-40B4-BE49-F238E27FC236}">
              <a16:creationId xmlns:a16="http://schemas.microsoft.com/office/drawing/2014/main" id="{61E8D498-08CD-4BF5-9C4F-13CD5AC35E4A}"/>
            </a:ext>
          </a:extLst>
        </xdr:cNvPr>
        <xdr:cNvSpPr/>
      </xdr:nvSpPr>
      <xdr:spPr>
        <a:xfrm>
          <a:off x="13652500" y="63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106006</xdr:rowOff>
    </xdr:from>
    <xdr:ext cx="534377" cy="259045"/>
    <xdr:sp macro="" textlink="">
      <xdr:nvSpPr>
        <xdr:cNvPr id="539" name="テキスト ボックス 538">
          <a:extLst>
            <a:ext uri="{FF2B5EF4-FFF2-40B4-BE49-F238E27FC236}">
              <a16:creationId xmlns:a16="http://schemas.microsoft.com/office/drawing/2014/main" id="{D67E59C2-9884-4EE9-8549-2742B4514193}"/>
            </a:ext>
          </a:extLst>
        </xdr:cNvPr>
        <xdr:cNvSpPr txBox="1"/>
      </xdr:nvSpPr>
      <xdr:spPr>
        <a:xfrm>
          <a:off x="13436111" y="64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8844</xdr:rowOff>
    </xdr:from>
    <xdr:to>
      <xdr:col>67</xdr:col>
      <xdr:colOff>101600</xdr:colOff>
      <xdr:row>35</xdr:row>
      <xdr:rowOff>110444</xdr:rowOff>
    </xdr:to>
    <xdr:sp macro="" textlink="">
      <xdr:nvSpPr>
        <xdr:cNvPr id="540" name="楕円 539">
          <a:extLst>
            <a:ext uri="{FF2B5EF4-FFF2-40B4-BE49-F238E27FC236}">
              <a16:creationId xmlns:a16="http://schemas.microsoft.com/office/drawing/2014/main" id="{55DD521B-C8F3-4ABD-8CE5-E9C9496ADA90}"/>
            </a:ext>
          </a:extLst>
        </xdr:cNvPr>
        <xdr:cNvSpPr/>
      </xdr:nvSpPr>
      <xdr:spPr>
        <a:xfrm>
          <a:off x="12763500" y="60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101571</xdr:rowOff>
    </xdr:from>
    <xdr:ext cx="534377" cy="259045"/>
    <xdr:sp macro="" textlink="">
      <xdr:nvSpPr>
        <xdr:cNvPr id="541" name="テキスト ボックス 540">
          <a:extLst>
            <a:ext uri="{FF2B5EF4-FFF2-40B4-BE49-F238E27FC236}">
              <a16:creationId xmlns:a16="http://schemas.microsoft.com/office/drawing/2014/main" id="{63262ED2-3D43-463C-90D1-CBC51E084813}"/>
            </a:ext>
          </a:extLst>
        </xdr:cNvPr>
        <xdr:cNvSpPr txBox="1"/>
      </xdr:nvSpPr>
      <xdr:spPr>
        <a:xfrm>
          <a:off x="12547111" y="61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E22B12A1-8DE2-44DE-A48C-711FF61A1A7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FE3C4E40-A1FB-4E71-ACEB-BBE55804770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4A100D1C-5695-43CD-9EFD-227EE1AA03D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1CF92EB9-3561-41B1-83CC-4D5A486E516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C4848232-595B-425B-B524-F3EF8D12CA3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D94BD5C7-9540-4C92-AEEC-C220EDFF1DF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919176FF-195D-423C-8177-414B63AB9F1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4977B635-D5FB-4B7A-87FE-066AF404A08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4CEC6D9F-85B6-4EBB-8428-1834003867C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126AD9D9-8946-4A3B-8F63-F2FBCDE287D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B83812F8-536B-4321-B662-AB0AAE56D5C5}"/>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25D6409B-AC0F-4216-ADAE-1BB6CA4887CC}"/>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27839EB5-248E-4C13-A294-9C336584216C}"/>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5B24202C-AACC-4E86-B0C8-AEB1C658D6E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42E87337-9EB0-4A60-8934-DA12785F8DB9}"/>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73DB6802-7A78-478A-AA10-92B90C448C1B}"/>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D80D3FB-01C1-4B53-AE50-D3783D15BE86}"/>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D6A06012-FE16-40AB-9A79-A073948327B1}"/>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4C447CA3-6D04-4FD4-9C2F-C1D1DDEE3AF8}"/>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B959DB06-F3A9-4B40-B9D4-F506FFC9A7C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F64D88F3-D2C7-45EE-A280-89CEE837BFDA}"/>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EEBB6876-5F26-4BD2-91DD-FF0BFF2B4AB8}"/>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72932098-23B6-4BFD-B546-7673FCD99C07}"/>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FE3386A2-7CF7-4E29-962B-DE18D82C0FB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BCA8379C-651F-49EB-B001-499A49ABA8A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A8F01B4D-77F8-4DAB-833F-B0D424C66B9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5C352A4A-6C4F-40A0-9830-8B6A2FA04544}"/>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13B7AA75-9D20-4035-A033-646090FDFC9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EF496045-E7E6-44B4-9D77-F18B15856B17}"/>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6A2D2BD2-877B-46D3-92F9-90D219336198}"/>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B7A17ECD-B392-47CF-ACA7-49AD0A24C662}"/>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91906</xdr:rowOff>
    </xdr:from>
    <xdr:to>
      <xdr:col>85</xdr:col>
      <xdr:colOff>127000</xdr:colOff>
      <xdr:row>57</xdr:row>
      <xdr:rowOff>132891</xdr:rowOff>
    </xdr:to>
    <xdr:cxnSp macro="">
      <xdr:nvCxnSpPr>
        <xdr:cNvPr id="573" name="直線コネクタ 572">
          <a:extLst>
            <a:ext uri="{FF2B5EF4-FFF2-40B4-BE49-F238E27FC236}">
              <a16:creationId xmlns:a16="http://schemas.microsoft.com/office/drawing/2014/main" id="{260281C1-E1DB-41F0-A197-066BE8535093}"/>
            </a:ext>
          </a:extLst>
        </xdr:cNvPr>
        <xdr:cNvCxnSpPr/>
      </xdr:nvCxnSpPr>
      <xdr:spPr>
        <a:xfrm>
          <a:off x="15481300" y="9521656"/>
          <a:ext cx="838200" cy="3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a:extLst>
            <a:ext uri="{FF2B5EF4-FFF2-40B4-BE49-F238E27FC236}">
              <a16:creationId xmlns:a16="http://schemas.microsoft.com/office/drawing/2014/main" id="{01CD081A-0395-4425-B371-96A11FA8BDD7}"/>
            </a:ext>
          </a:extLst>
        </xdr:cNvPr>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EFE868B0-3B29-4C20-9726-E882343B5F0E}"/>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91906</xdr:rowOff>
    </xdr:from>
    <xdr:to>
      <xdr:col>81</xdr:col>
      <xdr:colOff>50800</xdr:colOff>
      <xdr:row>58</xdr:row>
      <xdr:rowOff>39198</xdr:rowOff>
    </xdr:to>
    <xdr:cxnSp macro="">
      <xdr:nvCxnSpPr>
        <xdr:cNvPr id="576" name="直線コネクタ 575">
          <a:extLst>
            <a:ext uri="{FF2B5EF4-FFF2-40B4-BE49-F238E27FC236}">
              <a16:creationId xmlns:a16="http://schemas.microsoft.com/office/drawing/2014/main" id="{B6ED7340-D333-482A-81CD-6D9CF762C92A}"/>
            </a:ext>
          </a:extLst>
        </xdr:cNvPr>
        <xdr:cNvCxnSpPr/>
      </xdr:nvCxnSpPr>
      <xdr:spPr>
        <a:xfrm flipV="1">
          <a:off x="14592300" y="9521656"/>
          <a:ext cx="889000" cy="46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6D81E21D-4EC7-4B16-A275-A8D745E54A42}"/>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id="{AECEE5E4-C981-464C-B60D-69948A12870D}"/>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39198</xdr:rowOff>
    </xdr:from>
    <xdr:to>
      <xdr:col>76</xdr:col>
      <xdr:colOff>114300</xdr:colOff>
      <xdr:row>58</xdr:row>
      <xdr:rowOff>68295</xdr:rowOff>
    </xdr:to>
    <xdr:cxnSp macro="">
      <xdr:nvCxnSpPr>
        <xdr:cNvPr id="579" name="直線コネクタ 578">
          <a:extLst>
            <a:ext uri="{FF2B5EF4-FFF2-40B4-BE49-F238E27FC236}">
              <a16:creationId xmlns:a16="http://schemas.microsoft.com/office/drawing/2014/main" id="{CDBD79FA-7FB3-4016-A027-FE96A90F3353}"/>
            </a:ext>
          </a:extLst>
        </xdr:cNvPr>
        <xdr:cNvCxnSpPr/>
      </xdr:nvCxnSpPr>
      <xdr:spPr>
        <a:xfrm flipV="1">
          <a:off x="13703300" y="9983298"/>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653FEFE0-1584-4238-BDCD-57821AA237CE}"/>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C3E71F98-9FF9-4D0F-9234-61F25C5DA45A}"/>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57421</xdr:rowOff>
    </xdr:from>
    <xdr:to>
      <xdr:col>71</xdr:col>
      <xdr:colOff>177800</xdr:colOff>
      <xdr:row>58</xdr:row>
      <xdr:rowOff>68295</xdr:rowOff>
    </xdr:to>
    <xdr:cxnSp macro="">
      <xdr:nvCxnSpPr>
        <xdr:cNvPr id="582" name="直線コネクタ 581">
          <a:extLst>
            <a:ext uri="{FF2B5EF4-FFF2-40B4-BE49-F238E27FC236}">
              <a16:creationId xmlns:a16="http://schemas.microsoft.com/office/drawing/2014/main" id="{258D59C1-BE78-4B2E-9753-D9FD1A480B41}"/>
            </a:ext>
          </a:extLst>
        </xdr:cNvPr>
        <xdr:cNvCxnSpPr/>
      </xdr:nvCxnSpPr>
      <xdr:spPr>
        <a:xfrm>
          <a:off x="12814300" y="10001521"/>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4AD8733B-13A3-46E0-B7A3-7474288078FC}"/>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F6C755F-445C-48EF-BBF2-8F88BB5CB768}"/>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a:extLst>
            <a:ext uri="{FF2B5EF4-FFF2-40B4-BE49-F238E27FC236}">
              <a16:creationId xmlns:a16="http://schemas.microsoft.com/office/drawing/2014/main" id="{5F54AB7A-DF40-42F3-8B03-88DC39BE71E2}"/>
            </a:ext>
          </a:extLst>
        </xdr:cNvPr>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a:extLst>
            <a:ext uri="{FF2B5EF4-FFF2-40B4-BE49-F238E27FC236}">
              <a16:creationId xmlns:a16="http://schemas.microsoft.com/office/drawing/2014/main" id="{20273228-E199-40D5-95C5-01511B1A06C2}"/>
            </a:ext>
          </a:extLst>
        </xdr:cNvPr>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9B749547-21AF-42C2-912C-0E91D68931D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ACD4E5BD-F4E2-4146-9931-5EE71EBD5A6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0E4CC8A-2313-42EB-A853-58A1BA29837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75D19053-628F-448E-93C5-1513D3E6F4B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6E5975BD-EBF8-4D2E-AD24-9CCDD4FDB19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82091</xdr:rowOff>
    </xdr:from>
    <xdr:to>
      <xdr:col>85</xdr:col>
      <xdr:colOff>177800</xdr:colOff>
      <xdr:row>58</xdr:row>
      <xdr:rowOff>12241</xdr:rowOff>
    </xdr:to>
    <xdr:sp macro="" textlink="">
      <xdr:nvSpPr>
        <xdr:cNvPr id="592" name="楕円 591">
          <a:extLst>
            <a:ext uri="{FF2B5EF4-FFF2-40B4-BE49-F238E27FC236}">
              <a16:creationId xmlns:a16="http://schemas.microsoft.com/office/drawing/2014/main" id="{0CC9C950-FEE1-4717-A14E-5C1E8FFD1D6C}"/>
            </a:ext>
          </a:extLst>
        </xdr:cNvPr>
        <xdr:cNvSpPr/>
      </xdr:nvSpPr>
      <xdr:spPr>
        <a:xfrm>
          <a:off x="16268700" y="98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60518</xdr:rowOff>
    </xdr:from>
    <xdr:ext cx="534377" cy="259045"/>
    <xdr:sp macro="" textlink="">
      <xdr:nvSpPr>
        <xdr:cNvPr id="593" name="教育費該当値テキスト">
          <a:extLst>
            <a:ext uri="{FF2B5EF4-FFF2-40B4-BE49-F238E27FC236}">
              <a16:creationId xmlns:a16="http://schemas.microsoft.com/office/drawing/2014/main" id="{841AD9FD-4585-474A-A089-32209F606EFA}"/>
            </a:ext>
          </a:extLst>
        </xdr:cNvPr>
        <xdr:cNvSpPr txBox="1"/>
      </xdr:nvSpPr>
      <xdr:spPr>
        <a:xfrm>
          <a:off x="16370300" y="983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41106</xdr:rowOff>
    </xdr:from>
    <xdr:to>
      <xdr:col>81</xdr:col>
      <xdr:colOff>101600</xdr:colOff>
      <xdr:row>55</xdr:row>
      <xdr:rowOff>142706</xdr:rowOff>
    </xdr:to>
    <xdr:sp macro="" textlink="">
      <xdr:nvSpPr>
        <xdr:cNvPr id="594" name="楕円 593">
          <a:extLst>
            <a:ext uri="{FF2B5EF4-FFF2-40B4-BE49-F238E27FC236}">
              <a16:creationId xmlns:a16="http://schemas.microsoft.com/office/drawing/2014/main" id="{090682A0-2E9E-4097-B178-AE72571C722E}"/>
            </a:ext>
          </a:extLst>
        </xdr:cNvPr>
        <xdr:cNvSpPr/>
      </xdr:nvSpPr>
      <xdr:spPr>
        <a:xfrm>
          <a:off x="15430500" y="94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159233</xdr:rowOff>
    </xdr:from>
    <xdr:ext cx="534377" cy="259045"/>
    <xdr:sp macro="" textlink="">
      <xdr:nvSpPr>
        <xdr:cNvPr id="595" name="テキスト ボックス 594">
          <a:extLst>
            <a:ext uri="{FF2B5EF4-FFF2-40B4-BE49-F238E27FC236}">
              <a16:creationId xmlns:a16="http://schemas.microsoft.com/office/drawing/2014/main" id="{3FBCC7B4-36FC-4D11-A756-D8C7015E11E2}"/>
            </a:ext>
          </a:extLst>
        </xdr:cNvPr>
        <xdr:cNvSpPr txBox="1"/>
      </xdr:nvSpPr>
      <xdr:spPr>
        <a:xfrm>
          <a:off x="15214111" y="92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159848</xdr:rowOff>
    </xdr:from>
    <xdr:to>
      <xdr:col>76</xdr:col>
      <xdr:colOff>165100</xdr:colOff>
      <xdr:row>58</xdr:row>
      <xdr:rowOff>89998</xdr:rowOff>
    </xdr:to>
    <xdr:sp macro="" textlink="">
      <xdr:nvSpPr>
        <xdr:cNvPr id="596" name="楕円 595">
          <a:extLst>
            <a:ext uri="{FF2B5EF4-FFF2-40B4-BE49-F238E27FC236}">
              <a16:creationId xmlns:a16="http://schemas.microsoft.com/office/drawing/2014/main" id="{68F68E0A-C2B8-455E-A7CB-71CEDD26CE8F}"/>
            </a:ext>
          </a:extLst>
        </xdr:cNvPr>
        <xdr:cNvSpPr/>
      </xdr:nvSpPr>
      <xdr:spPr>
        <a:xfrm>
          <a:off x="14541500" y="99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81125</xdr:rowOff>
    </xdr:from>
    <xdr:ext cx="534377" cy="259045"/>
    <xdr:sp macro="" textlink="">
      <xdr:nvSpPr>
        <xdr:cNvPr id="597" name="テキスト ボックス 596">
          <a:extLst>
            <a:ext uri="{FF2B5EF4-FFF2-40B4-BE49-F238E27FC236}">
              <a16:creationId xmlns:a16="http://schemas.microsoft.com/office/drawing/2014/main" id="{F84736B1-A766-46E0-8402-B18C65703599}"/>
            </a:ext>
          </a:extLst>
        </xdr:cNvPr>
        <xdr:cNvSpPr txBox="1"/>
      </xdr:nvSpPr>
      <xdr:spPr>
        <a:xfrm>
          <a:off x="14325111" y="100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17495</xdr:rowOff>
    </xdr:from>
    <xdr:to>
      <xdr:col>72</xdr:col>
      <xdr:colOff>38100</xdr:colOff>
      <xdr:row>58</xdr:row>
      <xdr:rowOff>119095</xdr:rowOff>
    </xdr:to>
    <xdr:sp macro="" textlink="">
      <xdr:nvSpPr>
        <xdr:cNvPr id="598" name="楕円 597">
          <a:extLst>
            <a:ext uri="{FF2B5EF4-FFF2-40B4-BE49-F238E27FC236}">
              <a16:creationId xmlns:a16="http://schemas.microsoft.com/office/drawing/2014/main" id="{341685C2-9436-44B7-81A6-7E6CEFC68CE5}"/>
            </a:ext>
          </a:extLst>
        </xdr:cNvPr>
        <xdr:cNvSpPr/>
      </xdr:nvSpPr>
      <xdr:spPr>
        <a:xfrm>
          <a:off x="13652500" y="99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110222</xdr:rowOff>
    </xdr:from>
    <xdr:ext cx="534377" cy="259045"/>
    <xdr:sp macro="" textlink="">
      <xdr:nvSpPr>
        <xdr:cNvPr id="599" name="テキスト ボックス 598">
          <a:extLst>
            <a:ext uri="{FF2B5EF4-FFF2-40B4-BE49-F238E27FC236}">
              <a16:creationId xmlns:a16="http://schemas.microsoft.com/office/drawing/2014/main" id="{EC8CF24A-FCCE-4BFD-BB59-085E815E8011}"/>
            </a:ext>
          </a:extLst>
        </xdr:cNvPr>
        <xdr:cNvSpPr txBox="1"/>
      </xdr:nvSpPr>
      <xdr:spPr>
        <a:xfrm>
          <a:off x="13436111" y="100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6621</xdr:rowOff>
    </xdr:from>
    <xdr:to>
      <xdr:col>67</xdr:col>
      <xdr:colOff>101600</xdr:colOff>
      <xdr:row>58</xdr:row>
      <xdr:rowOff>108221</xdr:rowOff>
    </xdr:to>
    <xdr:sp macro="" textlink="">
      <xdr:nvSpPr>
        <xdr:cNvPr id="600" name="楕円 599">
          <a:extLst>
            <a:ext uri="{FF2B5EF4-FFF2-40B4-BE49-F238E27FC236}">
              <a16:creationId xmlns:a16="http://schemas.microsoft.com/office/drawing/2014/main" id="{B77D7823-D5DD-4D9E-9189-BBD659EEBF9C}"/>
            </a:ext>
          </a:extLst>
        </xdr:cNvPr>
        <xdr:cNvSpPr/>
      </xdr:nvSpPr>
      <xdr:spPr>
        <a:xfrm>
          <a:off x="12763500" y="99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99348</xdr:rowOff>
    </xdr:from>
    <xdr:ext cx="534377" cy="259045"/>
    <xdr:sp macro="" textlink="">
      <xdr:nvSpPr>
        <xdr:cNvPr id="601" name="テキスト ボックス 600">
          <a:extLst>
            <a:ext uri="{FF2B5EF4-FFF2-40B4-BE49-F238E27FC236}">
              <a16:creationId xmlns:a16="http://schemas.microsoft.com/office/drawing/2014/main" id="{FA2A8688-26F3-476F-8870-3C0E799E5A02}"/>
            </a:ext>
          </a:extLst>
        </xdr:cNvPr>
        <xdr:cNvSpPr txBox="1"/>
      </xdr:nvSpPr>
      <xdr:spPr>
        <a:xfrm>
          <a:off x="12547111" y="100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263EBE9-EF64-43C6-B5EA-3E341F992CA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50391C5A-652B-489B-BB53-F004398605A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C2EA61ED-69BF-4D74-9224-3A12061C779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E017A185-086B-4270-8445-8F0321D3DB8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BB58359-47F7-4B1B-8DCB-AB022C7EA58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78374D0C-D487-49C3-A870-785EAF0708A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EFF9BE6F-9D49-4C21-8E2D-A99A2EA0EF9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5507CA2A-9D7E-4109-B811-FF953A2E39D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AD698AE8-536D-4105-B566-EF6AF223481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9C896CE3-E701-47B8-B522-03E81245B57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CE5D575C-6178-4166-AFAD-C69487A00D5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37D8770-22E6-4BA4-942A-17D6E92A68B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552428C2-EDA2-45FE-82D8-8E5E81DD535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A6078EA2-A07C-496B-A268-E0C2E2E83A63}"/>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E0A33EEC-0725-4216-B79C-008B6CB26B1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81763BC6-D474-42FB-884A-919E35386357}"/>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A7F6E884-E34C-437E-9339-3AB572870A2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4C9FC6B9-7F0F-48DD-9603-F30A243BB092}"/>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BA579CC9-18A3-4122-8B8B-6D833586B3B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6144A0A0-0C3C-4A2D-8764-EE52EDAE202C}"/>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D6C03436-6176-4F4B-BB85-422A8D35A36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965C61B9-AD1E-480C-8511-4B3849B5015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8B034C14-DAFD-4A13-8C13-32F2CD99356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F3DCF27-7E2F-44C5-A9F1-7360BC2A2025}"/>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8FFC6645-DCA5-4913-B70B-E67601A4B1C9}"/>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63DCD753-153E-42F6-8F33-34E2702EDA65}"/>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1AEDEC89-F460-4323-A158-3E2EBD4A6E63}"/>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9064CF8E-1027-490D-82AA-A511F74D22A1}"/>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42241</xdr:rowOff>
    </xdr:from>
    <xdr:to>
      <xdr:col>85</xdr:col>
      <xdr:colOff>127000</xdr:colOff>
      <xdr:row>79</xdr:row>
      <xdr:rowOff>43611</xdr:rowOff>
    </xdr:to>
    <xdr:cxnSp macro="">
      <xdr:nvCxnSpPr>
        <xdr:cNvPr id="630" name="直線コネクタ 629">
          <a:extLst>
            <a:ext uri="{FF2B5EF4-FFF2-40B4-BE49-F238E27FC236}">
              <a16:creationId xmlns:a16="http://schemas.microsoft.com/office/drawing/2014/main" id="{EECF9680-4DE0-4CE6-9071-F7EF8A0AB4A9}"/>
            </a:ext>
          </a:extLst>
        </xdr:cNvPr>
        <xdr:cNvCxnSpPr/>
      </xdr:nvCxnSpPr>
      <xdr:spPr>
        <a:xfrm flipV="1">
          <a:off x="15481300" y="13586791"/>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553061C2-5407-4FB3-AA87-27B7AE05EFEF}"/>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DCE9E732-33AC-4120-A8C1-DB66EB77C77F}"/>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40563</xdr:rowOff>
    </xdr:from>
    <xdr:to>
      <xdr:col>81</xdr:col>
      <xdr:colOff>50800</xdr:colOff>
      <xdr:row>79</xdr:row>
      <xdr:rowOff>43611</xdr:rowOff>
    </xdr:to>
    <xdr:cxnSp macro="">
      <xdr:nvCxnSpPr>
        <xdr:cNvPr id="633" name="直線コネクタ 632">
          <a:extLst>
            <a:ext uri="{FF2B5EF4-FFF2-40B4-BE49-F238E27FC236}">
              <a16:creationId xmlns:a16="http://schemas.microsoft.com/office/drawing/2014/main" id="{0AD7D0A4-6626-4BFD-A625-7E2616AE213A}"/>
            </a:ext>
          </a:extLst>
        </xdr:cNvPr>
        <xdr:cNvCxnSpPr/>
      </xdr:nvCxnSpPr>
      <xdr:spPr>
        <a:xfrm>
          <a:off x="14592300" y="135851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C49FCE2D-B729-440E-9CEF-89F3C65EC93D}"/>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95E8583D-EBBC-46BA-8380-34B54F098EB2}"/>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35477</xdr:rowOff>
    </xdr:from>
    <xdr:to>
      <xdr:col>76</xdr:col>
      <xdr:colOff>114300</xdr:colOff>
      <xdr:row>79</xdr:row>
      <xdr:rowOff>40563</xdr:rowOff>
    </xdr:to>
    <xdr:cxnSp macro="">
      <xdr:nvCxnSpPr>
        <xdr:cNvPr id="636" name="直線コネクタ 635">
          <a:extLst>
            <a:ext uri="{FF2B5EF4-FFF2-40B4-BE49-F238E27FC236}">
              <a16:creationId xmlns:a16="http://schemas.microsoft.com/office/drawing/2014/main" id="{588E0FBB-C4BB-46A0-A273-FA3A094A3FF4}"/>
            </a:ext>
          </a:extLst>
        </xdr:cNvPr>
        <xdr:cNvCxnSpPr/>
      </xdr:nvCxnSpPr>
      <xdr:spPr>
        <a:xfrm>
          <a:off x="13703300" y="1358002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45AD65C7-7DC4-499E-A0FB-76F16A84A7BB}"/>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EF8B0F24-5145-43D4-9F5F-AB1FE9186516}"/>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35477</xdr:rowOff>
    </xdr:from>
    <xdr:to>
      <xdr:col>71</xdr:col>
      <xdr:colOff>177800</xdr:colOff>
      <xdr:row>79</xdr:row>
      <xdr:rowOff>38982</xdr:rowOff>
    </xdr:to>
    <xdr:cxnSp macro="">
      <xdr:nvCxnSpPr>
        <xdr:cNvPr id="639" name="直線コネクタ 638">
          <a:extLst>
            <a:ext uri="{FF2B5EF4-FFF2-40B4-BE49-F238E27FC236}">
              <a16:creationId xmlns:a16="http://schemas.microsoft.com/office/drawing/2014/main" id="{86B433D2-687C-410E-A5EF-355DC345C9BC}"/>
            </a:ext>
          </a:extLst>
        </xdr:cNvPr>
        <xdr:cNvCxnSpPr/>
      </xdr:nvCxnSpPr>
      <xdr:spPr>
        <a:xfrm flipV="1">
          <a:off x="12814300" y="1358002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C2917EF0-AA5E-4C6A-B91E-8BA226170556}"/>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3CCB1A23-ADA6-4720-82AF-183154E03102}"/>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a:extLst>
            <a:ext uri="{FF2B5EF4-FFF2-40B4-BE49-F238E27FC236}">
              <a16:creationId xmlns:a16="http://schemas.microsoft.com/office/drawing/2014/main" id="{80A17969-FAD5-419F-9A4F-38B24790D543}"/>
            </a:ext>
          </a:extLst>
        </xdr:cNvPr>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a:extLst>
            <a:ext uri="{FF2B5EF4-FFF2-40B4-BE49-F238E27FC236}">
              <a16:creationId xmlns:a16="http://schemas.microsoft.com/office/drawing/2014/main" id="{A0D2D662-0D8B-444C-BF47-4D3F0C852186}"/>
            </a:ext>
          </a:extLst>
        </xdr:cNvPr>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90F90BF-A1B3-4EB9-9CC6-5D16F27D7DE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267D7891-211D-46C5-91A1-286CC79E8ED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B0A24F46-33CF-4B73-9281-BFFB1E18857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C2D26D8E-C204-45AA-B526-1632EAC45AB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8342373A-F892-47E2-8A69-FDDD4F1F6C4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162891</xdr:rowOff>
    </xdr:from>
    <xdr:to>
      <xdr:col>85</xdr:col>
      <xdr:colOff>177800</xdr:colOff>
      <xdr:row>79</xdr:row>
      <xdr:rowOff>93041</xdr:rowOff>
    </xdr:to>
    <xdr:sp macro="" textlink="">
      <xdr:nvSpPr>
        <xdr:cNvPr id="649" name="楕円 648">
          <a:extLst>
            <a:ext uri="{FF2B5EF4-FFF2-40B4-BE49-F238E27FC236}">
              <a16:creationId xmlns:a16="http://schemas.microsoft.com/office/drawing/2014/main" id="{3CFA7592-B323-420A-A153-93E64F3BEAA2}"/>
            </a:ext>
          </a:extLst>
        </xdr:cNvPr>
        <xdr:cNvSpPr/>
      </xdr:nvSpPr>
      <xdr:spPr>
        <a:xfrm>
          <a:off x="162687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77818</xdr:rowOff>
    </xdr:from>
    <xdr:ext cx="378565" cy="259045"/>
    <xdr:sp macro="" textlink="">
      <xdr:nvSpPr>
        <xdr:cNvPr id="650" name="災害復旧費該当値テキスト">
          <a:extLst>
            <a:ext uri="{FF2B5EF4-FFF2-40B4-BE49-F238E27FC236}">
              <a16:creationId xmlns:a16="http://schemas.microsoft.com/office/drawing/2014/main" id="{85E87F02-5573-411E-A995-8403FEA352B5}"/>
            </a:ext>
          </a:extLst>
        </xdr:cNvPr>
        <xdr:cNvSpPr txBox="1"/>
      </xdr:nvSpPr>
      <xdr:spPr>
        <a:xfrm>
          <a:off x="16370300" y="1345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1" name="楕円 650">
          <a:extLst>
            <a:ext uri="{FF2B5EF4-FFF2-40B4-BE49-F238E27FC236}">
              <a16:creationId xmlns:a16="http://schemas.microsoft.com/office/drawing/2014/main" id="{5AC22B90-8775-4A2D-AD97-758F841208CA}"/>
            </a:ext>
          </a:extLst>
        </xdr:cNvPr>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2" name="テキスト ボックス 651">
          <a:extLst>
            <a:ext uri="{FF2B5EF4-FFF2-40B4-BE49-F238E27FC236}">
              <a16:creationId xmlns:a16="http://schemas.microsoft.com/office/drawing/2014/main" id="{79D6EB6A-48C6-4DF3-955F-6525EB5D59B6}"/>
            </a:ext>
          </a:extLst>
        </xdr:cNvPr>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161213</xdr:rowOff>
    </xdr:from>
    <xdr:to>
      <xdr:col>76</xdr:col>
      <xdr:colOff>165100</xdr:colOff>
      <xdr:row>79</xdr:row>
      <xdr:rowOff>91363</xdr:rowOff>
    </xdr:to>
    <xdr:sp macro="" textlink="">
      <xdr:nvSpPr>
        <xdr:cNvPr id="653" name="楕円 652">
          <a:extLst>
            <a:ext uri="{FF2B5EF4-FFF2-40B4-BE49-F238E27FC236}">
              <a16:creationId xmlns:a16="http://schemas.microsoft.com/office/drawing/2014/main" id="{04F6665C-B7A8-4B16-9100-E43F3AAD86C1}"/>
            </a:ext>
          </a:extLst>
        </xdr:cNvPr>
        <xdr:cNvSpPr/>
      </xdr:nvSpPr>
      <xdr:spPr>
        <a:xfrm>
          <a:off x="14541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82490</xdr:rowOff>
    </xdr:from>
    <xdr:ext cx="378565" cy="259045"/>
    <xdr:sp macro="" textlink="">
      <xdr:nvSpPr>
        <xdr:cNvPr id="654" name="テキスト ボックス 653">
          <a:extLst>
            <a:ext uri="{FF2B5EF4-FFF2-40B4-BE49-F238E27FC236}">
              <a16:creationId xmlns:a16="http://schemas.microsoft.com/office/drawing/2014/main" id="{5AA9D5D5-81B4-4355-B3FC-AE64F9A11496}"/>
            </a:ext>
          </a:extLst>
        </xdr:cNvPr>
        <xdr:cNvSpPr txBox="1"/>
      </xdr:nvSpPr>
      <xdr:spPr>
        <a:xfrm>
          <a:off x="14403017" y="136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156127</xdr:rowOff>
    </xdr:from>
    <xdr:to>
      <xdr:col>72</xdr:col>
      <xdr:colOff>38100</xdr:colOff>
      <xdr:row>79</xdr:row>
      <xdr:rowOff>86277</xdr:rowOff>
    </xdr:to>
    <xdr:sp macro="" textlink="">
      <xdr:nvSpPr>
        <xdr:cNvPr id="655" name="楕円 654">
          <a:extLst>
            <a:ext uri="{FF2B5EF4-FFF2-40B4-BE49-F238E27FC236}">
              <a16:creationId xmlns:a16="http://schemas.microsoft.com/office/drawing/2014/main" id="{9F4E5E52-3F02-41CD-9558-EB4D529643DC}"/>
            </a:ext>
          </a:extLst>
        </xdr:cNvPr>
        <xdr:cNvSpPr/>
      </xdr:nvSpPr>
      <xdr:spPr>
        <a:xfrm>
          <a:off x="13652500" y="135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77404</xdr:rowOff>
    </xdr:from>
    <xdr:ext cx="378565" cy="259045"/>
    <xdr:sp macro="" textlink="">
      <xdr:nvSpPr>
        <xdr:cNvPr id="656" name="テキスト ボックス 655">
          <a:extLst>
            <a:ext uri="{FF2B5EF4-FFF2-40B4-BE49-F238E27FC236}">
              <a16:creationId xmlns:a16="http://schemas.microsoft.com/office/drawing/2014/main" id="{0A8A6A10-BD7E-412A-9110-78FD107852EF}"/>
            </a:ext>
          </a:extLst>
        </xdr:cNvPr>
        <xdr:cNvSpPr txBox="1"/>
      </xdr:nvSpPr>
      <xdr:spPr>
        <a:xfrm>
          <a:off x="13514017" y="1362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159632</xdr:rowOff>
    </xdr:from>
    <xdr:to>
      <xdr:col>67</xdr:col>
      <xdr:colOff>101600</xdr:colOff>
      <xdr:row>79</xdr:row>
      <xdr:rowOff>89782</xdr:rowOff>
    </xdr:to>
    <xdr:sp macro="" textlink="">
      <xdr:nvSpPr>
        <xdr:cNvPr id="657" name="楕円 656">
          <a:extLst>
            <a:ext uri="{FF2B5EF4-FFF2-40B4-BE49-F238E27FC236}">
              <a16:creationId xmlns:a16="http://schemas.microsoft.com/office/drawing/2014/main" id="{9F5EC07C-F056-433E-8507-622A0CD4399F}"/>
            </a:ext>
          </a:extLst>
        </xdr:cNvPr>
        <xdr:cNvSpPr/>
      </xdr:nvSpPr>
      <xdr:spPr>
        <a:xfrm>
          <a:off x="12763500" y="135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80909</xdr:rowOff>
    </xdr:from>
    <xdr:ext cx="378565" cy="259045"/>
    <xdr:sp macro="" textlink="">
      <xdr:nvSpPr>
        <xdr:cNvPr id="658" name="テキスト ボックス 657">
          <a:extLst>
            <a:ext uri="{FF2B5EF4-FFF2-40B4-BE49-F238E27FC236}">
              <a16:creationId xmlns:a16="http://schemas.microsoft.com/office/drawing/2014/main" id="{D9BB2A2F-170F-49FE-8A1B-2FCB2B19E9CF}"/>
            </a:ext>
          </a:extLst>
        </xdr:cNvPr>
        <xdr:cNvSpPr txBox="1"/>
      </xdr:nvSpPr>
      <xdr:spPr>
        <a:xfrm>
          <a:off x="12625017" y="1362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8F91EBF1-2687-4F6A-80D6-58F8111635A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37FFC2B8-E56A-4C46-8EA7-CED57ADBB35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C66CC510-56FC-4399-B0C6-3EC96A32469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DAAD3400-6670-410F-8262-2A891C90D74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47F363A6-5E85-4860-B1F2-5FB84312EDC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EE7BC0EA-95BC-4FD5-A589-2490171EBCC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9D1A1EEF-FA70-443F-8BA7-C9DF5885557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A5CA5033-ED14-47A7-AD1A-FBBFB74FF53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D5CC8CA-130C-421B-920B-9E7026FDAF3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19CD35A2-1A3A-4065-A8E1-CD3CF88F702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2EAE0BAE-1A01-42B1-B426-7B40A43611C4}"/>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A953CA0-20B3-4868-9DD0-3C49378A05B5}"/>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1361AC2C-A4DE-4F9D-9563-89F12A336C2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27EF1E8C-74D4-49B0-B3B0-156AA2CE6083}"/>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5C5A3468-BF26-43D2-B56F-B98984E90DF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6508180B-A47D-44A2-B799-EBA9BDA4F5B3}"/>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F9313D84-AED7-4BCA-B55D-55000119F85A}"/>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A9A85F3-DFA3-429B-A08A-CAF2C8D6BDAE}"/>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4ADD2A30-D4DD-4EEF-B2A2-C899D8C75F7F}"/>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E898CEC3-33FA-4D1D-AB76-B6F394A8E46D}"/>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A9CA2437-CE3E-4F16-9008-76FE510383FA}"/>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EC03BFD9-325F-40AF-8583-5B7A04C2BB88}"/>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221B2D5-5980-4AE7-BC73-C7A1656B5D4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F5DE3C7A-72C0-4953-AD01-1A1E74C4CBB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8B4BDBDD-F711-4737-87B1-E33746986B5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9F5F9162-43ED-439C-8104-A0F110C6BDE2}"/>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1C51867E-E5E7-498C-A16C-3A74A942DAE6}"/>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74CAAC3A-600B-4CE9-9901-D4DF4CF30E8D}"/>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C11EA1D2-DD9C-4002-A075-8B75D4C9887C}"/>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C6E3B13-3700-4477-A8D0-410CB21AE6AE}"/>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145230</xdr:rowOff>
    </xdr:from>
    <xdr:to>
      <xdr:col>85</xdr:col>
      <xdr:colOff>127000</xdr:colOff>
      <xdr:row>97</xdr:row>
      <xdr:rowOff>18977</xdr:rowOff>
    </xdr:to>
    <xdr:cxnSp macro="">
      <xdr:nvCxnSpPr>
        <xdr:cNvPr id="689" name="直線コネクタ 688">
          <a:extLst>
            <a:ext uri="{FF2B5EF4-FFF2-40B4-BE49-F238E27FC236}">
              <a16:creationId xmlns:a16="http://schemas.microsoft.com/office/drawing/2014/main" id="{5971629D-CFE9-4A4A-A8D5-40EEA0DBAA40}"/>
            </a:ext>
          </a:extLst>
        </xdr:cNvPr>
        <xdr:cNvCxnSpPr/>
      </xdr:nvCxnSpPr>
      <xdr:spPr>
        <a:xfrm>
          <a:off x="15481300" y="16604430"/>
          <a:ext cx="8382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a:extLst>
            <a:ext uri="{FF2B5EF4-FFF2-40B4-BE49-F238E27FC236}">
              <a16:creationId xmlns:a16="http://schemas.microsoft.com/office/drawing/2014/main" id="{04C6E1CD-072E-453F-B39B-1E7792321888}"/>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616CDE72-7089-4C71-99B6-25BFDA181CD9}"/>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145230</xdr:rowOff>
    </xdr:from>
    <xdr:to>
      <xdr:col>81</xdr:col>
      <xdr:colOff>50800</xdr:colOff>
      <xdr:row>96</xdr:row>
      <xdr:rowOff>164802</xdr:rowOff>
    </xdr:to>
    <xdr:cxnSp macro="">
      <xdr:nvCxnSpPr>
        <xdr:cNvPr id="692" name="直線コネクタ 691">
          <a:extLst>
            <a:ext uri="{FF2B5EF4-FFF2-40B4-BE49-F238E27FC236}">
              <a16:creationId xmlns:a16="http://schemas.microsoft.com/office/drawing/2014/main" id="{CC19257A-45AA-47AD-8F66-1FA8EFADCAEA}"/>
            </a:ext>
          </a:extLst>
        </xdr:cNvPr>
        <xdr:cNvCxnSpPr/>
      </xdr:nvCxnSpPr>
      <xdr:spPr>
        <a:xfrm flipV="1">
          <a:off x="14592300" y="16604430"/>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59614886-6C5A-4B07-B5B5-E40BFBD90623}"/>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a:extLst>
            <a:ext uri="{FF2B5EF4-FFF2-40B4-BE49-F238E27FC236}">
              <a16:creationId xmlns:a16="http://schemas.microsoft.com/office/drawing/2014/main" id="{1E446EB4-B0AB-42BC-A47E-FB025CBFB51D}"/>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164802</xdr:rowOff>
    </xdr:from>
    <xdr:to>
      <xdr:col>76</xdr:col>
      <xdr:colOff>114300</xdr:colOff>
      <xdr:row>97</xdr:row>
      <xdr:rowOff>50600</xdr:rowOff>
    </xdr:to>
    <xdr:cxnSp macro="">
      <xdr:nvCxnSpPr>
        <xdr:cNvPr id="695" name="直線コネクタ 694">
          <a:extLst>
            <a:ext uri="{FF2B5EF4-FFF2-40B4-BE49-F238E27FC236}">
              <a16:creationId xmlns:a16="http://schemas.microsoft.com/office/drawing/2014/main" id="{AB8BF25E-99D9-46B0-9CEB-EF43927D4365}"/>
            </a:ext>
          </a:extLst>
        </xdr:cNvPr>
        <xdr:cNvCxnSpPr/>
      </xdr:nvCxnSpPr>
      <xdr:spPr>
        <a:xfrm flipV="1">
          <a:off x="13703300" y="16624002"/>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8062F1E8-5D69-4DE1-97F3-985A27885F68}"/>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a:extLst>
            <a:ext uri="{FF2B5EF4-FFF2-40B4-BE49-F238E27FC236}">
              <a16:creationId xmlns:a16="http://schemas.microsoft.com/office/drawing/2014/main" id="{1C8BE0BE-351F-4B21-8221-B28439DB1E87}"/>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37951</xdr:rowOff>
    </xdr:from>
    <xdr:to>
      <xdr:col>71</xdr:col>
      <xdr:colOff>177800</xdr:colOff>
      <xdr:row>97</xdr:row>
      <xdr:rowOff>50600</xdr:rowOff>
    </xdr:to>
    <xdr:cxnSp macro="">
      <xdr:nvCxnSpPr>
        <xdr:cNvPr id="698" name="直線コネクタ 697">
          <a:extLst>
            <a:ext uri="{FF2B5EF4-FFF2-40B4-BE49-F238E27FC236}">
              <a16:creationId xmlns:a16="http://schemas.microsoft.com/office/drawing/2014/main" id="{220F002D-C622-4C50-8A76-6BB74DD985BE}"/>
            </a:ext>
          </a:extLst>
        </xdr:cNvPr>
        <xdr:cNvCxnSpPr/>
      </xdr:nvCxnSpPr>
      <xdr:spPr>
        <a:xfrm>
          <a:off x="12814300" y="166686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40CE98B7-81CD-416F-A288-07D175C0524A}"/>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a:extLst>
            <a:ext uri="{FF2B5EF4-FFF2-40B4-BE49-F238E27FC236}">
              <a16:creationId xmlns:a16="http://schemas.microsoft.com/office/drawing/2014/main" id="{AF88B0EB-2F0B-441F-8FFF-CABFAFDAD2A1}"/>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a:extLst>
            <a:ext uri="{FF2B5EF4-FFF2-40B4-BE49-F238E27FC236}">
              <a16:creationId xmlns:a16="http://schemas.microsoft.com/office/drawing/2014/main" id="{90024E73-9192-414A-A0EE-89AE7B1ED22F}"/>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a:extLst>
            <a:ext uri="{FF2B5EF4-FFF2-40B4-BE49-F238E27FC236}">
              <a16:creationId xmlns:a16="http://schemas.microsoft.com/office/drawing/2014/main" id="{A2E02015-1F7D-446D-90E3-358014B2A6B7}"/>
            </a:ext>
          </a:extLst>
        </xdr:cNvPr>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1FC0E6F-5D08-4FEE-BFE8-01DB48D2C31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74072CA-B4DF-40EC-AE09-B94198EB2E5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68129A6-0E24-4DFB-9155-CFFE270E982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9DE30641-9B5D-4716-A860-E6EE0B7BE61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BB51E3F3-213A-4138-8252-253E5BD7952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139627</xdr:rowOff>
    </xdr:from>
    <xdr:to>
      <xdr:col>85</xdr:col>
      <xdr:colOff>177800</xdr:colOff>
      <xdr:row>97</xdr:row>
      <xdr:rowOff>69777</xdr:rowOff>
    </xdr:to>
    <xdr:sp macro="" textlink="">
      <xdr:nvSpPr>
        <xdr:cNvPr id="708" name="楕円 707">
          <a:extLst>
            <a:ext uri="{FF2B5EF4-FFF2-40B4-BE49-F238E27FC236}">
              <a16:creationId xmlns:a16="http://schemas.microsoft.com/office/drawing/2014/main" id="{47AB53A7-74A9-4CB6-B176-683B59C1BF01}"/>
            </a:ext>
          </a:extLst>
        </xdr:cNvPr>
        <xdr:cNvSpPr/>
      </xdr:nvSpPr>
      <xdr:spPr>
        <a:xfrm>
          <a:off x="16268700" y="165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118054</xdr:rowOff>
    </xdr:from>
    <xdr:ext cx="534377" cy="259045"/>
    <xdr:sp macro="" textlink="">
      <xdr:nvSpPr>
        <xdr:cNvPr id="709" name="公債費該当値テキスト">
          <a:extLst>
            <a:ext uri="{FF2B5EF4-FFF2-40B4-BE49-F238E27FC236}">
              <a16:creationId xmlns:a16="http://schemas.microsoft.com/office/drawing/2014/main" id="{554ABE0A-BB96-4F7E-A355-AA4A19F2774B}"/>
            </a:ext>
          </a:extLst>
        </xdr:cNvPr>
        <xdr:cNvSpPr txBox="1"/>
      </xdr:nvSpPr>
      <xdr:spPr>
        <a:xfrm>
          <a:off x="16370300" y="165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94430</xdr:rowOff>
    </xdr:from>
    <xdr:to>
      <xdr:col>81</xdr:col>
      <xdr:colOff>101600</xdr:colOff>
      <xdr:row>97</xdr:row>
      <xdr:rowOff>24580</xdr:rowOff>
    </xdr:to>
    <xdr:sp macro="" textlink="">
      <xdr:nvSpPr>
        <xdr:cNvPr id="710" name="楕円 709">
          <a:extLst>
            <a:ext uri="{FF2B5EF4-FFF2-40B4-BE49-F238E27FC236}">
              <a16:creationId xmlns:a16="http://schemas.microsoft.com/office/drawing/2014/main" id="{439E9E81-0704-4945-891C-108DC4802B6D}"/>
            </a:ext>
          </a:extLst>
        </xdr:cNvPr>
        <xdr:cNvSpPr/>
      </xdr:nvSpPr>
      <xdr:spPr>
        <a:xfrm>
          <a:off x="15430500" y="165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15707</xdr:rowOff>
    </xdr:from>
    <xdr:ext cx="534377" cy="259045"/>
    <xdr:sp macro="" textlink="">
      <xdr:nvSpPr>
        <xdr:cNvPr id="711" name="テキスト ボックス 710">
          <a:extLst>
            <a:ext uri="{FF2B5EF4-FFF2-40B4-BE49-F238E27FC236}">
              <a16:creationId xmlns:a16="http://schemas.microsoft.com/office/drawing/2014/main" id="{7520AA1D-94CE-4934-8E7A-C024A8456160}"/>
            </a:ext>
          </a:extLst>
        </xdr:cNvPr>
        <xdr:cNvSpPr txBox="1"/>
      </xdr:nvSpPr>
      <xdr:spPr>
        <a:xfrm>
          <a:off x="15214111" y="166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114002</xdr:rowOff>
    </xdr:from>
    <xdr:to>
      <xdr:col>76</xdr:col>
      <xdr:colOff>165100</xdr:colOff>
      <xdr:row>97</xdr:row>
      <xdr:rowOff>44152</xdr:rowOff>
    </xdr:to>
    <xdr:sp macro="" textlink="">
      <xdr:nvSpPr>
        <xdr:cNvPr id="712" name="楕円 711">
          <a:extLst>
            <a:ext uri="{FF2B5EF4-FFF2-40B4-BE49-F238E27FC236}">
              <a16:creationId xmlns:a16="http://schemas.microsoft.com/office/drawing/2014/main" id="{24B78930-79DC-427F-ACB8-6D596A4F8667}"/>
            </a:ext>
          </a:extLst>
        </xdr:cNvPr>
        <xdr:cNvSpPr/>
      </xdr:nvSpPr>
      <xdr:spPr>
        <a:xfrm>
          <a:off x="14541500" y="165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35279</xdr:rowOff>
    </xdr:from>
    <xdr:ext cx="534377" cy="259045"/>
    <xdr:sp macro="" textlink="">
      <xdr:nvSpPr>
        <xdr:cNvPr id="713" name="テキスト ボックス 712">
          <a:extLst>
            <a:ext uri="{FF2B5EF4-FFF2-40B4-BE49-F238E27FC236}">
              <a16:creationId xmlns:a16="http://schemas.microsoft.com/office/drawing/2014/main" id="{E44951CB-E847-4179-AA84-214491E350E7}"/>
            </a:ext>
          </a:extLst>
        </xdr:cNvPr>
        <xdr:cNvSpPr txBox="1"/>
      </xdr:nvSpPr>
      <xdr:spPr>
        <a:xfrm>
          <a:off x="14325111" y="166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171250</xdr:rowOff>
    </xdr:from>
    <xdr:to>
      <xdr:col>72</xdr:col>
      <xdr:colOff>38100</xdr:colOff>
      <xdr:row>97</xdr:row>
      <xdr:rowOff>101400</xdr:rowOff>
    </xdr:to>
    <xdr:sp macro="" textlink="">
      <xdr:nvSpPr>
        <xdr:cNvPr id="714" name="楕円 713">
          <a:extLst>
            <a:ext uri="{FF2B5EF4-FFF2-40B4-BE49-F238E27FC236}">
              <a16:creationId xmlns:a16="http://schemas.microsoft.com/office/drawing/2014/main" id="{8129ED4B-E1E4-42DA-9979-3EC9736F5CCA}"/>
            </a:ext>
          </a:extLst>
        </xdr:cNvPr>
        <xdr:cNvSpPr/>
      </xdr:nvSpPr>
      <xdr:spPr>
        <a:xfrm>
          <a:off x="13652500" y="166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92527</xdr:rowOff>
    </xdr:from>
    <xdr:ext cx="534377" cy="259045"/>
    <xdr:sp macro="" textlink="">
      <xdr:nvSpPr>
        <xdr:cNvPr id="715" name="テキスト ボックス 714">
          <a:extLst>
            <a:ext uri="{FF2B5EF4-FFF2-40B4-BE49-F238E27FC236}">
              <a16:creationId xmlns:a16="http://schemas.microsoft.com/office/drawing/2014/main" id="{0032A700-04DC-481D-9C88-243AC69F8CE6}"/>
            </a:ext>
          </a:extLst>
        </xdr:cNvPr>
        <xdr:cNvSpPr txBox="1"/>
      </xdr:nvSpPr>
      <xdr:spPr>
        <a:xfrm>
          <a:off x="13436111" y="167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158601</xdr:rowOff>
    </xdr:from>
    <xdr:to>
      <xdr:col>67</xdr:col>
      <xdr:colOff>101600</xdr:colOff>
      <xdr:row>97</xdr:row>
      <xdr:rowOff>88751</xdr:rowOff>
    </xdr:to>
    <xdr:sp macro="" textlink="">
      <xdr:nvSpPr>
        <xdr:cNvPr id="716" name="楕円 715">
          <a:extLst>
            <a:ext uri="{FF2B5EF4-FFF2-40B4-BE49-F238E27FC236}">
              <a16:creationId xmlns:a16="http://schemas.microsoft.com/office/drawing/2014/main" id="{0861E70C-D69B-4A90-897A-23952581E1DF}"/>
            </a:ext>
          </a:extLst>
        </xdr:cNvPr>
        <xdr:cNvSpPr/>
      </xdr:nvSpPr>
      <xdr:spPr>
        <a:xfrm>
          <a:off x="12763500" y="16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79878</xdr:rowOff>
    </xdr:from>
    <xdr:ext cx="534377" cy="259045"/>
    <xdr:sp macro="" textlink="">
      <xdr:nvSpPr>
        <xdr:cNvPr id="717" name="テキスト ボックス 716">
          <a:extLst>
            <a:ext uri="{FF2B5EF4-FFF2-40B4-BE49-F238E27FC236}">
              <a16:creationId xmlns:a16="http://schemas.microsoft.com/office/drawing/2014/main" id="{9D5D1117-D815-4CE8-9D31-B90286E901DD}"/>
            </a:ext>
          </a:extLst>
        </xdr:cNvPr>
        <xdr:cNvSpPr txBox="1"/>
      </xdr:nvSpPr>
      <xdr:spPr>
        <a:xfrm>
          <a:off x="12547111" y="167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C6EFAC19-EBA4-4732-8EA4-B4E1D38F383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1028FD62-5EB0-4BAA-98A0-825A7FEB0AB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780424FB-2CE2-496E-8A64-A96B82AE2A6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274540CB-25CA-41A8-A478-A8619F18155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B9EE762E-BFB4-49EF-91E3-2AECFDA00C7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20B87F0E-8D3C-4EC4-ADFF-27450D997D8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10DB24FA-1031-4DD0-AF1B-D3688BC400B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CC8E49EA-BE3B-4496-B333-2014E4BC808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25D278F9-1A58-4743-94C6-07E576C4F87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DB2162EE-232F-4E4E-BE42-A26E008240D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20BB15BA-A277-4607-9188-90783AF6D0E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F5416074-3862-4873-B74D-EC8657CDFB8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389738D6-DF66-4933-ACBA-EDBEF4A6294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C85816FA-3E23-4687-9CD2-2E827F3B97AC}"/>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F80276D9-6915-4590-84B0-6BD68476357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4DDE12D4-C77A-471E-80F4-09953BCE8F2C}"/>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A3578274-1706-4BD7-8D8F-7184DB2C2D17}"/>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888B5150-CA11-4560-8940-0785B9B84743}"/>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3B5EF64B-3C0D-438A-8D94-DB7E3CAB610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E3BD20D4-32E0-436A-8E3E-3B89AE839173}"/>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B325D9AB-F100-4418-A9C1-3F2F73EA5A3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C1E47F1D-9976-4D96-A3A1-54A776F68644}"/>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A5A27477-FB4D-439A-B25C-DCD2E92A273E}"/>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4F3FB46B-1900-492C-AB67-E795BAF084D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62197740-6D78-4373-8D09-C9940FCD859E}"/>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F40150A-2478-40B3-9950-C30B09BC624B}"/>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5B5B0C77-7FAE-41BB-864D-0BE0E6DE36D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8D1FE5C8-3892-4FDA-BB6E-A6ACA3A50A9A}"/>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A64EA623-9F1C-4C33-A6C1-A566B49313CD}"/>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C256CACF-548C-4542-8656-926EB495DCA4}"/>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FD223F2D-F847-4284-B187-013DE18C7CBC}"/>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10B310C0-1AA4-4E5F-8B13-A3EFA683B62D}"/>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965B5275-BD5C-4CCF-9046-FBA7F90FA96E}"/>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6B4F355-C933-4173-961F-91B20108C1F6}"/>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D617390-7678-4296-A0FD-BCA81047DE45}"/>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50A6098F-1ABB-4263-B86A-1BF1ABE12D2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32E756F1-C241-43F7-9BD8-0C7A5A57B731}"/>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DD1308FB-14C4-4AC2-9B7B-9BE4CA04EABD}"/>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a:extLst>
            <a:ext uri="{FF2B5EF4-FFF2-40B4-BE49-F238E27FC236}">
              <a16:creationId xmlns:a16="http://schemas.microsoft.com/office/drawing/2014/main" id="{43F8D222-6A51-413A-8401-98DDCB7759EA}"/>
            </a:ext>
          </a:extLst>
        </xdr:cNvPr>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a:extLst>
            <a:ext uri="{FF2B5EF4-FFF2-40B4-BE49-F238E27FC236}">
              <a16:creationId xmlns:a16="http://schemas.microsoft.com/office/drawing/2014/main" id="{E29E6B5A-C011-4A56-BB50-AD79F83BCC41}"/>
            </a:ext>
          </a:extLst>
        </xdr:cNvPr>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6D9F042-B0F4-4615-BAB1-77A5F7B57F3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B1D7FB13-0ED9-4FBE-AE3B-F9F15AD2F15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BD83827B-4DE0-454A-942F-586373FCF20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11CD91D2-13A4-4181-8B6F-E08BAA80B7B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4A7F3ED-C32C-4C04-9BF4-5484CECC26E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885783CF-56D3-4B68-BB89-9237B9D7C753}"/>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8BAB884B-D476-4C43-BA4C-54431D3BA0DF}"/>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138DBEDD-83F2-4367-97F5-E1B56A520C4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E8F3F7E4-06D9-4C48-803E-7781C63F4BA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CC97C8B7-F738-447A-AB14-E9A24AFB141F}"/>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CC4E9373-BEB0-4332-97F2-A9E773DB900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C26A36D8-CC25-4B84-AB29-3B0709DE61A6}"/>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D40664B-9EB0-4EA5-A87F-8FDB53076EE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163CFB85-C813-4700-9BDA-36FEB4588C3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B45A8205-AD7E-46E1-ABBE-9A74514E80F1}"/>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9B662817-D27C-4A32-9F1E-9DB3F40A47D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3085F30-05BF-42AD-845D-479E9314F82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5C2CC87E-9EB4-4258-8B15-0BD2D65C9F5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FDFB5B42-F676-422E-9EAE-F42CD44B3BD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B3255CFF-9C26-4AF3-8A47-DBB768529AB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1EB8B38-269A-405B-898F-B7632A34F16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165D77DC-FF2E-4C21-BA91-45A754B8F5B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BEBC25C5-82D2-4EC0-9D6D-4CB0E5E7142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372B0D86-C9EC-4F30-9DEE-01037F2B410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90BCAD6E-6D12-496A-B5DC-761536C1229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A2011562-55CB-4D18-A043-CE22EADCF8B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6358C0EC-4890-4E56-A897-7B6B525CA74E}"/>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2E86E284-6DBD-46D3-BE05-4B32B5D3504F}"/>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a:extLst>
            <a:ext uri="{FF2B5EF4-FFF2-40B4-BE49-F238E27FC236}">
              <a16:creationId xmlns:a16="http://schemas.microsoft.com/office/drawing/2014/main" id="{1F992500-F9B3-4241-9C11-DA511AEBF95B}"/>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9D872C3B-439C-4CDB-B9D4-268637DBE00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18C0583E-B4E3-4AA0-8873-B993ADEF56C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5C8ACDAD-E703-415E-9F11-2E8CAF266D7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a:extLst>
            <a:ext uri="{FF2B5EF4-FFF2-40B4-BE49-F238E27FC236}">
              <a16:creationId xmlns:a16="http://schemas.microsoft.com/office/drawing/2014/main" id="{DB40466B-D4E6-4C90-9CC5-6A96E12AE095}"/>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6450E9F1-BB93-4033-839C-691A4D08D92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a:extLst>
            <a:ext uri="{FF2B5EF4-FFF2-40B4-BE49-F238E27FC236}">
              <a16:creationId xmlns:a16="http://schemas.microsoft.com/office/drawing/2014/main" id="{3EAB5480-266D-4331-A052-24E63419DF0C}"/>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76586ACB-4CCD-41CD-B626-12D96503D01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1404F8FF-0A48-4C42-9873-92411E7E647C}"/>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A21966D3-1471-4A1F-A1DB-1D6BEDC4989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F5A66FF1-EEDF-41CE-81A0-BFE60BDE0E7D}"/>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a:extLst>
            <a:ext uri="{FF2B5EF4-FFF2-40B4-BE49-F238E27FC236}">
              <a16:creationId xmlns:a16="http://schemas.microsoft.com/office/drawing/2014/main" id="{5A2DCAE1-91DE-4297-836C-2F17FC5DD022}"/>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5C7673AC-351D-4ABA-99CA-19B2336BB3ED}"/>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a:extLst>
            <a:ext uri="{FF2B5EF4-FFF2-40B4-BE49-F238E27FC236}">
              <a16:creationId xmlns:a16="http://schemas.microsoft.com/office/drawing/2014/main" id="{024568A6-98E8-4764-8B13-6F454D3D078F}"/>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1CA95CF1-A7CE-453D-905B-B6332F221FF2}"/>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5A04F2B8-D232-4B4C-967E-F873563BB284}"/>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a:extLst>
            <a:ext uri="{FF2B5EF4-FFF2-40B4-BE49-F238E27FC236}">
              <a16:creationId xmlns:a16="http://schemas.microsoft.com/office/drawing/2014/main" id="{0F22920F-AC95-4D7C-9F24-DAF15CF5A849}"/>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a:extLst>
            <a:ext uri="{FF2B5EF4-FFF2-40B4-BE49-F238E27FC236}">
              <a16:creationId xmlns:a16="http://schemas.microsoft.com/office/drawing/2014/main" id="{F14019EE-BAA0-46FC-BEC7-B585C37573C8}"/>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CE7A2E65-A930-444D-A2AA-DE46BFE676C3}"/>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a:extLst>
            <a:ext uri="{FF2B5EF4-FFF2-40B4-BE49-F238E27FC236}">
              <a16:creationId xmlns:a16="http://schemas.microsoft.com/office/drawing/2014/main" id="{BCA9A534-EDFF-4723-91B2-6DF603F1998C}"/>
            </a:ext>
          </a:extLst>
        </xdr:cNvPr>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a:extLst>
            <a:ext uri="{FF2B5EF4-FFF2-40B4-BE49-F238E27FC236}">
              <a16:creationId xmlns:a16="http://schemas.microsoft.com/office/drawing/2014/main" id="{DDD1F567-3582-4125-856E-728D2C5E61C7}"/>
            </a:ext>
          </a:extLst>
        </xdr:cNvPr>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A66DB167-6D6E-4613-81C3-F9359AB39C72}"/>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a:extLst>
            <a:ext uri="{FF2B5EF4-FFF2-40B4-BE49-F238E27FC236}">
              <a16:creationId xmlns:a16="http://schemas.microsoft.com/office/drawing/2014/main" id="{473456D8-E7C1-4D32-950D-A61937A8D0DD}"/>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a:extLst>
            <a:ext uri="{FF2B5EF4-FFF2-40B4-BE49-F238E27FC236}">
              <a16:creationId xmlns:a16="http://schemas.microsoft.com/office/drawing/2014/main" id="{F01B0656-FE6B-4237-97B2-D7B1F001B10E}"/>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FBCF881F-E925-4C77-925C-8735FAAA5797}"/>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a:extLst>
            <a:ext uri="{FF2B5EF4-FFF2-40B4-BE49-F238E27FC236}">
              <a16:creationId xmlns:a16="http://schemas.microsoft.com/office/drawing/2014/main" id="{F68C0146-3231-4ED5-A730-7878279E3DF6}"/>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4313554B-329B-48CB-9DCE-F2B532E7F6C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a:extLst>
            <a:ext uri="{FF2B5EF4-FFF2-40B4-BE49-F238E27FC236}">
              <a16:creationId xmlns:a16="http://schemas.microsoft.com/office/drawing/2014/main" id="{97F2400A-AC22-4104-B370-FD06061558CD}"/>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9CE45528-5F9E-4380-B4FD-D3D089B597A2}"/>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88A87D8-1D5C-45B6-A1BA-AFBABFED1CE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72EEC061-FAF8-4222-8928-B7F72C6E615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CE04B435-104C-42C6-9C9B-31FD5F4302B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BDB1811E-8F85-4E7C-BFE1-3CB246C1A09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520DFFA6-7EE1-4A75-A9A3-5BC57042B18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93971F6F-C39A-4E9A-BCA9-3F7EC39A3332}"/>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a:extLst>
            <a:ext uri="{FF2B5EF4-FFF2-40B4-BE49-F238E27FC236}">
              <a16:creationId xmlns:a16="http://schemas.microsoft.com/office/drawing/2014/main" id="{8EEE0507-6BDA-4843-A2D2-EBE63FA2BC6B}"/>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50D5EE00-73EE-43E8-B64F-2233A621B935}"/>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151601C-AE34-44D3-A938-2338D1987CC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E9D0396-756C-43DC-8693-74070FE8FEA4}"/>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B81DBB19-75DC-4954-A979-CDCB0436988F}"/>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C4C2FD19-3A2B-481D-B86D-5B2CDC419E5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2F6E8F6C-5E6D-4CB2-B422-C8925BF5C118}"/>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F1440592-6982-4F99-990E-D9AD94A80501}"/>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760CEF55-AF12-4EE0-9154-F61CBD8FC088}"/>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BE445B2C-02C2-40CC-9C94-D0E86AE9E1E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7369AF2F-2C2B-4EB5-BC5C-8AC58F1FCD4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64E987AA-3B03-484D-8F0F-DD77FA47D3E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ついては、総務費と労働費で類似団体平均を上回っている。総務費については、新庁舎建設が本格化したことにより増加し、労働費については、勤労住宅資金融資に係る預託金が他団体より多い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類似団体平均を下回る公債費については、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前年度行った繰上償還を本年度は行わなかったこと等により減少した。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また、農林水産業費が増加しているのは、畜産クラスター事業の実施による補助金交付の増によるものである。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D53B81B-0A8B-4C6F-95F2-1A2356A4C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1E70A9B-BC8D-4683-AAE3-BA6E9266326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DF12761-3FD0-4044-9BEA-291F3562439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5615D00-5E95-4389-81B5-A3BD9AC6EF6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9BAB5DB-E6CE-4872-A2BF-69EFD6FF2C2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00114E7-4846-4553-AC71-FB94C7234EBC}"/>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D405118-2F26-4BC5-8FB1-E8DA56FF270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F7B5DB3-226F-4C9F-89AE-99A4A7FC76D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D4CD13F-60E6-4BFF-8B40-DA245137C5F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B682605E-B4BA-4B7B-B198-0E18FA249AD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C85F7CD-3FC5-4BB9-A65F-7B7C5D548C9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F86FB23-44FC-4CB9-BE6B-26968A19890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9C140059-04BF-4636-B0B3-0EA13AA29355}"/>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「行政も経営」との基本理念のもと「無駄」や「非効率」の改善を進め、</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年連続で実質収支の黒字を達成した。一方、実質単年度収支は財政調整基金を</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億円取り崩したことにより、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年ぶりの赤字となった。</a:t>
          </a:r>
        </a:p>
        <a:p>
          <a:r>
            <a:rPr kumimoji="1" lang="ja-JP" altLang="en-US" sz="1200">
              <a:latin typeface="ＭＳ ゴシック" pitchFamily="49" charset="-128"/>
              <a:ea typeface="ＭＳ ゴシック" pitchFamily="49" charset="-128"/>
            </a:rPr>
            <a:t>今後、新庁舎建設等に係る公債費の増や施設維持管理費の増に伴い、財政調整基金の取崩額が増加することが見込まれ、当分の間は財政調整基金残高及び実質単年度収支の標準財政規模比は悪化す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CA293F7-5D7D-41D5-B859-411FA8314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1C08CD3-57E1-4E11-A1F5-6AA4BE2FD93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B4C87BB-5153-43CC-9226-A8EF146051C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FFEFED7-6111-4F61-985D-3E004266FEF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269A6BA-776D-425C-BE66-A50939E3E8F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9335C81-DCD0-49F7-8E09-F32E5101B9D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0324A36-F85B-4882-A628-B0691CC8B3A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3C59721-E345-4718-9EDA-EB14121B0CD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485BBC0-974B-41C3-AFD4-20F1B8C5947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年度においても、実質赤字及び資金不足となった会計はないため、全会計を対象とした実質収支の赤字額の標準財政規模に対する比率である連結実質赤字比率については、値なしとなった。</a:t>
          </a:r>
        </a:p>
        <a:p>
          <a:r>
            <a:rPr kumimoji="1" lang="ja-JP" altLang="en-US" sz="1400">
              <a:latin typeface="ＭＳ ゴシック" pitchFamily="49" charset="-128"/>
              <a:ea typeface="ＭＳ ゴシック" pitchFamily="49" charset="-128"/>
            </a:rPr>
            <a:t>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E71D7855-70AD-4AD2-A944-24012CA6B25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F65FBB6-A3B5-4443-86CE-073113B3CE2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368951D-1C86-4591-AED3-70F11DEFBF7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8C8E905-33C9-4449-B00D-078F8EF02D4F}"/>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3FC6E22-C417-4281-9804-02CB65ED78F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BB26C2E-362F-40A2-A8CC-8BD420F03F7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FACDA43-31FB-454E-A239-7BBB98B9F3DB}"/>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5B06194F-04D3-478A-AEEB-159E6C8A2002}"/>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BAD89FC0-FE47-4B29-8DC1-59F4CD62223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6914A879-A8EA-46A0-8CA4-C6184C293195}"/>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20&#36001;&#25919;&#29366;&#27841;&#31561;&#19968;&#35239;&#34920;/H30&#36001;&#25919;&#29366;&#27841;&#19968;&#35239;/01_1&#22238;&#30446;&#65288;2020.03.10&#12294;&#20999;&#65289;/&#25552;&#20986;/2018_18&#23567;&#37326;&#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45249</v>
          </cell>
          <cell r="F3">
            <v>83623</v>
          </cell>
        </row>
        <row r="5">
          <cell r="A5" t="str">
            <v xml:space="preserve"> H27</v>
          </cell>
          <cell r="D5">
            <v>43725</v>
          </cell>
          <cell r="F5">
            <v>81768</v>
          </cell>
        </row>
        <row r="7">
          <cell r="A7" t="str">
            <v xml:space="preserve"> H28</v>
          </cell>
          <cell r="D7">
            <v>45923</v>
          </cell>
          <cell r="F7">
            <v>65876</v>
          </cell>
        </row>
        <row r="9">
          <cell r="A9" t="str">
            <v xml:space="preserve"> H29</v>
          </cell>
          <cell r="D9">
            <v>57792</v>
          </cell>
          <cell r="F9">
            <v>68468</v>
          </cell>
        </row>
        <row r="11">
          <cell r="A11" t="str">
            <v xml:space="preserve"> H30</v>
          </cell>
          <cell r="D11">
            <v>66015</v>
          </cell>
          <cell r="F11">
            <v>69729</v>
          </cell>
        </row>
        <row r="18">
          <cell r="B18" t="str">
            <v>H26</v>
          </cell>
          <cell r="C18" t="str">
            <v>H27</v>
          </cell>
          <cell r="D18" t="str">
            <v>H28</v>
          </cell>
          <cell r="E18" t="str">
            <v>H29</v>
          </cell>
          <cell r="F18" t="str">
            <v>H30</v>
          </cell>
        </row>
        <row r="19">
          <cell r="A19" t="str">
            <v>実質収支額</v>
          </cell>
          <cell r="B19">
            <v>2.4900000000000002</v>
          </cell>
          <cell r="C19">
            <v>3.06</v>
          </cell>
          <cell r="D19">
            <v>2.83</v>
          </cell>
          <cell r="E19">
            <v>2.39</v>
          </cell>
          <cell r="F19">
            <v>3.42</v>
          </cell>
        </row>
        <row r="20">
          <cell r="A20" t="str">
            <v>財政調整基金残高</v>
          </cell>
          <cell r="B20">
            <v>35.880000000000003</v>
          </cell>
          <cell r="C20">
            <v>35.71</v>
          </cell>
          <cell r="D20">
            <v>37.35</v>
          </cell>
          <cell r="E20">
            <v>39.270000000000003</v>
          </cell>
          <cell r="F20">
            <v>36.53</v>
          </cell>
        </row>
        <row r="21">
          <cell r="A21" t="str">
            <v>実質単年度収支</v>
          </cell>
          <cell r="B21">
            <v>1.85</v>
          </cell>
          <cell r="C21">
            <v>0.85</v>
          </cell>
          <cell r="D21">
            <v>0.56999999999999995</v>
          </cell>
          <cell r="E21">
            <v>0.45</v>
          </cell>
          <cell r="F21">
            <v>-2.2799999999999998</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0.11</v>
          </cell>
          <cell r="D30" t="e">
            <v>#N/A</v>
          </cell>
          <cell r="E30">
            <v>0.1</v>
          </cell>
          <cell r="F30" t="e">
            <v>#N/A</v>
          </cell>
          <cell r="G30">
            <v>0.12</v>
          </cell>
          <cell r="H30" t="e">
            <v>#N/A</v>
          </cell>
          <cell r="I30">
            <v>0.12</v>
          </cell>
          <cell r="J30" t="e">
            <v>#N/A</v>
          </cell>
          <cell r="K30">
            <v>0.13</v>
          </cell>
        </row>
        <row r="31">
          <cell r="A31" t="str">
            <v>介護保険特別会計</v>
          </cell>
          <cell r="B31" t="e">
            <v>#N/A</v>
          </cell>
          <cell r="C31">
            <v>0.69</v>
          </cell>
          <cell r="D31" t="e">
            <v>#N/A</v>
          </cell>
          <cell r="E31">
            <v>0.64</v>
          </cell>
          <cell r="F31" t="e">
            <v>#N/A</v>
          </cell>
          <cell r="G31">
            <v>0.78</v>
          </cell>
          <cell r="H31" t="e">
            <v>#N/A</v>
          </cell>
          <cell r="I31">
            <v>0.47</v>
          </cell>
          <cell r="J31" t="e">
            <v>#N/A</v>
          </cell>
          <cell r="K31">
            <v>0.28000000000000003</v>
          </cell>
        </row>
        <row r="32">
          <cell r="A32" t="str">
            <v>国民健康保険特別会計</v>
          </cell>
          <cell r="B32" t="e">
            <v>#N/A</v>
          </cell>
          <cell r="C32">
            <v>0.62</v>
          </cell>
          <cell r="D32" t="e">
            <v>#N/A</v>
          </cell>
          <cell r="E32">
            <v>0.3</v>
          </cell>
          <cell r="F32" t="e">
            <v>#N/A</v>
          </cell>
          <cell r="G32">
            <v>0.97</v>
          </cell>
          <cell r="H32" t="e">
            <v>#N/A</v>
          </cell>
          <cell r="I32">
            <v>1.56</v>
          </cell>
          <cell r="J32" t="e">
            <v>#N/A</v>
          </cell>
          <cell r="K32">
            <v>1.1499999999999999</v>
          </cell>
        </row>
        <row r="33">
          <cell r="A33" t="str">
            <v>下水道事業会計</v>
          </cell>
          <cell r="B33" t="e">
            <v>#N/A</v>
          </cell>
          <cell r="C33">
            <v>0.53</v>
          </cell>
          <cell r="D33" t="e">
            <v>#N/A</v>
          </cell>
          <cell r="E33">
            <v>0.97</v>
          </cell>
          <cell r="F33" t="e">
            <v>#N/A</v>
          </cell>
          <cell r="G33">
            <v>0.99</v>
          </cell>
          <cell r="H33" t="e">
            <v>#N/A</v>
          </cell>
          <cell r="I33">
            <v>1.21</v>
          </cell>
          <cell r="J33" t="e">
            <v>#N/A</v>
          </cell>
          <cell r="K33">
            <v>1.26</v>
          </cell>
        </row>
        <row r="34">
          <cell r="A34" t="str">
            <v>一般会計</v>
          </cell>
          <cell r="B34" t="e">
            <v>#N/A</v>
          </cell>
          <cell r="C34">
            <v>2.4900000000000002</v>
          </cell>
          <cell r="D34" t="e">
            <v>#N/A</v>
          </cell>
          <cell r="E34">
            <v>3.05</v>
          </cell>
          <cell r="F34" t="e">
            <v>#N/A</v>
          </cell>
          <cell r="G34">
            <v>2.83</v>
          </cell>
          <cell r="H34" t="e">
            <v>#N/A</v>
          </cell>
          <cell r="I34">
            <v>2.39</v>
          </cell>
          <cell r="J34" t="e">
            <v>#N/A</v>
          </cell>
          <cell r="K34">
            <v>3.42</v>
          </cell>
        </row>
        <row r="35">
          <cell r="A35" t="str">
            <v>都市開発事業会計</v>
          </cell>
          <cell r="B35" t="e">
            <v>#N/A</v>
          </cell>
          <cell r="C35">
            <v>7.79</v>
          </cell>
          <cell r="D35" t="e">
            <v>#N/A</v>
          </cell>
          <cell r="E35">
            <v>7.46</v>
          </cell>
          <cell r="F35" t="e">
            <v>#N/A</v>
          </cell>
          <cell r="G35">
            <v>8.39</v>
          </cell>
          <cell r="H35" t="e">
            <v>#N/A</v>
          </cell>
          <cell r="I35">
            <v>4.04</v>
          </cell>
          <cell r="J35" t="e">
            <v>#N/A</v>
          </cell>
          <cell r="K35">
            <v>3.97</v>
          </cell>
        </row>
        <row r="36">
          <cell r="A36" t="str">
            <v>水道事業会計</v>
          </cell>
          <cell r="B36" t="e">
            <v>#N/A</v>
          </cell>
          <cell r="C36">
            <v>30.01</v>
          </cell>
          <cell r="D36" t="e">
            <v>#N/A</v>
          </cell>
          <cell r="E36">
            <v>29.43</v>
          </cell>
          <cell r="F36" t="e">
            <v>#N/A</v>
          </cell>
          <cell r="G36">
            <v>34.89</v>
          </cell>
          <cell r="H36" t="e">
            <v>#N/A</v>
          </cell>
          <cell r="I36">
            <v>37.46</v>
          </cell>
          <cell r="J36" t="e">
            <v>#N/A</v>
          </cell>
          <cell r="K36">
            <v>33.72</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2201</v>
          </cell>
          <cell r="E42"/>
          <cell r="F42"/>
          <cell r="G42">
            <v>2458</v>
          </cell>
          <cell r="H42"/>
          <cell r="I42"/>
          <cell r="J42">
            <v>2503</v>
          </cell>
          <cell r="K42"/>
          <cell r="L42"/>
          <cell r="M42">
            <v>2473</v>
          </cell>
          <cell r="N42"/>
          <cell r="O42"/>
          <cell r="P42">
            <v>2456</v>
          </cell>
        </row>
        <row r="43">
          <cell r="A43" t="str">
            <v>一時借入金の利子</v>
          </cell>
          <cell r="B43">
            <v>0</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13</v>
          </cell>
          <cell r="C44"/>
          <cell r="D44"/>
          <cell r="E44">
            <v>6</v>
          </cell>
          <cell r="F44"/>
          <cell r="G44"/>
          <cell r="H44">
            <v>5</v>
          </cell>
          <cell r="I44"/>
          <cell r="J44"/>
          <cell r="K44">
            <v>5</v>
          </cell>
          <cell r="L44"/>
          <cell r="M44"/>
          <cell r="N44" t="str">
            <v>-</v>
          </cell>
          <cell r="O44"/>
          <cell r="P44"/>
        </row>
        <row r="45">
          <cell r="A45" t="str">
            <v>組合等が起こした地方債の元利償還金に対する負担金等</v>
          </cell>
          <cell r="B45">
            <v>178</v>
          </cell>
          <cell r="C45"/>
          <cell r="D45"/>
          <cell r="E45">
            <v>76</v>
          </cell>
          <cell r="F45"/>
          <cell r="G45"/>
          <cell r="H45">
            <v>263</v>
          </cell>
          <cell r="I45"/>
          <cell r="J45"/>
          <cell r="K45">
            <v>289</v>
          </cell>
          <cell r="L45"/>
          <cell r="M45"/>
          <cell r="N45">
            <v>261</v>
          </cell>
          <cell r="O45"/>
          <cell r="P45"/>
        </row>
        <row r="46">
          <cell r="A46" t="str">
            <v>公営企業債の元利償還金に対する繰入金</v>
          </cell>
          <cell r="B46">
            <v>835</v>
          </cell>
          <cell r="C46"/>
          <cell r="D46"/>
          <cell r="E46">
            <v>836</v>
          </cell>
          <cell r="F46"/>
          <cell r="G46"/>
          <cell r="H46">
            <v>711</v>
          </cell>
          <cell r="I46"/>
          <cell r="J46"/>
          <cell r="K46">
            <v>595</v>
          </cell>
          <cell r="L46"/>
          <cell r="M46"/>
          <cell r="N46">
            <v>580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1729</v>
          </cell>
          <cell r="C49"/>
          <cell r="D49"/>
          <cell r="E49">
            <v>1772</v>
          </cell>
          <cell r="F49"/>
          <cell r="G49"/>
          <cell r="H49">
            <v>1944</v>
          </cell>
          <cell r="I49"/>
          <cell r="J49"/>
          <cell r="K49">
            <v>2012</v>
          </cell>
          <cell r="L49"/>
          <cell r="M49"/>
          <cell r="N49">
            <v>1893</v>
          </cell>
          <cell r="O49"/>
          <cell r="P49"/>
        </row>
        <row r="50">
          <cell r="A50" t="str">
            <v>実質公債費比率の分子</v>
          </cell>
          <cell r="B50" t="e">
            <v>#N/A</v>
          </cell>
          <cell r="C50">
            <v>554</v>
          </cell>
          <cell r="D50" t="e">
            <v>#N/A</v>
          </cell>
          <cell r="E50" t="e">
            <v>#N/A</v>
          </cell>
          <cell r="F50">
            <v>232</v>
          </cell>
          <cell r="G50" t="e">
            <v>#N/A</v>
          </cell>
          <cell r="H50" t="e">
            <v>#N/A</v>
          </cell>
          <cell r="I50">
            <v>420</v>
          </cell>
          <cell r="J50" t="e">
            <v>#N/A</v>
          </cell>
          <cell r="K50" t="e">
            <v>#N/A</v>
          </cell>
          <cell r="L50">
            <v>428</v>
          </cell>
          <cell r="M50" t="e">
            <v>#N/A</v>
          </cell>
          <cell r="N50" t="e">
            <v>#N/A</v>
          </cell>
          <cell r="O50">
            <v>278</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24076</v>
          </cell>
          <cell r="E56"/>
          <cell r="F56"/>
          <cell r="G56">
            <v>23127</v>
          </cell>
          <cell r="H56"/>
          <cell r="I56"/>
          <cell r="J56">
            <v>22759</v>
          </cell>
          <cell r="K56"/>
          <cell r="L56"/>
          <cell r="M56">
            <v>21698</v>
          </cell>
          <cell r="N56"/>
          <cell r="O56"/>
          <cell r="P56">
            <v>20806</v>
          </cell>
        </row>
        <row r="57">
          <cell r="A57" t="str">
            <v>充当可能特定歳入</v>
          </cell>
          <cell r="B57"/>
          <cell r="C57"/>
          <cell r="D57">
            <v>2237</v>
          </cell>
          <cell r="E57"/>
          <cell r="F57"/>
          <cell r="G57">
            <v>1819</v>
          </cell>
          <cell r="H57"/>
          <cell r="I57"/>
          <cell r="J57">
            <v>1718</v>
          </cell>
          <cell r="K57"/>
          <cell r="L57"/>
          <cell r="M57">
            <v>1587</v>
          </cell>
          <cell r="N57"/>
          <cell r="O57"/>
          <cell r="P57">
            <v>1471</v>
          </cell>
        </row>
        <row r="58">
          <cell r="A58" t="str">
            <v>充当可能基金</v>
          </cell>
          <cell r="B58"/>
          <cell r="C58"/>
          <cell r="D58">
            <v>10021</v>
          </cell>
          <cell r="E58"/>
          <cell r="F58"/>
          <cell r="G58">
            <v>9922</v>
          </cell>
          <cell r="H58"/>
          <cell r="I58"/>
          <cell r="J58">
            <v>9958</v>
          </cell>
          <cell r="K58"/>
          <cell r="L58"/>
          <cell r="M58">
            <v>10030</v>
          </cell>
          <cell r="N58"/>
          <cell r="O58"/>
          <cell r="P58">
            <v>9922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87</v>
          </cell>
          <cell r="C61"/>
          <cell r="D61"/>
          <cell r="E61">
            <v>87</v>
          </cell>
          <cell r="F61"/>
          <cell r="G61"/>
          <cell r="H61">
            <v>87</v>
          </cell>
          <cell r="I61"/>
          <cell r="J61"/>
          <cell r="K61" t="str">
            <v>-</v>
          </cell>
          <cell r="L61"/>
          <cell r="M61"/>
          <cell r="N61" t="str">
            <v>-</v>
          </cell>
          <cell r="O61"/>
          <cell r="P61"/>
        </row>
        <row r="62">
          <cell r="A62" t="str">
            <v>退職手当負担見込額</v>
          </cell>
          <cell r="B62">
            <v>3390</v>
          </cell>
          <cell r="C62"/>
          <cell r="D62"/>
          <cell r="E62">
            <v>3112</v>
          </cell>
          <cell r="F62"/>
          <cell r="G62"/>
          <cell r="H62">
            <v>3023</v>
          </cell>
          <cell r="I62"/>
          <cell r="J62"/>
          <cell r="K62">
            <v>2793</v>
          </cell>
          <cell r="L62"/>
          <cell r="M62"/>
          <cell r="N62">
            <v>2788</v>
          </cell>
          <cell r="O62"/>
          <cell r="P62"/>
        </row>
        <row r="63">
          <cell r="A63" t="str">
            <v>組合等負担等見込額</v>
          </cell>
          <cell r="B63">
            <v>3030</v>
          </cell>
          <cell r="C63"/>
          <cell r="D63"/>
          <cell r="E63">
            <v>2849</v>
          </cell>
          <cell r="F63"/>
          <cell r="G63"/>
          <cell r="H63">
            <v>2731</v>
          </cell>
          <cell r="I63"/>
          <cell r="J63"/>
          <cell r="K63">
            <v>2576</v>
          </cell>
          <cell r="L63"/>
          <cell r="M63"/>
          <cell r="N63">
            <v>2584</v>
          </cell>
          <cell r="O63"/>
          <cell r="P63"/>
        </row>
        <row r="64">
          <cell r="A64" t="str">
            <v>公営企業債等繰入見込額</v>
          </cell>
          <cell r="B64">
            <v>8672</v>
          </cell>
          <cell r="C64"/>
          <cell r="D64"/>
          <cell r="E64">
            <v>7759</v>
          </cell>
          <cell r="F64"/>
          <cell r="G64"/>
          <cell r="H64">
            <v>6987</v>
          </cell>
          <cell r="I64"/>
          <cell r="J64"/>
          <cell r="K64">
            <v>5843</v>
          </cell>
          <cell r="L64"/>
          <cell r="M64"/>
          <cell r="N64">
            <v>4802</v>
          </cell>
          <cell r="O64"/>
          <cell r="P64"/>
        </row>
        <row r="65">
          <cell r="A65" t="str">
            <v>債務負担行為に基づく支出予定額</v>
          </cell>
          <cell r="B65">
            <v>15</v>
          </cell>
          <cell r="C65"/>
          <cell r="D65"/>
          <cell r="E65">
            <v>10</v>
          </cell>
          <cell r="F65"/>
          <cell r="G65"/>
          <cell r="H65">
            <v>5</v>
          </cell>
          <cell r="I65"/>
          <cell r="J65"/>
          <cell r="K65" t="str">
            <v>-</v>
          </cell>
          <cell r="L65"/>
          <cell r="M65"/>
          <cell r="N65" t="str">
            <v>-</v>
          </cell>
          <cell r="O65"/>
          <cell r="P65"/>
        </row>
        <row r="66">
          <cell r="A66" t="str">
            <v>一般会計等に係る地方債の現在高</v>
          </cell>
          <cell r="B66">
            <v>18896</v>
          </cell>
          <cell r="C66"/>
          <cell r="D66"/>
          <cell r="E66">
            <v>18420</v>
          </cell>
          <cell r="F66"/>
          <cell r="G66"/>
          <cell r="H66">
            <v>18243</v>
          </cell>
          <cell r="I66"/>
          <cell r="J66"/>
          <cell r="K66">
            <v>18522</v>
          </cell>
          <cell r="L66"/>
          <cell r="M66"/>
          <cell r="N66">
            <v>18948</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4299</v>
          </cell>
          <cell r="C72">
            <v>4482</v>
          </cell>
          <cell r="D72">
            <v>4234</v>
          </cell>
        </row>
        <row r="73">
          <cell r="A73" t="str">
            <v>減債基金</v>
          </cell>
          <cell r="B73">
            <v>737</v>
          </cell>
          <cell r="C73">
            <v>941</v>
          </cell>
          <cell r="D73">
            <v>948</v>
          </cell>
        </row>
        <row r="74">
          <cell r="A74" t="str">
            <v>その他特定目的基金</v>
          </cell>
          <cell r="B74">
            <v>3967</v>
          </cell>
          <cell r="C74">
            <v>3601</v>
          </cell>
          <cell r="D74">
            <v>4101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15A2-10EA-4C4E-B3C9-28AA54B7FCC9}">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5" t="s">
        <v>17</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75" thickBot="1" x14ac:dyDescent="0.2">
      <c r="B2" s="43" t="s">
        <v>18</v>
      </c>
      <c r="C2" s="43"/>
      <c r="D2" s="44"/>
    </row>
    <row r="3" spans="1:119" ht="18.75" customHeight="1" thickBot="1" x14ac:dyDescent="0.2">
      <c r="A3" s="42"/>
      <c r="B3" s="356" t="s">
        <v>19</v>
      </c>
      <c r="C3" s="357"/>
      <c r="D3" s="357"/>
      <c r="E3" s="358"/>
      <c r="F3" s="358"/>
      <c r="G3" s="358"/>
      <c r="H3" s="358"/>
      <c r="I3" s="358"/>
      <c r="J3" s="358"/>
      <c r="K3" s="358"/>
      <c r="L3" s="358" t="s">
        <v>20</v>
      </c>
      <c r="M3" s="358"/>
      <c r="N3" s="358"/>
      <c r="O3" s="358"/>
      <c r="P3" s="358"/>
      <c r="Q3" s="358"/>
      <c r="R3" s="365"/>
      <c r="S3" s="365"/>
      <c r="T3" s="365"/>
      <c r="U3" s="365"/>
      <c r="V3" s="366"/>
      <c r="W3" s="340" t="s">
        <v>21</v>
      </c>
      <c r="X3" s="341"/>
      <c r="Y3" s="341"/>
      <c r="Z3" s="341"/>
      <c r="AA3" s="341"/>
      <c r="AB3" s="357"/>
      <c r="AC3" s="365" t="s">
        <v>22</v>
      </c>
      <c r="AD3" s="341"/>
      <c r="AE3" s="341"/>
      <c r="AF3" s="341"/>
      <c r="AG3" s="341"/>
      <c r="AH3" s="341"/>
      <c r="AI3" s="341"/>
      <c r="AJ3" s="341"/>
      <c r="AK3" s="341"/>
      <c r="AL3" s="342"/>
      <c r="AM3" s="340" t="s">
        <v>23</v>
      </c>
      <c r="AN3" s="341"/>
      <c r="AO3" s="341"/>
      <c r="AP3" s="341"/>
      <c r="AQ3" s="341"/>
      <c r="AR3" s="341"/>
      <c r="AS3" s="341"/>
      <c r="AT3" s="341"/>
      <c r="AU3" s="341"/>
      <c r="AV3" s="341"/>
      <c r="AW3" s="341"/>
      <c r="AX3" s="342"/>
      <c r="AY3" s="377" t="s">
        <v>24</v>
      </c>
      <c r="AZ3" s="378"/>
      <c r="BA3" s="378"/>
      <c r="BB3" s="378"/>
      <c r="BC3" s="378"/>
      <c r="BD3" s="378"/>
      <c r="BE3" s="378"/>
      <c r="BF3" s="378"/>
      <c r="BG3" s="378"/>
      <c r="BH3" s="378"/>
      <c r="BI3" s="378"/>
      <c r="BJ3" s="378"/>
      <c r="BK3" s="378"/>
      <c r="BL3" s="378"/>
      <c r="BM3" s="379"/>
      <c r="BN3" s="340" t="s">
        <v>25</v>
      </c>
      <c r="BO3" s="341"/>
      <c r="BP3" s="341"/>
      <c r="BQ3" s="341"/>
      <c r="BR3" s="341"/>
      <c r="BS3" s="341"/>
      <c r="BT3" s="341"/>
      <c r="BU3" s="342"/>
      <c r="BV3" s="340" t="s">
        <v>26</v>
      </c>
      <c r="BW3" s="341"/>
      <c r="BX3" s="341"/>
      <c r="BY3" s="341"/>
      <c r="BZ3" s="341"/>
      <c r="CA3" s="341"/>
      <c r="CB3" s="341"/>
      <c r="CC3" s="342"/>
      <c r="CD3" s="377" t="s">
        <v>24</v>
      </c>
      <c r="CE3" s="378"/>
      <c r="CF3" s="378"/>
      <c r="CG3" s="378"/>
      <c r="CH3" s="378"/>
      <c r="CI3" s="378"/>
      <c r="CJ3" s="378"/>
      <c r="CK3" s="378"/>
      <c r="CL3" s="378"/>
      <c r="CM3" s="378"/>
      <c r="CN3" s="378"/>
      <c r="CO3" s="378"/>
      <c r="CP3" s="378"/>
      <c r="CQ3" s="378"/>
      <c r="CR3" s="378"/>
      <c r="CS3" s="379"/>
      <c r="CT3" s="340" t="s">
        <v>27</v>
      </c>
      <c r="CU3" s="341"/>
      <c r="CV3" s="341"/>
      <c r="CW3" s="341"/>
      <c r="CX3" s="341"/>
      <c r="CY3" s="341"/>
      <c r="CZ3" s="341"/>
      <c r="DA3" s="342"/>
      <c r="DB3" s="340" t="s">
        <v>28</v>
      </c>
      <c r="DC3" s="341"/>
      <c r="DD3" s="341"/>
      <c r="DE3" s="341"/>
      <c r="DF3" s="341"/>
      <c r="DG3" s="341"/>
      <c r="DH3" s="341"/>
      <c r="DI3" s="342"/>
    </row>
    <row r="4" spans="1:119" ht="18.75" customHeight="1" x14ac:dyDescent="0.15">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29</v>
      </c>
      <c r="AZ4" s="344"/>
      <c r="BA4" s="344"/>
      <c r="BB4" s="344"/>
      <c r="BC4" s="344"/>
      <c r="BD4" s="344"/>
      <c r="BE4" s="344"/>
      <c r="BF4" s="344"/>
      <c r="BG4" s="344"/>
      <c r="BH4" s="344"/>
      <c r="BI4" s="344"/>
      <c r="BJ4" s="344"/>
      <c r="BK4" s="344"/>
      <c r="BL4" s="344"/>
      <c r="BM4" s="345"/>
      <c r="BN4" s="346">
        <v>20913561</v>
      </c>
      <c r="BO4" s="347"/>
      <c r="BP4" s="347"/>
      <c r="BQ4" s="347"/>
      <c r="BR4" s="347"/>
      <c r="BS4" s="347"/>
      <c r="BT4" s="347"/>
      <c r="BU4" s="348"/>
      <c r="BV4" s="346">
        <v>20540758</v>
      </c>
      <c r="BW4" s="347"/>
      <c r="BX4" s="347"/>
      <c r="BY4" s="347"/>
      <c r="BZ4" s="347"/>
      <c r="CA4" s="347"/>
      <c r="CB4" s="347"/>
      <c r="CC4" s="348"/>
      <c r="CD4" s="349" t="s">
        <v>30</v>
      </c>
      <c r="CE4" s="350"/>
      <c r="CF4" s="350"/>
      <c r="CG4" s="350"/>
      <c r="CH4" s="350"/>
      <c r="CI4" s="350"/>
      <c r="CJ4" s="350"/>
      <c r="CK4" s="350"/>
      <c r="CL4" s="350"/>
      <c r="CM4" s="350"/>
      <c r="CN4" s="350"/>
      <c r="CO4" s="350"/>
      <c r="CP4" s="350"/>
      <c r="CQ4" s="350"/>
      <c r="CR4" s="350"/>
      <c r="CS4" s="351"/>
      <c r="CT4" s="352">
        <v>3.4</v>
      </c>
      <c r="CU4" s="353"/>
      <c r="CV4" s="353"/>
      <c r="CW4" s="353"/>
      <c r="CX4" s="353"/>
      <c r="CY4" s="353"/>
      <c r="CZ4" s="353"/>
      <c r="DA4" s="354"/>
      <c r="DB4" s="352">
        <v>2.4</v>
      </c>
      <c r="DC4" s="353"/>
      <c r="DD4" s="353"/>
      <c r="DE4" s="353"/>
      <c r="DF4" s="353"/>
      <c r="DG4" s="353"/>
      <c r="DH4" s="353"/>
      <c r="DI4" s="354"/>
    </row>
    <row r="5" spans="1:119" ht="18.75" customHeight="1" x14ac:dyDescent="0.15">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31</v>
      </c>
      <c r="AN5" s="407"/>
      <c r="AO5" s="407"/>
      <c r="AP5" s="407"/>
      <c r="AQ5" s="407"/>
      <c r="AR5" s="407"/>
      <c r="AS5" s="407"/>
      <c r="AT5" s="408"/>
      <c r="AU5" s="409" t="s">
        <v>32</v>
      </c>
      <c r="AV5" s="410"/>
      <c r="AW5" s="410"/>
      <c r="AX5" s="410"/>
      <c r="AY5" s="411" t="s">
        <v>33</v>
      </c>
      <c r="AZ5" s="412"/>
      <c r="BA5" s="412"/>
      <c r="BB5" s="412"/>
      <c r="BC5" s="412"/>
      <c r="BD5" s="412"/>
      <c r="BE5" s="412"/>
      <c r="BF5" s="412"/>
      <c r="BG5" s="412"/>
      <c r="BH5" s="412"/>
      <c r="BI5" s="412"/>
      <c r="BJ5" s="412"/>
      <c r="BK5" s="412"/>
      <c r="BL5" s="412"/>
      <c r="BM5" s="413"/>
      <c r="BN5" s="414">
        <v>20285205</v>
      </c>
      <c r="BO5" s="415"/>
      <c r="BP5" s="415"/>
      <c r="BQ5" s="415"/>
      <c r="BR5" s="415"/>
      <c r="BS5" s="415"/>
      <c r="BT5" s="415"/>
      <c r="BU5" s="416"/>
      <c r="BV5" s="414">
        <v>20008057</v>
      </c>
      <c r="BW5" s="415"/>
      <c r="BX5" s="415"/>
      <c r="BY5" s="415"/>
      <c r="BZ5" s="415"/>
      <c r="CA5" s="415"/>
      <c r="CB5" s="415"/>
      <c r="CC5" s="416"/>
      <c r="CD5" s="417" t="s">
        <v>34</v>
      </c>
      <c r="CE5" s="418"/>
      <c r="CF5" s="418"/>
      <c r="CG5" s="418"/>
      <c r="CH5" s="418"/>
      <c r="CI5" s="418"/>
      <c r="CJ5" s="418"/>
      <c r="CK5" s="418"/>
      <c r="CL5" s="418"/>
      <c r="CM5" s="418"/>
      <c r="CN5" s="418"/>
      <c r="CO5" s="418"/>
      <c r="CP5" s="418"/>
      <c r="CQ5" s="418"/>
      <c r="CR5" s="418"/>
      <c r="CS5" s="419"/>
      <c r="CT5" s="380">
        <v>90.4</v>
      </c>
      <c r="CU5" s="381"/>
      <c r="CV5" s="381"/>
      <c r="CW5" s="381"/>
      <c r="CX5" s="381"/>
      <c r="CY5" s="381"/>
      <c r="CZ5" s="381"/>
      <c r="DA5" s="382"/>
      <c r="DB5" s="380">
        <v>90.8</v>
      </c>
      <c r="DC5" s="381"/>
      <c r="DD5" s="381"/>
      <c r="DE5" s="381"/>
      <c r="DF5" s="381"/>
      <c r="DG5" s="381"/>
      <c r="DH5" s="381"/>
      <c r="DI5" s="382"/>
    </row>
    <row r="6" spans="1:119" ht="18.75" customHeight="1" x14ac:dyDescent="0.15">
      <c r="A6" s="42"/>
      <c r="B6" s="383" t="s">
        <v>35</v>
      </c>
      <c r="C6" s="384"/>
      <c r="D6" s="384"/>
      <c r="E6" s="385"/>
      <c r="F6" s="385"/>
      <c r="G6" s="385"/>
      <c r="H6" s="385"/>
      <c r="I6" s="385"/>
      <c r="J6" s="385"/>
      <c r="K6" s="385"/>
      <c r="L6" s="385" t="s">
        <v>36</v>
      </c>
      <c r="M6" s="385"/>
      <c r="N6" s="385"/>
      <c r="O6" s="385"/>
      <c r="P6" s="385"/>
      <c r="Q6" s="385"/>
      <c r="R6" s="389"/>
      <c r="S6" s="389"/>
      <c r="T6" s="389"/>
      <c r="U6" s="389"/>
      <c r="V6" s="390"/>
      <c r="W6" s="393" t="s">
        <v>37</v>
      </c>
      <c r="X6" s="394"/>
      <c r="Y6" s="394"/>
      <c r="Z6" s="394"/>
      <c r="AA6" s="394"/>
      <c r="AB6" s="384"/>
      <c r="AC6" s="397" t="s">
        <v>38</v>
      </c>
      <c r="AD6" s="398"/>
      <c r="AE6" s="398"/>
      <c r="AF6" s="398"/>
      <c r="AG6" s="398"/>
      <c r="AH6" s="398"/>
      <c r="AI6" s="398"/>
      <c r="AJ6" s="398"/>
      <c r="AK6" s="398"/>
      <c r="AL6" s="399"/>
      <c r="AM6" s="406" t="s">
        <v>39</v>
      </c>
      <c r="AN6" s="407"/>
      <c r="AO6" s="407"/>
      <c r="AP6" s="407"/>
      <c r="AQ6" s="407"/>
      <c r="AR6" s="407"/>
      <c r="AS6" s="407"/>
      <c r="AT6" s="408"/>
      <c r="AU6" s="409" t="s">
        <v>32</v>
      </c>
      <c r="AV6" s="410"/>
      <c r="AW6" s="410"/>
      <c r="AX6" s="410"/>
      <c r="AY6" s="411" t="s">
        <v>40</v>
      </c>
      <c r="AZ6" s="412"/>
      <c r="BA6" s="412"/>
      <c r="BB6" s="412"/>
      <c r="BC6" s="412"/>
      <c r="BD6" s="412"/>
      <c r="BE6" s="412"/>
      <c r="BF6" s="412"/>
      <c r="BG6" s="412"/>
      <c r="BH6" s="412"/>
      <c r="BI6" s="412"/>
      <c r="BJ6" s="412"/>
      <c r="BK6" s="412"/>
      <c r="BL6" s="412"/>
      <c r="BM6" s="413"/>
      <c r="BN6" s="414">
        <v>628356</v>
      </c>
      <c r="BO6" s="415"/>
      <c r="BP6" s="415"/>
      <c r="BQ6" s="415"/>
      <c r="BR6" s="415"/>
      <c r="BS6" s="415"/>
      <c r="BT6" s="415"/>
      <c r="BU6" s="416"/>
      <c r="BV6" s="414">
        <v>532701</v>
      </c>
      <c r="BW6" s="415"/>
      <c r="BX6" s="415"/>
      <c r="BY6" s="415"/>
      <c r="BZ6" s="415"/>
      <c r="CA6" s="415"/>
      <c r="CB6" s="415"/>
      <c r="CC6" s="416"/>
      <c r="CD6" s="417" t="s">
        <v>41</v>
      </c>
      <c r="CE6" s="418"/>
      <c r="CF6" s="418"/>
      <c r="CG6" s="418"/>
      <c r="CH6" s="418"/>
      <c r="CI6" s="418"/>
      <c r="CJ6" s="418"/>
      <c r="CK6" s="418"/>
      <c r="CL6" s="418"/>
      <c r="CM6" s="418"/>
      <c r="CN6" s="418"/>
      <c r="CO6" s="418"/>
      <c r="CP6" s="418"/>
      <c r="CQ6" s="418"/>
      <c r="CR6" s="418"/>
      <c r="CS6" s="419"/>
      <c r="CT6" s="420">
        <v>96.7</v>
      </c>
      <c r="CU6" s="421"/>
      <c r="CV6" s="421"/>
      <c r="CW6" s="421"/>
      <c r="CX6" s="421"/>
      <c r="CY6" s="421"/>
      <c r="CZ6" s="421"/>
      <c r="DA6" s="422"/>
      <c r="DB6" s="420">
        <v>97.3</v>
      </c>
      <c r="DC6" s="421"/>
      <c r="DD6" s="421"/>
      <c r="DE6" s="421"/>
      <c r="DF6" s="421"/>
      <c r="DG6" s="421"/>
      <c r="DH6" s="421"/>
      <c r="DI6" s="422"/>
    </row>
    <row r="7" spans="1:119" ht="18.75" customHeight="1" x14ac:dyDescent="0.15">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42</v>
      </c>
      <c r="AN7" s="407"/>
      <c r="AO7" s="407"/>
      <c r="AP7" s="407"/>
      <c r="AQ7" s="407"/>
      <c r="AR7" s="407"/>
      <c r="AS7" s="407"/>
      <c r="AT7" s="408"/>
      <c r="AU7" s="409" t="s">
        <v>32</v>
      </c>
      <c r="AV7" s="410"/>
      <c r="AW7" s="410"/>
      <c r="AX7" s="410"/>
      <c r="AY7" s="411" t="s">
        <v>43</v>
      </c>
      <c r="AZ7" s="412"/>
      <c r="BA7" s="412"/>
      <c r="BB7" s="412"/>
      <c r="BC7" s="412"/>
      <c r="BD7" s="412"/>
      <c r="BE7" s="412"/>
      <c r="BF7" s="412"/>
      <c r="BG7" s="412"/>
      <c r="BH7" s="412"/>
      <c r="BI7" s="412"/>
      <c r="BJ7" s="412"/>
      <c r="BK7" s="412"/>
      <c r="BL7" s="412"/>
      <c r="BM7" s="413"/>
      <c r="BN7" s="414">
        <v>231911</v>
      </c>
      <c r="BO7" s="415"/>
      <c r="BP7" s="415"/>
      <c r="BQ7" s="415"/>
      <c r="BR7" s="415"/>
      <c r="BS7" s="415"/>
      <c r="BT7" s="415"/>
      <c r="BU7" s="416"/>
      <c r="BV7" s="414">
        <v>259686</v>
      </c>
      <c r="BW7" s="415"/>
      <c r="BX7" s="415"/>
      <c r="BY7" s="415"/>
      <c r="BZ7" s="415"/>
      <c r="CA7" s="415"/>
      <c r="CB7" s="415"/>
      <c r="CC7" s="416"/>
      <c r="CD7" s="417" t="s">
        <v>44</v>
      </c>
      <c r="CE7" s="418"/>
      <c r="CF7" s="418"/>
      <c r="CG7" s="418"/>
      <c r="CH7" s="418"/>
      <c r="CI7" s="418"/>
      <c r="CJ7" s="418"/>
      <c r="CK7" s="418"/>
      <c r="CL7" s="418"/>
      <c r="CM7" s="418"/>
      <c r="CN7" s="418"/>
      <c r="CO7" s="418"/>
      <c r="CP7" s="418"/>
      <c r="CQ7" s="418"/>
      <c r="CR7" s="418"/>
      <c r="CS7" s="419"/>
      <c r="CT7" s="414">
        <v>11589277</v>
      </c>
      <c r="CU7" s="415"/>
      <c r="CV7" s="415"/>
      <c r="CW7" s="415"/>
      <c r="CX7" s="415"/>
      <c r="CY7" s="415"/>
      <c r="CZ7" s="415"/>
      <c r="DA7" s="416"/>
      <c r="DB7" s="414">
        <v>11413065</v>
      </c>
      <c r="DC7" s="415"/>
      <c r="DD7" s="415"/>
      <c r="DE7" s="415"/>
      <c r="DF7" s="415"/>
      <c r="DG7" s="415"/>
      <c r="DH7" s="415"/>
      <c r="DI7" s="416"/>
    </row>
    <row r="8" spans="1:119" ht="18.75" customHeight="1" thickBot="1" x14ac:dyDescent="0.2">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45</v>
      </c>
      <c r="AN8" s="407"/>
      <c r="AO8" s="407"/>
      <c r="AP8" s="407"/>
      <c r="AQ8" s="407"/>
      <c r="AR8" s="407"/>
      <c r="AS8" s="407"/>
      <c r="AT8" s="408"/>
      <c r="AU8" s="409" t="s">
        <v>46</v>
      </c>
      <c r="AV8" s="410"/>
      <c r="AW8" s="410"/>
      <c r="AX8" s="410"/>
      <c r="AY8" s="411" t="s">
        <v>47</v>
      </c>
      <c r="AZ8" s="412"/>
      <c r="BA8" s="412"/>
      <c r="BB8" s="412"/>
      <c r="BC8" s="412"/>
      <c r="BD8" s="412"/>
      <c r="BE8" s="412"/>
      <c r="BF8" s="412"/>
      <c r="BG8" s="412"/>
      <c r="BH8" s="412"/>
      <c r="BI8" s="412"/>
      <c r="BJ8" s="412"/>
      <c r="BK8" s="412"/>
      <c r="BL8" s="412"/>
      <c r="BM8" s="413"/>
      <c r="BN8" s="414">
        <v>396445</v>
      </c>
      <c r="BO8" s="415"/>
      <c r="BP8" s="415"/>
      <c r="BQ8" s="415"/>
      <c r="BR8" s="415"/>
      <c r="BS8" s="415"/>
      <c r="BT8" s="415"/>
      <c r="BU8" s="416"/>
      <c r="BV8" s="414">
        <v>273015</v>
      </c>
      <c r="BW8" s="415"/>
      <c r="BX8" s="415"/>
      <c r="BY8" s="415"/>
      <c r="BZ8" s="415"/>
      <c r="CA8" s="415"/>
      <c r="CB8" s="415"/>
      <c r="CC8" s="416"/>
      <c r="CD8" s="417" t="s">
        <v>48</v>
      </c>
      <c r="CE8" s="418"/>
      <c r="CF8" s="418"/>
      <c r="CG8" s="418"/>
      <c r="CH8" s="418"/>
      <c r="CI8" s="418"/>
      <c r="CJ8" s="418"/>
      <c r="CK8" s="418"/>
      <c r="CL8" s="418"/>
      <c r="CM8" s="418"/>
      <c r="CN8" s="418"/>
      <c r="CO8" s="418"/>
      <c r="CP8" s="418"/>
      <c r="CQ8" s="418"/>
      <c r="CR8" s="418"/>
      <c r="CS8" s="419"/>
      <c r="CT8" s="423">
        <v>0.7</v>
      </c>
      <c r="CU8" s="424"/>
      <c r="CV8" s="424"/>
      <c r="CW8" s="424"/>
      <c r="CX8" s="424"/>
      <c r="CY8" s="424"/>
      <c r="CZ8" s="424"/>
      <c r="DA8" s="425"/>
      <c r="DB8" s="423">
        <v>0.69</v>
      </c>
      <c r="DC8" s="424"/>
      <c r="DD8" s="424"/>
      <c r="DE8" s="424"/>
      <c r="DF8" s="424"/>
      <c r="DG8" s="424"/>
      <c r="DH8" s="424"/>
      <c r="DI8" s="425"/>
    </row>
    <row r="9" spans="1:119" ht="18.75" customHeight="1" thickBot="1" x14ac:dyDescent="0.2">
      <c r="A9" s="42"/>
      <c r="B9" s="377" t="s">
        <v>49</v>
      </c>
      <c r="C9" s="378"/>
      <c r="D9" s="378"/>
      <c r="E9" s="378"/>
      <c r="F9" s="378"/>
      <c r="G9" s="378"/>
      <c r="H9" s="378"/>
      <c r="I9" s="378"/>
      <c r="J9" s="378"/>
      <c r="K9" s="426"/>
      <c r="L9" s="427" t="s">
        <v>50</v>
      </c>
      <c r="M9" s="428"/>
      <c r="N9" s="428"/>
      <c r="O9" s="428"/>
      <c r="P9" s="428"/>
      <c r="Q9" s="429"/>
      <c r="R9" s="430">
        <v>48580</v>
      </c>
      <c r="S9" s="431"/>
      <c r="T9" s="431"/>
      <c r="U9" s="431"/>
      <c r="V9" s="432"/>
      <c r="W9" s="340" t="s">
        <v>51</v>
      </c>
      <c r="X9" s="341"/>
      <c r="Y9" s="341"/>
      <c r="Z9" s="341"/>
      <c r="AA9" s="341"/>
      <c r="AB9" s="341"/>
      <c r="AC9" s="341"/>
      <c r="AD9" s="341"/>
      <c r="AE9" s="341"/>
      <c r="AF9" s="341"/>
      <c r="AG9" s="341"/>
      <c r="AH9" s="341"/>
      <c r="AI9" s="341"/>
      <c r="AJ9" s="341"/>
      <c r="AK9" s="341"/>
      <c r="AL9" s="342"/>
      <c r="AM9" s="406" t="s">
        <v>52</v>
      </c>
      <c r="AN9" s="407"/>
      <c r="AO9" s="407"/>
      <c r="AP9" s="407"/>
      <c r="AQ9" s="407"/>
      <c r="AR9" s="407"/>
      <c r="AS9" s="407"/>
      <c r="AT9" s="408"/>
      <c r="AU9" s="409" t="s">
        <v>32</v>
      </c>
      <c r="AV9" s="410"/>
      <c r="AW9" s="410"/>
      <c r="AX9" s="410"/>
      <c r="AY9" s="411" t="s">
        <v>53</v>
      </c>
      <c r="AZ9" s="412"/>
      <c r="BA9" s="412"/>
      <c r="BB9" s="412"/>
      <c r="BC9" s="412"/>
      <c r="BD9" s="412"/>
      <c r="BE9" s="412"/>
      <c r="BF9" s="412"/>
      <c r="BG9" s="412"/>
      <c r="BH9" s="412"/>
      <c r="BI9" s="412"/>
      <c r="BJ9" s="412"/>
      <c r="BK9" s="412"/>
      <c r="BL9" s="412"/>
      <c r="BM9" s="413"/>
      <c r="BN9" s="414">
        <v>123430</v>
      </c>
      <c r="BO9" s="415"/>
      <c r="BP9" s="415"/>
      <c r="BQ9" s="415"/>
      <c r="BR9" s="415"/>
      <c r="BS9" s="415"/>
      <c r="BT9" s="415"/>
      <c r="BU9" s="416"/>
      <c r="BV9" s="414">
        <v>-53016</v>
      </c>
      <c r="BW9" s="415"/>
      <c r="BX9" s="415"/>
      <c r="BY9" s="415"/>
      <c r="BZ9" s="415"/>
      <c r="CA9" s="415"/>
      <c r="CB9" s="415"/>
      <c r="CC9" s="416"/>
      <c r="CD9" s="417" t="s">
        <v>54</v>
      </c>
      <c r="CE9" s="418"/>
      <c r="CF9" s="418"/>
      <c r="CG9" s="418"/>
      <c r="CH9" s="418"/>
      <c r="CI9" s="418"/>
      <c r="CJ9" s="418"/>
      <c r="CK9" s="418"/>
      <c r="CL9" s="418"/>
      <c r="CM9" s="418"/>
      <c r="CN9" s="418"/>
      <c r="CO9" s="418"/>
      <c r="CP9" s="418"/>
      <c r="CQ9" s="418"/>
      <c r="CR9" s="418"/>
      <c r="CS9" s="419"/>
      <c r="CT9" s="380">
        <v>13.9</v>
      </c>
      <c r="CU9" s="381"/>
      <c r="CV9" s="381"/>
      <c r="CW9" s="381"/>
      <c r="CX9" s="381"/>
      <c r="CY9" s="381"/>
      <c r="CZ9" s="381"/>
      <c r="DA9" s="382"/>
      <c r="DB9" s="380">
        <v>15.5</v>
      </c>
      <c r="DC9" s="381"/>
      <c r="DD9" s="381"/>
      <c r="DE9" s="381"/>
      <c r="DF9" s="381"/>
      <c r="DG9" s="381"/>
      <c r="DH9" s="381"/>
      <c r="DI9" s="382"/>
    </row>
    <row r="10" spans="1:119" ht="18.75" customHeight="1" thickBot="1" x14ac:dyDescent="0.2">
      <c r="A10" s="42"/>
      <c r="B10" s="377"/>
      <c r="C10" s="378"/>
      <c r="D10" s="378"/>
      <c r="E10" s="378"/>
      <c r="F10" s="378"/>
      <c r="G10" s="378"/>
      <c r="H10" s="378"/>
      <c r="I10" s="378"/>
      <c r="J10" s="378"/>
      <c r="K10" s="426"/>
      <c r="L10" s="433" t="s">
        <v>55</v>
      </c>
      <c r="M10" s="407"/>
      <c r="N10" s="407"/>
      <c r="O10" s="407"/>
      <c r="P10" s="407"/>
      <c r="Q10" s="408"/>
      <c r="R10" s="434">
        <v>49680</v>
      </c>
      <c r="S10" s="435"/>
      <c r="T10" s="435"/>
      <c r="U10" s="435"/>
      <c r="V10" s="436"/>
      <c r="W10" s="371"/>
      <c r="X10" s="372"/>
      <c r="Y10" s="372"/>
      <c r="Z10" s="372"/>
      <c r="AA10" s="372"/>
      <c r="AB10" s="372"/>
      <c r="AC10" s="372"/>
      <c r="AD10" s="372"/>
      <c r="AE10" s="372"/>
      <c r="AF10" s="372"/>
      <c r="AG10" s="372"/>
      <c r="AH10" s="372"/>
      <c r="AI10" s="372"/>
      <c r="AJ10" s="372"/>
      <c r="AK10" s="372"/>
      <c r="AL10" s="375"/>
      <c r="AM10" s="406" t="s">
        <v>56</v>
      </c>
      <c r="AN10" s="407"/>
      <c r="AO10" s="407"/>
      <c r="AP10" s="407"/>
      <c r="AQ10" s="407"/>
      <c r="AR10" s="407"/>
      <c r="AS10" s="407"/>
      <c r="AT10" s="408"/>
      <c r="AU10" s="409" t="s">
        <v>32</v>
      </c>
      <c r="AV10" s="410"/>
      <c r="AW10" s="410"/>
      <c r="AX10" s="410"/>
      <c r="AY10" s="411" t="s">
        <v>57</v>
      </c>
      <c r="AZ10" s="412"/>
      <c r="BA10" s="412"/>
      <c r="BB10" s="412"/>
      <c r="BC10" s="412"/>
      <c r="BD10" s="412"/>
      <c r="BE10" s="412"/>
      <c r="BF10" s="412"/>
      <c r="BG10" s="412"/>
      <c r="BH10" s="412"/>
      <c r="BI10" s="412"/>
      <c r="BJ10" s="412"/>
      <c r="BK10" s="412"/>
      <c r="BL10" s="412"/>
      <c r="BM10" s="413"/>
      <c r="BN10" s="414">
        <v>11900</v>
      </c>
      <c r="BO10" s="415"/>
      <c r="BP10" s="415"/>
      <c r="BQ10" s="415"/>
      <c r="BR10" s="415"/>
      <c r="BS10" s="415"/>
      <c r="BT10" s="415"/>
      <c r="BU10" s="416"/>
      <c r="BV10" s="414">
        <v>13000</v>
      </c>
      <c r="BW10" s="415"/>
      <c r="BX10" s="415"/>
      <c r="BY10" s="415"/>
      <c r="BZ10" s="415"/>
      <c r="CA10" s="415"/>
      <c r="CB10" s="415"/>
      <c r="CC10" s="416"/>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7"/>
      <c r="C11" s="378"/>
      <c r="D11" s="378"/>
      <c r="E11" s="378"/>
      <c r="F11" s="378"/>
      <c r="G11" s="378"/>
      <c r="H11" s="378"/>
      <c r="I11" s="378"/>
      <c r="J11" s="378"/>
      <c r="K11" s="426"/>
      <c r="L11" s="437" t="s">
        <v>59</v>
      </c>
      <c r="M11" s="438"/>
      <c r="N11" s="438"/>
      <c r="O11" s="438"/>
      <c r="P11" s="438"/>
      <c r="Q11" s="439"/>
      <c r="R11" s="440" t="s">
        <v>60</v>
      </c>
      <c r="S11" s="441"/>
      <c r="T11" s="441"/>
      <c r="U11" s="441"/>
      <c r="V11" s="442"/>
      <c r="W11" s="371"/>
      <c r="X11" s="372"/>
      <c r="Y11" s="372"/>
      <c r="Z11" s="372"/>
      <c r="AA11" s="372"/>
      <c r="AB11" s="372"/>
      <c r="AC11" s="372"/>
      <c r="AD11" s="372"/>
      <c r="AE11" s="372"/>
      <c r="AF11" s="372"/>
      <c r="AG11" s="372"/>
      <c r="AH11" s="372"/>
      <c r="AI11" s="372"/>
      <c r="AJ11" s="372"/>
      <c r="AK11" s="372"/>
      <c r="AL11" s="375"/>
      <c r="AM11" s="406" t="s">
        <v>61</v>
      </c>
      <c r="AN11" s="407"/>
      <c r="AO11" s="407"/>
      <c r="AP11" s="407"/>
      <c r="AQ11" s="407"/>
      <c r="AR11" s="407"/>
      <c r="AS11" s="407"/>
      <c r="AT11" s="408"/>
      <c r="AU11" s="409" t="s">
        <v>32</v>
      </c>
      <c r="AV11" s="410"/>
      <c r="AW11" s="410"/>
      <c r="AX11" s="410"/>
      <c r="AY11" s="411" t="s">
        <v>62</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91920</v>
      </c>
      <c r="BW11" s="415"/>
      <c r="BX11" s="415"/>
      <c r="BY11" s="415"/>
      <c r="BZ11" s="415"/>
      <c r="CA11" s="415"/>
      <c r="CB11" s="415"/>
      <c r="CC11" s="416"/>
      <c r="CD11" s="417" t="s">
        <v>63</v>
      </c>
      <c r="CE11" s="418"/>
      <c r="CF11" s="418"/>
      <c r="CG11" s="418"/>
      <c r="CH11" s="418"/>
      <c r="CI11" s="418"/>
      <c r="CJ11" s="418"/>
      <c r="CK11" s="418"/>
      <c r="CL11" s="418"/>
      <c r="CM11" s="418"/>
      <c r="CN11" s="418"/>
      <c r="CO11" s="418"/>
      <c r="CP11" s="418"/>
      <c r="CQ11" s="418"/>
      <c r="CR11" s="418"/>
      <c r="CS11" s="419"/>
      <c r="CT11" s="423" t="s">
        <v>64</v>
      </c>
      <c r="CU11" s="424"/>
      <c r="CV11" s="424"/>
      <c r="CW11" s="424"/>
      <c r="CX11" s="424"/>
      <c r="CY11" s="424"/>
      <c r="CZ11" s="424"/>
      <c r="DA11" s="425"/>
      <c r="DB11" s="423" t="s">
        <v>64</v>
      </c>
      <c r="DC11" s="424"/>
      <c r="DD11" s="424"/>
      <c r="DE11" s="424"/>
      <c r="DF11" s="424"/>
      <c r="DG11" s="424"/>
      <c r="DH11" s="424"/>
      <c r="DI11" s="425"/>
    </row>
    <row r="12" spans="1:119" ht="18.75" customHeight="1" x14ac:dyDescent="0.15">
      <c r="A12" s="42"/>
      <c r="B12" s="443" t="s">
        <v>65</v>
      </c>
      <c r="C12" s="444"/>
      <c r="D12" s="444"/>
      <c r="E12" s="444"/>
      <c r="F12" s="444"/>
      <c r="G12" s="444"/>
      <c r="H12" s="444"/>
      <c r="I12" s="444"/>
      <c r="J12" s="444"/>
      <c r="K12" s="445"/>
      <c r="L12" s="452" t="s">
        <v>66</v>
      </c>
      <c r="M12" s="453"/>
      <c r="N12" s="453"/>
      <c r="O12" s="453"/>
      <c r="P12" s="453"/>
      <c r="Q12" s="454"/>
      <c r="R12" s="455">
        <v>48742</v>
      </c>
      <c r="S12" s="456"/>
      <c r="T12" s="456"/>
      <c r="U12" s="456"/>
      <c r="V12" s="457"/>
      <c r="W12" s="458" t="s">
        <v>24</v>
      </c>
      <c r="X12" s="410"/>
      <c r="Y12" s="410"/>
      <c r="Z12" s="410"/>
      <c r="AA12" s="410"/>
      <c r="AB12" s="459"/>
      <c r="AC12" s="409" t="s">
        <v>67</v>
      </c>
      <c r="AD12" s="410"/>
      <c r="AE12" s="410"/>
      <c r="AF12" s="410"/>
      <c r="AG12" s="459"/>
      <c r="AH12" s="409" t="s">
        <v>68</v>
      </c>
      <c r="AI12" s="410"/>
      <c r="AJ12" s="410"/>
      <c r="AK12" s="410"/>
      <c r="AL12" s="460"/>
      <c r="AM12" s="406" t="s">
        <v>69</v>
      </c>
      <c r="AN12" s="407"/>
      <c r="AO12" s="407"/>
      <c r="AP12" s="407"/>
      <c r="AQ12" s="407"/>
      <c r="AR12" s="407"/>
      <c r="AS12" s="407"/>
      <c r="AT12" s="408"/>
      <c r="AU12" s="409" t="s">
        <v>32</v>
      </c>
      <c r="AV12" s="410"/>
      <c r="AW12" s="410"/>
      <c r="AX12" s="410"/>
      <c r="AY12" s="411" t="s">
        <v>70</v>
      </c>
      <c r="AZ12" s="412"/>
      <c r="BA12" s="412"/>
      <c r="BB12" s="412"/>
      <c r="BC12" s="412"/>
      <c r="BD12" s="412"/>
      <c r="BE12" s="412"/>
      <c r="BF12" s="412"/>
      <c r="BG12" s="412"/>
      <c r="BH12" s="412"/>
      <c r="BI12" s="412"/>
      <c r="BJ12" s="412"/>
      <c r="BK12" s="412"/>
      <c r="BL12" s="412"/>
      <c r="BM12" s="413"/>
      <c r="BN12" s="414">
        <v>400000</v>
      </c>
      <c r="BO12" s="415"/>
      <c r="BP12" s="415"/>
      <c r="BQ12" s="415"/>
      <c r="BR12" s="415"/>
      <c r="BS12" s="415"/>
      <c r="BT12" s="415"/>
      <c r="BU12" s="416"/>
      <c r="BV12" s="414">
        <v>0</v>
      </c>
      <c r="BW12" s="415"/>
      <c r="BX12" s="415"/>
      <c r="BY12" s="415"/>
      <c r="BZ12" s="415"/>
      <c r="CA12" s="415"/>
      <c r="CB12" s="415"/>
      <c r="CC12" s="416"/>
      <c r="CD12" s="417" t="s">
        <v>71</v>
      </c>
      <c r="CE12" s="418"/>
      <c r="CF12" s="418"/>
      <c r="CG12" s="418"/>
      <c r="CH12" s="418"/>
      <c r="CI12" s="418"/>
      <c r="CJ12" s="418"/>
      <c r="CK12" s="418"/>
      <c r="CL12" s="418"/>
      <c r="CM12" s="418"/>
      <c r="CN12" s="418"/>
      <c r="CO12" s="418"/>
      <c r="CP12" s="418"/>
      <c r="CQ12" s="418"/>
      <c r="CR12" s="418"/>
      <c r="CS12" s="419"/>
      <c r="CT12" s="423" t="s">
        <v>64</v>
      </c>
      <c r="CU12" s="424"/>
      <c r="CV12" s="424"/>
      <c r="CW12" s="424"/>
      <c r="CX12" s="424"/>
      <c r="CY12" s="424"/>
      <c r="CZ12" s="424"/>
      <c r="DA12" s="425"/>
      <c r="DB12" s="423" t="s">
        <v>64</v>
      </c>
      <c r="DC12" s="424"/>
      <c r="DD12" s="424"/>
      <c r="DE12" s="424"/>
      <c r="DF12" s="424"/>
      <c r="DG12" s="424"/>
      <c r="DH12" s="424"/>
      <c r="DI12" s="425"/>
    </row>
    <row r="13" spans="1:119" ht="18.75" customHeight="1" x14ac:dyDescent="0.15">
      <c r="A13" s="42"/>
      <c r="B13" s="446"/>
      <c r="C13" s="447"/>
      <c r="D13" s="447"/>
      <c r="E13" s="447"/>
      <c r="F13" s="447"/>
      <c r="G13" s="447"/>
      <c r="H13" s="447"/>
      <c r="I13" s="447"/>
      <c r="J13" s="447"/>
      <c r="K13" s="448"/>
      <c r="L13" s="51"/>
      <c r="M13" s="471" t="s">
        <v>72</v>
      </c>
      <c r="N13" s="472"/>
      <c r="O13" s="472"/>
      <c r="P13" s="472"/>
      <c r="Q13" s="473"/>
      <c r="R13" s="464">
        <v>47947</v>
      </c>
      <c r="S13" s="465"/>
      <c r="T13" s="465"/>
      <c r="U13" s="465"/>
      <c r="V13" s="466"/>
      <c r="W13" s="393" t="s">
        <v>73</v>
      </c>
      <c r="X13" s="394"/>
      <c r="Y13" s="394"/>
      <c r="Z13" s="394"/>
      <c r="AA13" s="394"/>
      <c r="AB13" s="384"/>
      <c r="AC13" s="434">
        <v>644</v>
      </c>
      <c r="AD13" s="435"/>
      <c r="AE13" s="435"/>
      <c r="AF13" s="435"/>
      <c r="AG13" s="474"/>
      <c r="AH13" s="434">
        <v>575</v>
      </c>
      <c r="AI13" s="435"/>
      <c r="AJ13" s="435"/>
      <c r="AK13" s="435"/>
      <c r="AL13" s="436"/>
      <c r="AM13" s="406" t="s">
        <v>74</v>
      </c>
      <c r="AN13" s="407"/>
      <c r="AO13" s="407"/>
      <c r="AP13" s="407"/>
      <c r="AQ13" s="407"/>
      <c r="AR13" s="407"/>
      <c r="AS13" s="407"/>
      <c r="AT13" s="408"/>
      <c r="AU13" s="409" t="s">
        <v>46</v>
      </c>
      <c r="AV13" s="410"/>
      <c r="AW13" s="410"/>
      <c r="AX13" s="410"/>
      <c r="AY13" s="411" t="s">
        <v>75</v>
      </c>
      <c r="AZ13" s="412"/>
      <c r="BA13" s="412"/>
      <c r="BB13" s="412"/>
      <c r="BC13" s="412"/>
      <c r="BD13" s="412"/>
      <c r="BE13" s="412"/>
      <c r="BF13" s="412"/>
      <c r="BG13" s="412"/>
      <c r="BH13" s="412"/>
      <c r="BI13" s="412"/>
      <c r="BJ13" s="412"/>
      <c r="BK13" s="412"/>
      <c r="BL13" s="412"/>
      <c r="BM13" s="413"/>
      <c r="BN13" s="414">
        <v>-264670</v>
      </c>
      <c r="BO13" s="415"/>
      <c r="BP13" s="415"/>
      <c r="BQ13" s="415"/>
      <c r="BR13" s="415"/>
      <c r="BS13" s="415"/>
      <c r="BT13" s="415"/>
      <c r="BU13" s="416"/>
      <c r="BV13" s="414">
        <v>51904</v>
      </c>
      <c r="BW13" s="415"/>
      <c r="BX13" s="415"/>
      <c r="BY13" s="415"/>
      <c r="BZ13" s="415"/>
      <c r="CA13" s="415"/>
      <c r="CB13" s="415"/>
      <c r="CC13" s="416"/>
      <c r="CD13" s="417" t="s">
        <v>76</v>
      </c>
      <c r="CE13" s="418"/>
      <c r="CF13" s="418"/>
      <c r="CG13" s="418"/>
      <c r="CH13" s="418"/>
      <c r="CI13" s="418"/>
      <c r="CJ13" s="418"/>
      <c r="CK13" s="418"/>
      <c r="CL13" s="418"/>
      <c r="CM13" s="418"/>
      <c r="CN13" s="418"/>
      <c r="CO13" s="418"/>
      <c r="CP13" s="418"/>
      <c r="CQ13" s="418"/>
      <c r="CR13" s="418"/>
      <c r="CS13" s="419"/>
      <c r="CT13" s="380">
        <v>4</v>
      </c>
      <c r="CU13" s="381"/>
      <c r="CV13" s="381"/>
      <c r="CW13" s="381"/>
      <c r="CX13" s="381"/>
      <c r="CY13" s="381"/>
      <c r="CZ13" s="381"/>
      <c r="DA13" s="382"/>
      <c r="DB13" s="380">
        <v>3.9</v>
      </c>
      <c r="DC13" s="381"/>
      <c r="DD13" s="381"/>
      <c r="DE13" s="381"/>
      <c r="DF13" s="381"/>
      <c r="DG13" s="381"/>
      <c r="DH13" s="381"/>
      <c r="DI13" s="382"/>
    </row>
    <row r="14" spans="1:119" ht="18.75" customHeight="1" thickBot="1" x14ac:dyDescent="0.2">
      <c r="A14" s="42"/>
      <c r="B14" s="446"/>
      <c r="C14" s="447"/>
      <c r="D14" s="447"/>
      <c r="E14" s="447"/>
      <c r="F14" s="447"/>
      <c r="G14" s="447"/>
      <c r="H14" s="447"/>
      <c r="I14" s="447"/>
      <c r="J14" s="447"/>
      <c r="K14" s="448"/>
      <c r="L14" s="461" t="s">
        <v>77</v>
      </c>
      <c r="M14" s="462"/>
      <c r="N14" s="462"/>
      <c r="O14" s="462"/>
      <c r="P14" s="462"/>
      <c r="Q14" s="463"/>
      <c r="R14" s="464">
        <v>48941</v>
      </c>
      <c r="S14" s="465"/>
      <c r="T14" s="465"/>
      <c r="U14" s="465"/>
      <c r="V14" s="466"/>
      <c r="W14" s="373"/>
      <c r="X14" s="374"/>
      <c r="Y14" s="374"/>
      <c r="Z14" s="374"/>
      <c r="AA14" s="374"/>
      <c r="AB14" s="363"/>
      <c r="AC14" s="467">
        <v>2.8</v>
      </c>
      <c r="AD14" s="468"/>
      <c r="AE14" s="468"/>
      <c r="AF14" s="468"/>
      <c r="AG14" s="469"/>
      <c r="AH14" s="467">
        <v>2.6</v>
      </c>
      <c r="AI14" s="468"/>
      <c r="AJ14" s="468"/>
      <c r="AK14" s="468"/>
      <c r="AL14" s="470"/>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5" t="s">
        <v>78</v>
      </c>
      <c r="CE14" s="476"/>
      <c r="CF14" s="476"/>
      <c r="CG14" s="476"/>
      <c r="CH14" s="476"/>
      <c r="CI14" s="476"/>
      <c r="CJ14" s="476"/>
      <c r="CK14" s="476"/>
      <c r="CL14" s="476"/>
      <c r="CM14" s="476"/>
      <c r="CN14" s="476"/>
      <c r="CO14" s="476"/>
      <c r="CP14" s="476"/>
      <c r="CQ14" s="476"/>
      <c r="CR14" s="476"/>
      <c r="CS14" s="477"/>
      <c r="CT14" s="478" t="s">
        <v>64</v>
      </c>
      <c r="CU14" s="479"/>
      <c r="CV14" s="479"/>
      <c r="CW14" s="479"/>
      <c r="CX14" s="479"/>
      <c r="CY14" s="479"/>
      <c r="CZ14" s="479"/>
      <c r="DA14" s="480"/>
      <c r="DB14" s="478" t="s">
        <v>64</v>
      </c>
      <c r="DC14" s="479"/>
      <c r="DD14" s="479"/>
      <c r="DE14" s="479"/>
      <c r="DF14" s="479"/>
      <c r="DG14" s="479"/>
      <c r="DH14" s="479"/>
      <c r="DI14" s="480"/>
    </row>
    <row r="15" spans="1:119" ht="18.75" customHeight="1" x14ac:dyDescent="0.15">
      <c r="A15" s="42"/>
      <c r="B15" s="446"/>
      <c r="C15" s="447"/>
      <c r="D15" s="447"/>
      <c r="E15" s="447"/>
      <c r="F15" s="447"/>
      <c r="G15" s="447"/>
      <c r="H15" s="447"/>
      <c r="I15" s="447"/>
      <c r="J15" s="447"/>
      <c r="K15" s="448"/>
      <c r="L15" s="51"/>
      <c r="M15" s="471" t="s">
        <v>72</v>
      </c>
      <c r="N15" s="472"/>
      <c r="O15" s="472"/>
      <c r="P15" s="472"/>
      <c r="Q15" s="473"/>
      <c r="R15" s="464">
        <v>48249</v>
      </c>
      <c r="S15" s="465"/>
      <c r="T15" s="465"/>
      <c r="U15" s="465"/>
      <c r="V15" s="466"/>
      <c r="W15" s="393" t="s">
        <v>79</v>
      </c>
      <c r="X15" s="394"/>
      <c r="Y15" s="394"/>
      <c r="Z15" s="394"/>
      <c r="AA15" s="394"/>
      <c r="AB15" s="384"/>
      <c r="AC15" s="434">
        <v>8697</v>
      </c>
      <c r="AD15" s="435"/>
      <c r="AE15" s="435"/>
      <c r="AF15" s="435"/>
      <c r="AG15" s="474"/>
      <c r="AH15" s="434">
        <v>8883</v>
      </c>
      <c r="AI15" s="435"/>
      <c r="AJ15" s="435"/>
      <c r="AK15" s="435"/>
      <c r="AL15" s="436"/>
      <c r="AM15" s="406"/>
      <c r="AN15" s="407"/>
      <c r="AO15" s="407"/>
      <c r="AP15" s="407"/>
      <c r="AQ15" s="407"/>
      <c r="AR15" s="407"/>
      <c r="AS15" s="407"/>
      <c r="AT15" s="408"/>
      <c r="AU15" s="409"/>
      <c r="AV15" s="410"/>
      <c r="AW15" s="410"/>
      <c r="AX15" s="410"/>
      <c r="AY15" s="343" t="s">
        <v>80</v>
      </c>
      <c r="AZ15" s="344"/>
      <c r="BA15" s="344"/>
      <c r="BB15" s="344"/>
      <c r="BC15" s="344"/>
      <c r="BD15" s="344"/>
      <c r="BE15" s="344"/>
      <c r="BF15" s="344"/>
      <c r="BG15" s="344"/>
      <c r="BH15" s="344"/>
      <c r="BI15" s="344"/>
      <c r="BJ15" s="344"/>
      <c r="BK15" s="344"/>
      <c r="BL15" s="344"/>
      <c r="BM15" s="345"/>
      <c r="BN15" s="346">
        <v>6422466</v>
      </c>
      <c r="BO15" s="347"/>
      <c r="BP15" s="347"/>
      <c r="BQ15" s="347"/>
      <c r="BR15" s="347"/>
      <c r="BS15" s="347"/>
      <c r="BT15" s="347"/>
      <c r="BU15" s="348"/>
      <c r="BV15" s="346">
        <v>6248791</v>
      </c>
      <c r="BW15" s="347"/>
      <c r="BX15" s="347"/>
      <c r="BY15" s="347"/>
      <c r="BZ15" s="347"/>
      <c r="CA15" s="347"/>
      <c r="CB15" s="347"/>
      <c r="CC15" s="348"/>
      <c r="CD15" s="481" t="s">
        <v>81</v>
      </c>
      <c r="CE15" s="482"/>
      <c r="CF15" s="482"/>
      <c r="CG15" s="482"/>
      <c r="CH15" s="482"/>
      <c r="CI15" s="482"/>
      <c r="CJ15" s="482"/>
      <c r="CK15" s="482"/>
      <c r="CL15" s="482"/>
      <c r="CM15" s="482"/>
      <c r="CN15" s="482"/>
      <c r="CO15" s="482"/>
      <c r="CP15" s="482"/>
      <c r="CQ15" s="482"/>
      <c r="CR15" s="482"/>
      <c r="CS15" s="483"/>
      <c r="CT15" s="52"/>
      <c r="CU15" s="53"/>
      <c r="CV15" s="53"/>
      <c r="CW15" s="53"/>
      <c r="CX15" s="53"/>
      <c r="CY15" s="53"/>
      <c r="CZ15" s="53"/>
      <c r="DA15" s="54"/>
      <c r="DB15" s="52"/>
      <c r="DC15" s="53"/>
      <c r="DD15" s="53"/>
      <c r="DE15" s="53"/>
      <c r="DF15" s="53"/>
      <c r="DG15" s="53"/>
      <c r="DH15" s="53"/>
      <c r="DI15" s="54"/>
    </row>
    <row r="16" spans="1:119" ht="18.75" customHeight="1" x14ac:dyDescent="0.15">
      <c r="A16" s="42"/>
      <c r="B16" s="446"/>
      <c r="C16" s="447"/>
      <c r="D16" s="447"/>
      <c r="E16" s="447"/>
      <c r="F16" s="447"/>
      <c r="G16" s="447"/>
      <c r="H16" s="447"/>
      <c r="I16" s="447"/>
      <c r="J16" s="447"/>
      <c r="K16" s="448"/>
      <c r="L16" s="461" t="s">
        <v>82</v>
      </c>
      <c r="M16" s="484"/>
      <c r="N16" s="484"/>
      <c r="O16" s="484"/>
      <c r="P16" s="484"/>
      <c r="Q16" s="485"/>
      <c r="R16" s="486" t="s">
        <v>83</v>
      </c>
      <c r="S16" s="487"/>
      <c r="T16" s="487"/>
      <c r="U16" s="487"/>
      <c r="V16" s="488"/>
      <c r="W16" s="373"/>
      <c r="X16" s="374"/>
      <c r="Y16" s="374"/>
      <c r="Z16" s="374"/>
      <c r="AA16" s="374"/>
      <c r="AB16" s="363"/>
      <c r="AC16" s="467">
        <v>38.200000000000003</v>
      </c>
      <c r="AD16" s="468"/>
      <c r="AE16" s="468"/>
      <c r="AF16" s="468"/>
      <c r="AG16" s="469"/>
      <c r="AH16" s="467">
        <v>39.5</v>
      </c>
      <c r="AI16" s="468"/>
      <c r="AJ16" s="468"/>
      <c r="AK16" s="468"/>
      <c r="AL16" s="470"/>
      <c r="AM16" s="406"/>
      <c r="AN16" s="407"/>
      <c r="AO16" s="407"/>
      <c r="AP16" s="407"/>
      <c r="AQ16" s="407"/>
      <c r="AR16" s="407"/>
      <c r="AS16" s="407"/>
      <c r="AT16" s="408"/>
      <c r="AU16" s="409"/>
      <c r="AV16" s="410"/>
      <c r="AW16" s="410"/>
      <c r="AX16" s="410"/>
      <c r="AY16" s="411" t="s">
        <v>84</v>
      </c>
      <c r="AZ16" s="412"/>
      <c r="BA16" s="412"/>
      <c r="BB16" s="412"/>
      <c r="BC16" s="412"/>
      <c r="BD16" s="412"/>
      <c r="BE16" s="412"/>
      <c r="BF16" s="412"/>
      <c r="BG16" s="412"/>
      <c r="BH16" s="412"/>
      <c r="BI16" s="412"/>
      <c r="BJ16" s="412"/>
      <c r="BK16" s="412"/>
      <c r="BL16" s="412"/>
      <c r="BM16" s="413"/>
      <c r="BN16" s="414">
        <v>9026150</v>
      </c>
      <c r="BO16" s="415"/>
      <c r="BP16" s="415"/>
      <c r="BQ16" s="415"/>
      <c r="BR16" s="415"/>
      <c r="BS16" s="415"/>
      <c r="BT16" s="415"/>
      <c r="BU16" s="416"/>
      <c r="BV16" s="414">
        <v>8870222</v>
      </c>
      <c r="BW16" s="415"/>
      <c r="BX16" s="415"/>
      <c r="BY16" s="415"/>
      <c r="BZ16" s="415"/>
      <c r="CA16" s="415"/>
      <c r="CB16" s="415"/>
      <c r="CC16" s="416"/>
      <c r="CD16" s="55"/>
      <c r="CE16" s="492"/>
      <c r="CF16" s="492"/>
      <c r="CG16" s="492"/>
      <c r="CH16" s="492"/>
      <c r="CI16" s="492"/>
      <c r="CJ16" s="492"/>
      <c r="CK16" s="492"/>
      <c r="CL16" s="492"/>
      <c r="CM16" s="492"/>
      <c r="CN16" s="492"/>
      <c r="CO16" s="492"/>
      <c r="CP16" s="492"/>
      <c r="CQ16" s="492"/>
      <c r="CR16" s="492"/>
      <c r="CS16" s="493"/>
      <c r="CT16" s="380"/>
      <c r="CU16" s="381"/>
      <c r="CV16" s="381"/>
      <c r="CW16" s="381"/>
      <c r="CX16" s="381"/>
      <c r="CY16" s="381"/>
      <c r="CZ16" s="381"/>
      <c r="DA16" s="382"/>
      <c r="DB16" s="380"/>
      <c r="DC16" s="381"/>
      <c r="DD16" s="381"/>
      <c r="DE16" s="381"/>
      <c r="DF16" s="381"/>
      <c r="DG16" s="381"/>
      <c r="DH16" s="381"/>
      <c r="DI16" s="382"/>
    </row>
    <row r="17" spans="1:113" ht="18.75" customHeight="1" thickBot="1" x14ac:dyDescent="0.2">
      <c r="A17" s="42"/>
      <c r="B17" s="449"/>
      <c r="C17" s="450"/>
      <c r="D17" s="450"/>
      <c r="E17" s="450"/>
      <c r="F17" s="450"/>
      <c r="G17" s="450"/>
      <c r="H17" s="450"/>
      <c r="I17" s="450"/>
      <c r="J17" s="450"/>
      <c r="K17" s="451"/>
      <c r="L17" s="56"/>
      <c r="M17" s="489" t="s">
        <v>85</v>
      </c>
      <c r="N17" s="490"/>
      <c r="O17" s="490"/>
      <c r="P17" s="490"/>
      <c r="Q17" s="491"/>
      <c r="R17" s="486" t="s">
        <v>86</v>
      </c>
      <c r="S17" s="487"/>
      <c r="T17" s="487"/>
      <c r="U17" s="487"/>
      <c r="V17" s="488"/>
      <c r="W17" s="393" t="s">
        <v>87</v>
      </c>
      <c r="X17" s="394"/>
      <c r="Y17" s="394"/>
      <c r="Z17" s="394"/>
      <c r="AA17" s="394"/>
      <c r="AB17" s="384"/>
      <c r="AC17" s="434">
        <v>13428</v>
      </c>
      <c r="AD17" s="435"/>
      <c r="AE17" s="435"/>
      <c r="AF17" s="435"/>
      <c r="AG17" s="474"/>
      <c r="AH17" s="434">
        <v>13050</v>
      </c>
      <c r="AI17" s="435"/>
      <c r="AJ17" s="435"/>
      <c r="AK17" s="435"/>
      <c r="AL17" s="436"/>
      <c r="AM17" s="406"/>
      <c r="AN17" s="407"/>
      <c r="AO17" s="407"/>
      <c r="AP17" s="407"/>
      <c r="AQ17" s="407"/>
      <c r="AR17" s="407"/>
      <c r="AS17" s="407"/>
      <c r="AT17" s="408"/>
      <c r="AU17" s="409"/>
      <c r="AV17" s="410"/>
      <c r="AW17" s="410"/>
      <c r="AX17" s="410"/>
      <c r="AY17" s="411" t="s">
        <v>88</v>
      </c>
      <c r="AZ17" s="412"/>
      <c r="BA17" s="412"/>
      <c r="BB17" s="412"/>
      <c r="BC17" s="412"/>
      <c r="BD17" s="412"/>
      <c r="BE17" s="412"/>
      <c r="BF17" s="412"/>
      <c r="BG17" s="412"/>
      <c r="BH17" s="412"/>
      <c r="BI17" s="412"/>
      <c r="BJ17" s="412"/>
      <c r="BK17" s="412"/>
      <c r="BL17" s="412"/>
      <c r="BM17" s="413"/>
      <c r="BN17" s="414">
        <v>8213833</v>
      </c>
      <c r="BO17" s="415"/>
      <c r="BP17" s="415"/>
      <c r="BQ17" s="415"/>
      <c r="BR17" s="415"/>
      <c r="BS17" s="415"/>
      <c r="BT17" s="415"/>
      <c r="BU17" s="416"/>
      <c r="BV17" s="414">
        <v>7991517</v>
      </c>
      <c r="BW17" s="415"/>
      <c r="BX17" s="415"/>
      <c r="BY17" s="415"/>
      <c r="BZ17" s="415"/>
      <c r="CA17" s="415"/>
      <c r="CB17" s="415"/>
      <c r="CC17" s="416"/>
      <c r="CD17" s="55"/>
      <c r="CE17" s="492"/>
      <c r="CF17" s="492"/>
      <c r="CG17" s="492"/>
      <c r="CH17" s="492"/>
      <c r="CI17" s="492"/>
      <c r="CJ17" s="492"/>
      <c r="CK17" s="492"/>
      <c r="CL17" s="492"/>
      <c r="CM17" s="492"/>
      <c r="CN17" s="492"/>
      <c r="CO17" s="492"/>
      <c r="CP17" s="492"/>
      <c r="CQ17" s="492"/>
      <c r="CR17" s="492"/>
      <c r="CS17" s="493"/>
      <c r="CT17" s="380"/>
      <c r="CU17" s="381"/>
      <c r="CV17" s="381"/>
      <c r="CW17" s="381"/>
      <c r="CX17" s="381"/>
      <c r="CY17" s="381"/>
      <c r="CZ17" s="381"/>
      <c r="DA17" s="382"/>
      <c r="DB17" s="380"/>
      <c r="DC17" s="381"/>
      <c r="DD17" s="381"/>
      <c r="DE17" s="381"/>
      <c r="DF17" s="381"/>
      <c r="DG17" s="381"/>
      <c r="DH17" s="381"/>
      <c r="DI17" s="382"/>
    </row>
    <row r="18" spans="1:113" ht="18.75" customHeight="1" thickBot="1" x14ac:dyDescent="0.2">
      <c r="A18" s="42"/>
      <c r="B18" s="494" t="s">
        <v>89</v>
      </c>
      <c r="C18" s="426"/>
      <c r="D18" s="426"/>
      <c r="E18" s="495"/>
      <c r="F18" s="495"/>
      <c r="G18" s="495"/>
      <c r="H18" s="495"/>
      <c r="I18" s="495"/>
      <c r="J18" s="495"/>
      <c r="K18" s="495"/>
      <c r="L18" s="496">
        <v>92.94</v>
      </c>
      <c r="M18" s="496"/>
      <c r="N18" s="496"/>
      <c r="O18" s="496"/>
      <c r="P18" s="496"/>
      <c r="Q18" s="496"/>
      <c r="R18" s="497"/>
      <c r="S18" s="497"/>
      <c r="T18" s="497"/>
      <c r="U18" s="497"/>
      <c r="V18" s="498"/>
      <c r="W18" s="395"/>
      <c r="X18" s="396"/>
      <c r="Y18" s="396"/>
      <c r="Z18" s="396"/>
      <c r="AA18" s="396"/>
      <c r="AB18" s="387"/>
      <c r="AC18" s="499">
        <v>59</v>
      </c>
      <c r="AD18" s="500"/>
      <c r="AE18" s="500"/>
      <c r="AF18" s="500"/>
      <c r="AG18" s="501"/>
      <c r="AH18" s="499">
        <v>58</v>
      </c>
      <c r="AI18" s="500"/>
      <c r="AJ18" s="500"/>
      <c r="AK18" s="500"/>
      <c r="AL18" s="502"/>
      <c r="AM18" s="406"/>
      <c r="AN18" s="407"/>
      <c r="AO18" s="407"/>
      <c r="AP18" s="407"/>
      <c r="AQ18" s="407"/>
      <c r="AR18" s="407"/>
      <c r="AS18" s="407"/>
      <c r="AT18" s="408"/>
      <c r="AU18" s="409"/>
      <c r="AV18" s="410"/>
      <c r="AW18" s="410"/>
      <c r="AX18" s="410"/>
      <c r="AY18" s="411" t="s">
        <v>90</v>
      </c>
      <c r="AZ18" s="412"/>
      <c r="BA18" s="412"/>
      <c r="BB18" s="412"/>
      <c r="BC18" s="412"/>
      <c r="BD18" s="412"/>
      <c r="BE18" s="412"/>
      <c r="BF18" s="412"/>
      <c r="BG18" s="412"/>
      <c r="BH18" s="412"/>
      <c r="BI18" s="412"/>
      <c r="BJ18" s="412"/>
      <c r="BK18" s="412"/>
      <c r="BL18" s="412"/>
      <c r="BM18" s="413"/>
      <c r="BN18" s="414">
        <v>10747339</v>
      </c>
      <c r="BO18" s="415"/>
      <c r="BP18" s="415"/>
      <c r="BQ18" s="415"/>
      <c r="BR18" s="415"/>
      <c r="BS18" s="415"/>
      <c r="BT18" s="415"/>
      <c r="BU18" s="416"/>
      <c r="BV18" s="414">
        <v>10800643</v>
      </c>
      <c r="BW18" s="415"/>
      <c r="BX18" s="415"/>
      <c r="BY18" s="415"/>
      <c r="BZ18" s="415"/>
      <c r="CA18" s="415"/>
      <c r="CB18" s="415"/>
      <c r="CC18" s="416"/>
      <c r="CD18" s="55"/>
      <c r="CE18" s="492"/>
      <c r="CF18" s="492"/>
      <c r="CG18" s="492"/>
      <c r="CH18" s="492"/>
      <c r="CI18" s="492"/>
      <c r="CJ18" s="492"/>
      <c r="CK18" s="492"/>
      <c r="CL18" s="492"/>
      <c r="CM18" s="492"/>
      <c r="CN18" s="492"/>
      <c r="CO18" s="492"/>
      <c r="CP18" s="492"/>
      <c r="CQ18" s="492"/>
      <c r="CR18" s="492"/>
      <c r="CS18" s="493"/>
      <c r="CT18" s="380"/>
      <c r="CU18" s="381"/>
      <c r="CV18" s="381"/>
      <c r="CW18" s="381"/>
      <c r="CX18" s="381"/>
      <c r="CY18" s="381"/>
      <c r="CZ18" s="381"/>
      <c r="DA18" s="382"/>
      <c r="DB18" s="380"/>
      <c r="DC18" s="381"/>
      <c r="DD18" s="381"/>
      <c r="DE18" s="381"/>
      <c r="DF18" s="381"/>
      <c r="DG18" s="381"/>
      <c r="DH18" s="381"/>
      <c r="DI18" s="382"/>
    </row>
    <row r="19" spans="1:113" ht="18.75" customHeight="1" thickBot="1" x14ac:dyDescent="0.2">
      <c r="A19" s="42"/>
      <c r="B19" s="494" t="s">
        <v>91</v>
      </c>
      <c r="C19" s="426"/>
      <c r="D19" s="426"/>
      <c r="E19" s="495"/>
      <c r="F19" s="495"/>
      <c r="G19" s="495"/>
      <c r="H19" s="495"/>
      <c r="I19" s="495"/>
      <c r="J19" s="495"/>
      <c r="K19" s="495"/>
      <c r="L19" s="503">
        <v>523</v>
      </c>
      <c r="M19" s="503"/>
      <c r="N19" s="503"/>
      <c r="O19" s="503"/>
      <c r="P19" s="503"/>
      <c r="Q19" s="503"/>
      <c r="R19" s="504"/>
      <c r="S19" s="504"/>
      <c r="T19" s="504"/>
      <c r="U19" s="504"/>
      <c r="V19" s="505"/>
      <c r="W19" s="340"/>
      <c r="X19" s="341"/>
      <c r="Y19" s="341"/>
      <c r="Z19" s="341"/>
      <c r="AA19" s="341"/>
      <c r="AB19" s="341"/>
      <c r="AC19" s="512"/>
      <c r="AD19" s="512"/>
      <c r="AE19" s="512"/>
      <c r="AF19" s="512"/>
      <c r="AG19" s="512"/>
      <c r="AH19" s="512"/>
      <c r="AI19" s="512"/>
      <c r="AJ19" s="512"/>
      <c r="AK19" s="512"/>
      <c r="AL19" s="513"/>
      <c r="AM19" s="406"/>
      <c r="AN19" s="407"/>
      <c r="AO19" s="407"/>
      <c r="AP19" s="407"/>
      <c r="AQ19" s="407"/>
      <c r="AR19" s="407"/>
      <c r="AS19" s="407"/>
      <c r="AT19" s="408"/>
      <c r="AU19" s="409"/>
      <c r="AV19" s="410"/>
      <c r="AW19" s="410"/>
      <c r="AX19" s="410"/>
      <c r="AY19" s="411" t="s">
        <v>92</v>
      </c>
      <c r="AZ19" s="412"/>
      <c r="BA19" s="412"/>
      <c r="BB19" s="412"/>
      <c r="BC19" s="412"/>
      <c r="BD19" s="412"/>
      <c r="BE19" s="412"/>
      <c r="BF19" s="412"/>
      <c r="BG19" s="412"/>
      <c r="BH19" s="412"/>
      <c r="BI19" s="412"/>
      <c r="BJ19" s="412"/>
      <c r="BK19" s="412"/>
      <c r="BL19" s="412"/>
      <c r="BM19" s="413"/>
      <c r="BN19" s="414">
        <v>13354743</v>
      </c>
      <c r="BO19" s="415"/>
      <c r="BP19" s="415"/>
      <c r="BQ19" s="415"/>
      <c r="BR19" s="415"/>
      <c r="BS19" s="415"/>
      <c r="BT19" s="415"/>
      <c r="BU19" s="416"/>
      <c r="BV19" s="414">
        <v>13312124</v>
      </c>
      <c r="BW19" s="415"/>
      <c r="BX19" s="415"/>
      <c r="BY19" s="415"/>
      <c r="BZ19" s="415"/>
      <c r="CA19" s="415"/>
      <c r="CB19" s="415"/>
      <c r="CC19" s="416"/>
      <c r="CD19" s="55"/>
      <c r="CE19" s="492"/>
      <c r="CF19" s="492"/>
      <c r="CG19" s="492"/>
      <c r="CH19" s="492"/>
      <c r="CI19" s="492"/>
      <c r="CJ19" s="492"/>
      <c r="CK19" s="492"/>
      <c r="CL19" s="492"/>
      <c r="CM19" s="492"/>
      <c r="CN19" s="492"/>
      <c r="CO19" s="492"/>
      <c r="CP19" s="492"/>
      <c r="CQ19" s="492"/>
      <c r="CR19" s="492"/>
      <c r="CS19" s="493"/>
      <c r="CT19" s="380"/>
      <c r="CU19" s="381"/>
      <c r="CV19" s="381"/>
      <c r="CW19" s="381"/>
      <c r="CX19" s="381"/>
      <c r="CY19" s="381"/>
      <c r="CZ19" s="381"/>
      <c r="DA19" s="382"/>
      <c r="DB19" s="380"/>
      <c r="DC19" s="381"/>
      <c r="DD19" s="381"/>
      <c r="DE19" s="381"/>
      <c r="DF19" s="381"/>
      <c r="DG19" s="381"/>
      <c r="DH19" s="381"/>
      <c r="DI19" s="382"/>
    </row>
    <row r="20" spans="1:113" ht="18.75" customHeight="1" thickBot="1" x14ac:dyDescent="0.2">
      <c r="A20" s="42"/>
      <c r="B20" s="494" t="s">
        <v>93</v>
      </c>
      <c r="C20" s="426"/>
      <c r="D20" s="426"/>
      <c r="E20" s="495"/>
      <c r="F20" s="495"/>
      <c r="G20" s="495"/>
      <c r="H20" s="495"/>
      <c r="I20" s="495"/>
      <c r="J20" s="495"/>
      <c r="K20" s="495"/>
      <c r="L20" s="503">
        <v>16860</v>
      </c>
      <c r="M20" s="503"/>
      <c r="N20" s="503"/>
      <c r="O20" s="503"/>
      <c r="P20" s="503"/>
      <c r="Q20" s="503"/>
      <c r="R20" s="504"/>
      <c r="S20" s="504"/>
      <c r="T20" s="504"/>
      <c r="U20" s="504"/>
      <c r="V20" s="505"/>
      <c r="W20" s="395"/>
      <c r="X20" s="396"/>
      <c r="Y20" s="396"/>
      <c r="Z20" s="396"/>
      <c r="AA20" s="396"/>
      <c r="AB20" s="396"/>
      <c r="AC20" s="506"/>
      <c r="AD20" s="506"/>
      <c r="AE20" s="506"/>
      <c r="AF20" s="506"/>
      <c r="AG20" s="506"/>
      <c r="AH20" s="506"/>
      <c r="AI20" s="506"/>
      <c r="AJ20" s="506"/>
      <c r="AK20" s="506"/>
      <c r="AL20" s="507"/>
      <c r="AM20" s="508"/>
      <c r="AN20" s="438"/>
      <c r="AO20" s="438"/>
      <c r="AP20" s="438"/>
      <c r="AQ20" s="438"/>
      <c r="AR20" s="438"/>
      <c r="AS20" s="438"/>
      <c r="AT20" s="439"/>
      <c r="AU20" s="509"/>
      <c r="AV20" s="510"/>
      <c r="AW20" s="510"/>
      <c r="AX20" s="511"/>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5"/>
      <c r="CE20" s="492"/>
      <c r="CF20" s="492"/>
      <c r="CG20" s="492"/>
      <c r="CH20" s="492"/>
      <c r="CI20" s="492"/>
      <c r="CJ20" s="492"/>
      <c r="CK20" s="492"/>
      <c r="CL20" s="492"/>
      <c r="CM20" s="492"/>
      <c r="CN20" s="492"/>
      <c r="CO20" s="492"/>
      <c r="CP20" s="492"/>
      <c r="CQ20" s="492"/>
      <c r="CR20" s="492"/>
      <c r="CS20" s="493"/>
      <c r="CT20" s="380"/>
      <c r="CU20" s="381"/>
      <c r="CV20" s="381"/>
      <c r="CW20" s="381"/>
      <c r="CX20" s="381"/>
      <c r="CY20" s="381"/>
      <c r="CZ20" s="381"/>
      <c r="DA20" s="382"/>
      <c r="DB20" s="380"/>
      <c r="DC20" s="381"/>
      <c r="DD20" s="381"/>
      <c r="DE20" s="381"/>
      <c r="DF20" s="381"/>
      <c r="DG20" s="381"/>
      <c r="DH20" s="381"/>
      <c r="DI20" s="382"/>
    </row>
    <row r="21" spans="1:113" ht="18.75" customHeight="1" x14ac:dyDescent="0.15">
      <c r="A21" s="42"/>
      <c r="B21" s="514" t="s">
        <v>94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5"/>
      <c r="CE21" s="492"/>
      <c r="CF21" s="492"/>
      <c r="CG21" s="492"/>
      <c r="CH21" s="492"/>
      <c r="CI21" s="492"/>
      <c r="CJ21" s="492"/>
      <c r="CK21" s="492"/>
      <c r="CL21" s="492"/>
      <c r="CM21" s="492"/>
      <c r="CN21" s="492"/>
      <c r="CO21" s="492"/>
      <c r="CP21" s="492"/>
      <c r="CQ21" s="492"/>
      <c r="CR21" s="492"/>
      <c r="CS21" s="493"/>
      <c r="CT21" s="380"/>
      <c r="CU21" s="381"/>
      <c r="CV21" s="381"/>
      <c r="CW21" s="381"/>
      <c r="CX21" s="381"/>
      <c r="CY21" s="381"/>
      <c r="CZ21" s="381"/>
      <c r="DA21" s="382"/>
      <c r="DB21" s="380"/>
      <c r="DC21" s="381"/>
      <c r="DD21" s="381"/>
      <c r="DE21" s="381"/>
      <c r="DF21" s="381"/>
      <c r="DG21" s="381"/>
      <c r="DH21" s="381"/>
      <c r="DI21" s="382"/>
    </row>
    <row r="22" spans="1:113" ht="18.75" customHeight="1" thickBot="1" x14ac:dyDescent="0.2">
      <c r="A22" s="42"/>
      <c r="B22" s="517" t="s">
        <v>95</v>
      </c>
      <c r="C22" s="518"/>
      <c r="D22" s="519"/>
      <c r="E22" s="389" t="s">
        <v>24</v>
      </c>
      <c r="F22" s="394"/>
      <c r="G22" s="394"/>
      <c r="H22" s="394"/>
      <c r="I22" s="394"/>
      <c r="J22" s="394"/>
      <c r="K22" s="384"/>
      <c r="L22" s="389" t="s">
        <v>96</v>
      </c>
      <c r="M22" s="394"/>
      <c r="N22" s="394"/>
      <c r="O22" s="394"/>
      <c r="P22" s="384"/>
      <c r="Q22" s="526" t="s">
        <v>97</v>
      </c>
      <c r="R22" s="527"/>
      <c r="S22" s="527"/>
      <c r="T22" s="527"/>
      <c r="U22" s="527"/>
      <c r="V22" s="528"/>
      <c r="W22" s="532" t="s">
        <v>98</v>
      </c>
      <c r="X22" s="518"/>
      <c r="Y22" s="519"/>
      <c r="Z22" s="389" t="s">
        <v>24</v>
      </c>
      <c r="AA22" s="394"/>
      <c r="AB22" s="394"/>
      <c r="AC22" s="394"/>
      <c r="AD22" s="394"/>
      <c r="AE22" s="394"/>
      <c r="AF22" s="394"/>
      <c r="AG22" s="384"/>
      <c r="AH22" s="537" t="s">
        <v>99</v>
      </c>
      <c r="AI22" s="394"/>
      <c r="AJ22" s="394"/>
      <c r="AK22" s="394"/>
      <c r="AL22" s="384"/>
      <c r="AM22" s="537" t="s">
        <v>100</v>
      </c>
      <c r="AN22" s="538"/>
      <c r="AO22" s="538"/>
      <c r="AP22" s="538"/>
      <c r="AQ22" s="538"/>
      <c r="AR22" s="539"/>
      <c r="AS22" s="526" t="s">
        <v>97</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55"/>
      <c r="CE22" s="492"/>
      <c r="CF22" s="492"/>
      <c r="CG22" s="492"/>
      <c r="CH22" s="492"/>
      <c r="CI22" s="492"/>
      <c r="CJ22" s="492"/>
      <c r="CK22" s="492"/>
      <c r="CL22" s="492"/>
      <c r="CM22" s="492"/>
      <c r="CN22" s="492"/>
      <c r="CO22" s="492"/>
      <c r="CP22" s="492"/>
      <c r="CQ22" s="492"/>
      <c r="CR22" s="492"/>
      <c r="CS22" s="493"/>
      <c r="CT22" s="380"/>
      <c r="CU22" s="381"/>
      <c r="CV22" s="381"/>
      <c r="CW22" s="381"/>
      <c r="CX22" s="381"/>
      <c r="CY22" s="381"/>
      <c r="CZ22" s="381"/>
      <c r="DA22" s="382"/>
      <c r="DB22" s="380"/>
      <c r="DC22" s="381"/>
      <c r="DD22" s="381"/>
      <c r="DE22" s="381"/>
      <c r="DF22" s="381"/>
      <c r="DG22" s="381"/>
      <c r="DH22" s="381"/>
      <c r="DI22" s="382"/>
    </row>
    <row r="23" spans="1:113" ht="18.75" customHeight="1" x14ac:dyDescent="0.15">
      <c r="A23" s="42"/>
      <c r="B23" s="520"/>
      <c r="C23" s="521"/>
      <c r="D23" s="522"/>
      <c r="E23" s="369"/>
      <c r="F23" s="374"/>
      <c r="G23" s="374"/>
      <c r="H23" s="374"/>
      <c r="I23" s="374"/>
      <c r="J23" s="374"/>
      <c r="K23" s="363"/>
      <c r="L23" s="369"/>
      <c r="M23" s="374"/>
      <c r="N23" s="374"/>
      <c r="O23" s="374"/>
      <c r="P23" s="363"/>
      <c r="Q23" s="529"/>
      <c r="R23" s="530"/>
      <c r="S23" s="530"/>
      <c r="T23" s="530"/>
      <c r="U23" s="530"/>
      <c r="V23" s="531"/>
      <c r="W23" s="533"/>
      <c r="X23" s="521"/>
      <c r="Y23" s="522"/>
      <c r="Z23" s="369"/>
      <c r="AA23" s="374"/>
      <c r="AB23" s="374"/>
      <c r="AC23" s="374"/>
      <c r="AD23" s="374"/>
      <c r="AE23" s="374"/>
      <c r="AF23" s="374"/>
      <c r="AG23" s="363"/>
      <c r="AH23" s="369"/>
      <c r="AI23" s="374"/>
      <c r="AJ23" s="374"/>
      <c r="AK23" s="374"/>
      <c r="AL23" s="363"/>
      <c r="AM23" s="540"/>
      <c r="AN23" s="541"/>
      <c r="AO23" s="541"/>
      <c r="AP23" s="541"/>
      <c r="AQ23" s="541"/>
      <c r="AR23" s="542"/>
      <c r="AS23" s="529"/>
      <c r="AT23" s="530"/>
      <c r="AU23" s="530"/>
      <c r="AV23" s="530"/>
      <c r="AW23" s="530"/>
      <c r="AX23" s="544"/>
      <c r="AY23" s="343" t="s">
        <v>101</v>
      </c>
      <c r="AZ23" s="344"/>
      <c r="BA23" s="344"/>
      <c r="BB23" s="344"/>
      <c r="BC23" s="344"/>
      <c r="BD23" s="344"/>
      <c r="BE23" s="344"/>
      <c r="BF23" s="344"/>
      <c r="BG23" s="344"/>
      <c r="BH23" s="344"/>
      <c r="BI23" s="344"/>
      <c r="BJ23" s="344"/>
      <c r="BK23" s="344"/>
      <c r="BL23" s="344"/>
      <c r="BM23" s="345"/>
      <c r="BN23" s="414">
        <v>18948115</v>
      </c>
      <c r="BO23" s="415"/>
      <c r="BP23" s="415"/>
      <c r="BQ23" s="415"/>
      <c r="BR23" s="415"/>
      <c r="BS23" s="415"/>
      <c r="BT23" s="415"/>
      <c r="BU23" s="416"/>
      <c r="BV23" s="414">
        <v>18521740</v>
      </c>
      <c r="BW23" s="415"/>
      <c r="BX23" s="415"/>
      <c r="BY23" s="415"/>
      <c r="BZ23" s="415"/>
      <c r="CA23" s="415"/>
      <c r="CB23" s="415"/>
      <c r="CC23" s="416"/>
      <c r="CD23" s="55"/>
      <c r="CE23" s="492"/>
      <c r="CF23" s="492"/>
      <c r="CG23" s="492"/>
      <c r="CH23" s="492"/>
      <c r="CI23" s="492"/>
      <c r="CJ23" s="492"/>
      <c r="CK23" s="492"/>
      <c r="CL23" s="492"/>
      <c r="CM23" s="492"/>
      <c r="CN23" s="492"/>
      <c r="CO23" s="492"/>
      <c r="CP23" s="492"/>
      <c r="CQ23" s="492"/>
      <c r="CR23" s="492"/>
      <c r="CS23" s="493"/>
      <c r="CT23" s="380"/>
      <c r="CU23" s="381"/>
      <c r="CV23" s="381"/>
      <c r="CW23" s="381"/>
      <c r="CX23" s="381"/>
      <c r="CY23" s="381"/>
      <c r="CZ23" s="381"/>
      <c r="DA23" s="382"/>
      <c r="DB23" s="380"/>
      <c r="DC23" s="381"/>
      <c r="DD23" s="381"/>
      <c r="DE23" s="381"/>
      <c r="DF23" s="381"/>
      <c r="DG23" s="381"/>
      <c r="DH23" s="381"/>
      <c r="DI23" s="382"/>
    </row>
    <row r="24" spans="1:113" ht="18.75" customHeight="1" thickBot="1" x14ac:dyDescent="0.2">
      <c r="A24" s="42"/>
      <c r="B24" s="520"/>
      <c r="C24" s="521"/>
      <c r="D24" s="522"/>
      <c r="E24" s="433" t="s">
        <v>102</v>
      </c>
      <c r="F24" s="407"/>
      <c r="G24" s="407"/>
      <c r="H24" s="407"/>
      <c r="I24" s="407"/>
      <c r="J24" s="407"/>
      <c r="K24" s="408"/>
      <c r="L24" s="434">
        <v>1</v>
      </c>
      <c r="M24" s="435"/>
      <c r="N24" s="435"/>
      <c r="O24" s="435"/>
      <c r="P24" s="474"/>
      <c r="Q24" s="434">
        <v>9800</v>
      </c>
      <c r="R24" s="435"/>
      <c r="S24" s="435"/>
      <c r="T24" s="435"/>
      <c r="U24" s="435"/>
      <c r="V24" s="474"/>
      <c r="W24" s="533"/>
      <c r="X24" s="521"/>
      <c r="Y24" s="522"/>
      <c r="Z24" s="433" t="s">
        <v>103</v>
      </c>
      <c r="AA24" s="407"/>
      <c r="AB24" s="407"/>
      <c r="AC24" s="407"/>
      <c r="AD24" s="407"/>
      <c r="AE24" s="407"/>
      <c r="AF24" s="407"/>
      <c r="AG24" s="408"/>
      <c r="AH24" s="434">
        <v>288</v>
      </c>
      <c r="AI24" s="435"/>
      <c r="AJ24" s="435"/>
      <c r="AK24" s="435"/>
      <c r="AL24" s="474"/>
      <c r="AM24" s="434">
        <v>941184</v>
      </c>
      <c r="AN24" s="435"/>
      <c r="AO24" s="435"/>
      <c r="AP24" s="435"/>
      <c r="AQ24" s="435"/>
      <c r="AR24" s="474"/>
      <c r="AS24" s="434">
        <v>3268</v>
      </c>
      <c r="AT24" s="435"/>
      <c r="AU24" s="435"/>
      <c r="AV24" s="435"/>
      <c r="AW24" s="435"/>
      <c r="AX24" s="436"/>
      <c r="AY24" s="545" t="s">
        <v>104</v>
      </c>
      <c r="AZ24" s="546"/>
      <c r="BA24" s="546"/>
      <c r="BB24" s="546"/>
      <c r="BC24" s="546"/>
      <c r="BD24" s="546"/>
      <c r="BE24" s="546"/>
      <c r="BF24" s="546"/>
      <c r="BG24" s="546"/>
      <c r="BH24" s="546"/>
      <c r="BI24" s="546"/>
      <c r="BJ24" s="546"/>
      <c r="BK24" s="546"/>
      <c r="BL24" s="546"/>
      <c r="BM24" s="547"/>
      <c r="BN24" s="414">
        <v>15232111</v>
      </c>
      <c r="BO24" s="415"/>
      <c r="BP24" s="415"/>
      <c r="BQ24" s="415"/>
      <c r="BR24" s="415"/>
      <c r="BS24" s="415"/>
      <c r="BT24" s="415"/>
      <c r="BU24" s="416"/>
      <c r="BV24" s="414">
        <v>15729700</v>
      </c>
      <c r="BW24" s="415"/>
      <c r="BX24" s="415"/>
      <c r="BY24" s="415"/>
      <c r="BZ24" s="415"/>
      <c r="CA24" s="415"/>
      <c r="CB24" s="415"/>
      <c r="CC24" s="416"/>
      <c r="CD24" s="55"/>
      <c r="CE24" s="492"/>
      <c r="CF24" s="492"/>
      <c r="CG24" s="492"/>
      <c r="CH24" s="492"/>
      <c r="CI24" s="492"/>
      <c r="CJ24" s="492"/>
      <c r="CK24" s="492"/>
      <c r="CL24" s="492"/>
      <c r="CM24" s="492"/>
      <c r="CN24" s="492"/>
      <c r="CO24" s="492"/>
      <c r="CP24" s="492"/>
      <c r="CQ24" s="492"/>
      <c r="CR24" s="492"/>
      <c r="CS24" s="493"/>
      <c r="CT24" s="380"/>
      <c r="CU24" s="381"/>
      <c r="CV24" s="381"/>
      <c r="CW24" s="381"/>
      <c r="CX24" s="381"/>
      <c r="CY24" s="381"/>
      <c r="CZ24" s="381"/>
      <c r="DA24" s="382"/>
      <c r="DB24" s="380"/>
      <c r="DC24" s="381"/>
      <c r="DD24" s="381"/>
      <c r="DE24" s="381"/>
      <c r="DF24" s="381"/>
      <c r="DG24" s="381"/>
      <c r="DH24" s="381"/>
      <c r="DI24" s="382"/>
    </row>
    <row r="25" spans="1:113" ht="18.75" customHeight="1" x14ac:dyDescent="0.15">
      <c r="A25" s="42"/>
      <c r="B25" s="520"/>
      <c r="C25" s="521"/>
      <c r="D25" s="522"/>
      <c r="E25" s="433" t="s">
        <v>105</v>
      </c>
      <c r="F25" s="407"/>
      <c r="G25" s="407"/>
      <c r="H25" s="407"/>
      <c r="I25" s="407"/>
      <c r="J25" s="407"/>
      <c r="K25" s="408"/>
      <c r="L25" s="434">
        <v>2</v>
      </c>
      <c r="M25" s="435"/>
      <c r="N25" s="435"/>
      <c r="O25" s="435"/>
      <c r="P25" s="474"/>
      <c r="Q25" s="434">
        <v>7940</v>
      </c>
      <c r="R25" s="435"/>
      <c r="S25" s="435"/>
      <c r="T25" s="435"/>
      <c r="U25" s="435"/>
      <c r="V25" s="474"/>
      <c r="W25" s="533"/>
      <c r="X25" s="521"/>
      <c r="Y25" s="522"/>
      <c r="Z25" s="433" t="s">
        <v>106</v>
      </c>
      <c r="AA25" s="407"/>
      <c r="AB25" s="407"/>
      <c r="AC25" s="407"/>
      <c r="AD25" s="407"/>
      <c r="AE25" s="407"/>
      <c r="AF25" s="407"/>
      <c r="AG25" s="408"/>
      <c r="AH25" s="434">
        <v>70</v>
      </c>
      <c r="AI25" s="435"/>
      <c r="AJ25" s="435"/>
      <c r="AK25" s="435"/>
      <c r="AL25" s="474"/>
      <c r="AM25" s="434">
        <v>224560</v>
      </c>
      <c r="AN25" s="435"/>
      <c r="AO25" s="435"/>
      <c r="AP25" s="435"/>
      <c r="AQ25" s="435"/>
      <c r="AR25" s="474"/>
      <c r="AS25" s="434">
        <v>3208</v>
      </c>
      <c r="AT25" s="435"/>
      <c r="AU25" s="435"/>
      <c r="AV25" s="435"/>
      <c r="AW25" s="435"/>
      <c r="AX25" s="436"/>
      <c r="AY25" s="343" t="s">
        <v>107</v>
      </c>
      <c r="AZ25" s="344"/>
      <c r="BA25" s="344"/>
      <c r="BB25" s="344"/>
      <c r="BC25" s="344"/>
      <c r="BD25" s="344"/>
      <c r="BE25" s="344"/>
      <c r="BF25" s="344"/>
      <c r="BG25" s="344"/>
      <c r="BH25" s="344"/>
      <c r="BI25" s="344"/>
      <c r="BJ25" s="344"/>
      <c r="BK25" s="344"/>
      <c r="BL25" s="344"/>
      <c r="BM25" s="345"/>
      <c r="BN25" s="346">
        <v>5168321</v>
      </c>
      <c r="BO25" s="347"/>
      <c r="BP25" s="347"/>
      <c r="BQ25" s="347"/>
      <c r="BR25" s="347"/>
      <c r="BS25" s="347"/>
      <c r="BT25" s="347"/>
      <c r="BU25" s="348"/>
      <c r="BV25" s="346">
        <v>4807654</v>
      </c>
      <c r="BW25" s="347"/>
      <c r="BX25" s="347"/>
      <c r="BY25" s="347"/>
      <c r="BZ25" s="347"/>
      <c r="CA25" s="347"/>
      <c r="CB25" s="347"/>
      <c r="CC25" s="348"/>
      <c r="CD25" s="55"/>
      <c r="CE25" s="492"/>
      <c r="CF25" s="492"/>
      <c r="CG25" s="492"/>
      <c r="CH25" s="492"/>
      <c r="CI25" s="492"/>
      <c r="CJ25" s="492"/>
      <c r="CK25" s="492"/>
      <c r="CL25" s="492"/>
      <c r="CM25" s="492"/>
      <c r="CN25" s="492"/>
      <c r="CO25" s="492"/>
      <c r="CP25" s="492"/>
      <c r="CQ25" s="492"/>
      <c r="CR25" s="492"/>
      <c r="CS25" s="493"/>
      <c r="CT25" s="380"/>
      <c r="CU25" s="381"/>
      <c r="CV25" s="381"/>
      <c r="CW25" s="381"/>
      <c r="CX25" s="381"/>
      <c r="CY25" s="381"/>
      <c r="CZ25" s="381"/>
      <c r="DA25" s="382"/>
      <c r="DB25" s="380"/>
      <c r="DC25" s="381"/>
      <c r="DD25" s="381"/>
      <c r="DE25" s="381"/>
      <c r="DF25" s="381"/>
      <c r="DG25" s="381"/>
      <c r="DH25" s="381"/>
      <c r="DI25" s="382"/>
    </row>
    <row r="26" spans="1:113" ht="18.75" customHeight="1" x14ac:dyDescent="0.15">
      <c r="A26" s="42"/>
      <c r="B26" s="520"/>
      <c r="C26" s="521"/>
      <c r="D26" s="522"/>
      <c r="E26" s="433" t="s">
        <v>108</v>
      </c>
      <c r="F26" s="407"/>
      <c r="G26" s="407"/>
      <c r="H26" s="407"/>
      <c r="I26" s="407"/>
      <c r="J26" s="407"/>
      <c r="K26" s="408"/>
      <c r="L26" s="434">
        <v>1</v>
      </c>
      <c r="M26" s="435"/>
      <c r="N26" s="435"/>
      <c r="O26" s="435"/>
      <c r="P26" s="474"/>
      <c r="Q26" s="434">
        <v>6950</v>
      </c>
      <c r="R26" s="435"/>
      <c r="S26" s="435"/>
      <c r="T26" s="435"/>
      <c r="U26" s="435"/>
      <c r="V26" s="474"/>
      <c r="W26" s="533"/>
      <c r="X26" s="521"/>
      <c r="Y26" s="522"/>
      <c r="Z26" s="433" t="s">
        <v>109</v>
      </c>
      <c r="AA26" s="551"/>
      <c r="AB26" s="551"/>
      <c r="AC26" s="551"/>
      <c r="AD26" s="551"/>
      <c r="AE26" s="551"/>
      <c r="AF26" s="551"/>
      <c r="AG26" s="552"/>
      <c r="AH26" s="434">
        <v>17</v>
      </c>
      <c r="AI26" s="435"/>
      <c r="AJ26" s="435"/>
      <c r="AK26" s="435"/>
      <c r="AL26" s="474"/>
      <c r="AM26" s="434">
        <v>58752</v>
      </c>
      <c r="AN26" s="435"/>
      <c r="AO26" s="435"/>
      <c r="AP26" s="435"/>
      <c r="AQ26" s="435"/>
      <c r="AR26" s="474"/>
      <c r="AS26" s="434">
        <v>3456</v>
      </c>
      <c r="AT26" s="435"/>
      <c r="AU26" s="435"/>
      <c r="AV26" s="435"/>
      <c r="AW26" s="435"/>
      <c r="AX26" s="436"/>
      <c r="AY26" s="417" t="s">
        <v>110</v>
      </c>
      <c r="AZ26" s="418"/>
      <c r="BA26" s="418"/>
      <c r="BB26" s="418"/>
      <c r="BC26" s="418"/>
      <c r="BD26" s="418"/>
      <c r="BE26" s="418"/>
      <c r="BF26" s="418"/>
      <c r="BG26" s="418"/>
      <c r="BH26" s="418"/>
      <c r="BI26" s="418"/>
      <c r="BJ26" s="418"/>
      <c r="BK26" s="418"/>
      <c r="BL26" s="418"/>
      <c r="BM26" s="419"/>
      <c r="BN26" s="414" t="s">
        <v>64</v>
      </c>
      <c r="BO26" s="415"/>
      <c r="BP26" s="415"/>
      <c r="BQ26" s="415"/>
      <c r="BR26" s="415"/>
      <c r="BS26" s="415"/>
      <c r="BT26" s="415"/>
      <c r="BU26" s="416"/>
      <c r="BV26" s="414" t="s">
        <v>64</v>
      </c>
      <c r="BW26" s="415"/>
      <c r="BX26" s="415"/>
      <c r="BY26" s="415"/>
      <c r="BZ26" s="415"/>
      <c r="CA26" s="415"/>
      <c r="CB26" s="415"/>
      <c r="CC26" s="416"/>
      <c r="CD26" s="55"/>
      <c r="CE26" s="492"/>
      <c r="CF26" s="492"/>
      <c r="CG26" s="492"/>
      <c r="CH26" s="492"/>
      <c r="CI26" s="492"/>
      <c r="CJ26" s="492"/>
      <c r="CK26" s="492"/>
      <c r="CL26" s="492"/>
      <c r="CM26" s="492"/>
      <c r="CN26" s="492"/>
      <c r="CO26" s="492"/>
      <c r="CP26" s="492"/>
      <c r="CQ26" s="492"/>
      <c r="CR26" s="492"/>
      <c r="CS26" s="493"/>
      <c r="CT26" s="380"/>
      <c r="CU26" s="381"/>
      <c r="CV26" s="381"/>
      <c r="CW26" s="381"/>
      <c r="CX26" s="381"/>
      <c r="CY26" s="381"/>
      <c r="CZ26" s="381"/>
      <c r="DA26" s="382"/>
      <c r="DB26" s="380"/>
      <c r="DC26" s="381"/>
      <c r="DD26" s="381"/>
      <c r="DE26" s="381"/>
      <c r="DF26" s="381"/>
      <c r="DG26" s="381"/>
      <c r="DH26" s="381"/>
      <c r="DI26" s="382"/>
    </row>
    <row r="27" spans="1:113" ht="18.75" customHeight="1" thickBot="1" x14ac:dyDescent="0.2">
      <c r="A27" s="42"/>
      <c r="B27" s="520"/>
      <c r="C27" s="521"/>
      <c r="D27" s="522"/>
      <c r="E27" s="433" t="s">
        <v>111</v>
      </c>
      <c r="F27" s="407"/>
      <c r="G27" s="407"/>
      <c r="H27" s="407"/>
      <c r="I27" s="407"/>
      <c r="J27" s="407"/>
      <c r="K27" s="408"/>
      <c r="L27" s="434">
        <v>1</v>
      </c>
      <c r="M27" s="435"/>
      <c r="N27" s="435"/>
      <c r="O27" s="435"/>
      <c r="P27" s="474"/>
      <c r="Q27" s="434">
        <v>5280</v>
      </c>
      <c r="R27" s="435"/>
      <c r="S27" s="435"/>
      <c r="T27" s="435"/>
      <c r="U27" s="435"/>
      <c r="V27" s="474"/>
      <c r="W27" s="533"/>
      <c r="X27" s="521"/>
      <c r="Y27" s="522"/>
      <c r="Z27" s="433" t="s">
        <v>112</v>
      </c>
      <c r="AA27" s="407"/>
      <c r="AB27" s="407"/>
      <c r="AC27" s="407"/>
      <c r="AD27" s="407"/>
      <c r="AE27" s="407"/>
      <c r="AF27" s="407"/>
      <c r="AG27" s="408"/>
      <c r="AH27" s="434">
        <v>11</v>
      </c>
      <c r="AI27" s="435"/>
      <c r="AJ27" s="435"/>
      <c r="AK27" s="435"/>
      <c r="AL27" s="474"/>
      <c r="AM27" s="434">
        <v>38948</v>
      </c>
      <c r="AN27" s="435"/>
      <c r="AO27" s="435"/>
      <c r="AP27" s="435"/>
      <c r="AQ27" s="435"/>
      <c r="AR27" s="474"/>
      <c r="AS27" s="434">
        <v>3541</v>
      </c>
      <c r="AT27" s="435"/>
      <c r="AU27" s="435"/>
      <c r="AV27" s="435"/>
      <c r="AW27" s="435"/>
      <c r="AX27" s="436"/>
      <c r="AY27" s="475" t="s">
        <v>113</v>
      </c>
      <c r="AZ27" s="476"/>
      <c r="BA27" s="476"/>
      <c r="BB27" s="476"/>
      <c r="BC27" s="476"/>
      <c r="BD27" s="476"/>
      <c r="BE27" s="476"/>
      <c r="BF27" s="476"/>
      <c r="BG27" s="476"/>
      <c r="BH27" s="476"/>
      <c r="BI27" s="476"/>
      <c r="BJ27" s="476"/>
      <c r="BK27" s="476"/>
      <c r="BL27" s="476"/>
      <c r="BM27" s="477"/>
      <c r="BN27" s="548">
        <v>550000</v>
      </c>
      <c r="BO27" s="549"/>
      <c r="BP27" s="549"/>
      <c r="BQ27" s="549"/>
      <c r="BR27" s="549"/>
      <c r="BS27" s="549"/>
      <c r="BT27" s="549"/>
      <c r="BU27" s="550"/>
      <c r="BV27" s="548">
        <v>550000</v>
      </c>
      <c r="BW27" s="549"/>
      <c r="BX27" s="549"/>
      <c r="BY27" s="549"/>
      <c r="BZ27" s="549"/>
      <c r="CA27" s="549"/>
      <c r="CB27" s="549"/>
      <c r="CC27" s="550"/>
      <c r="CD27" s="57"/>
      <c r="CE27" s="492"/>
      <c r="CF27" s="492"/>
      <c r="CG27" s="492"/>
      <c r="CH27" s="492"/>
      <c r="CI27" s="492"/>
      <c r="CJ27" s="492"/>
      <c r="CK27" s="492"/>
      <c r="CL27" s="492"/>
      <c r="CM27" s="492"/>
      <c r="CN27" s="492"/>
      <c r="CO27" s="492"/>
      <c r="CP27" s="492"/>
      <c r="CQ27" s="492"/>
      <c r="CR27" s="492"/>
      <c r="CS27" s="493"/>
      <c r="CT27" s="380"/>
      <c r="CU27" s="381"/>
      <c r="CV27" s="381"/>
      <c r="CW27" s="381"/>
      <c r="CX27" s="381"/>
      <c r="CY27" s="381"/>
      <c r="CZ27" s="381"/>
      <c r="DA27" s="382"/>
      <c r="DB27" s="380"/>
      <c r="DC27" s="381"/>
      <c r="DD27" s="381"/>
      <c r="DE27" s="381"/>
      <c r="DF27" s="381"/>
      <c r="DG27" s="381"/>
      <c r="DH27" s="381"/>
      <c r="DI27" s="382"/>
    </row>
    <row r="28" spans="1:113" ht="18.75" customHeight="1" x14ac:dyDescent="0.15">
      <c r="A28" s="42"/>
      <c r="B28" s="520"/>
      <c r="C28" s="521"/>
      <c r="D28" s="522"/>
      <c r="E28" s="433" t="s">
        <v>114</v>
      </c>
      <c r="F28" s="407"/>
      <c r="G28" s="407"/>
      <c r="H28" s="407"/>
      <c r="I28" s="407"/>
      <c r="J28" s="407"/>
      <c r="K28" s="408"/>
      <c r="L28" s="434">
        <v>1</v>
      </c>
      <c r="M28" s="435"/>
      <c r="N28" s="435"/>
      <c r="O28" s="435"/>
      <c r="P28" s="474"/>
      <c r="Q28" s="434">
        <v>4490</v>
      </c>
      <c r="R28" s="435"/>
      <c r="S28" s="435"/>
      <c r="T28" s="435"/>
      <c r="U28" s="435"/>
      <c r="V28" s="474"/>
      <c r="W28" s="533"/>
      <c r="X28" s="521"/>
      <c r="Y28" s="522"/>
      <c r="Z28" s="433" t="s">
        <v>115</v>
      </c>
      <c r="AA28" s="407"/>
      <c r="AB28" s="407"/>
      <c r="AC28" s="407"/>
      <c r="AD28" s="407"/>
      <c r="AE28" s="407"/>
      <c r="AF28" s="407"/>
      <c r="AG28" s="408"/>
      <c r="AH28" s="434" t="s">
        <v>64</v>
      </c>
      <c r="AI28" s="435"/>
      <c r="AJ28" s="435"/>
      <c r="AK28" s="435"/>
      <c r="AL28" s="474"/>
      <c r="AM28" s="434" t="s">
        <v>64</v>
      </c>
      <c r="AN28" s="435"/>
      <c r="AO28" s="435"/>
      <c r="AP28" s="435"/>
      <c r="AQ28" s="435"/>
      <c r="AR28" s="474"/>
      <c r="AS28" s="434" t="s">
        <v>64</v>
      </c>
      <c r="AT28" s="435"/>
      <c r="AU28" s="435"/>
      <c r="AV28" s="435"/>
      <c r="AW28" s="435"/>
      <c r="AX28" s="436"/>
      <c r="AY28" s="559" t="s">
        <v>116</v>
      </c>
      <c r="AZ28" s="560"/>
      <c r="BA28" s="560"/>
      <c r="BB28" s="561"/>
      <c r="BC28" s="343" t="s">
        <v>117</v>
      </c>
      <c r="BD28" s="344"/>
      <c r="BE28" s="344"/>
      <c r="BF28" s="344"/>
      <c r="BG28" s="344"/>
      <c r="BH28" s="344"/>
      <c r="BI28" s="344"/>
      <c r="BJ28" s="344"/>
      <c r="BK28" s="344"/>
      <c r="BL28" s="344"/>
      <c r="BM28" s="345"/>
      <c r="BN28" s="346">
        <v>4233852</v>
      </c>
      <c r="BO28" s="347"/>
      <c r="BP28" s="347"/>
      <c r="BQ28" s="347"/>
      <c r="BR28" s="347"/>
      <c r="BS28" s="347"/>
      <c r="BT28" s="347"/>
      <c r="BU28" s="348"/>
      <c r="BV28" s="346">
        <v>4481952</v>
      </c>
      <c r="BW28" s="347"/>
      <c r="BX28" s="347"/>
      <c r="BY28" s="347"/>
      <c r="BZ28" s="347"/>
      <c r="CA28" s="347"/>
      <c r="CB28" s="347"/>
      <c r="CC28" s="348"/>
      <c r="CD28" s="55"/>
      <c r="CE28" s="492"/>
      <c r="CF28" s="492"/>
      <c r="CG28" s="492"/>
      <c r="CH28" s="492"/>
      <c r="CI28" s="492"/>
      <c r="CJ28" s="492"/>
      <c r="CK28" s="492"/>
      <c r="CL28" s="492"/>
      <c r="CM28" s="492"/>
      <c r="CN28" s="492"/>
      <c r="CO28" s="492"/>
      <c r="CP28" s="492"/>
      <c r="CQ28" s="492"/>
      <c r="CR28" s="492"/>
      <c r="CS28" s="493"/>
      <c r="CT28" s="380"/>
      <c r="CU28" s="381"/>
      <c r="CV28" s="381"/>
      <c r="CW28" s="381"/>
      <c r="CX28" s="381"/>
      <c r="CY28" s="381"/>
      <c r="CZ28" s="381"/>
      <c r="DA28" s="382"/>
      <c r="DB28" s="380"/>
      <c r="DC28" s="381"/>
      <c r="DD28" s="381"/>
      <c r="DE28" s="381"/>
      <c r="DF28" s="381"/>
      <c r="DG28" s="381"/>
      <c r="DH28" s="381"/>
      <c r="DI28" s="382"/>
    </row>
    <row r="29" spans="1:113" ht="18.75" customHeight="1" x14ac:dyDescent="0.15">
      <c r="A29" s="42"/>
      <c r="B29" s="520"/>
      <c r="C29" s="521"/>
      <c r="D29" s="522"/>
      <c r="E29" s="433" t="s">
        <v>118</v>
      </c>
      <c r="F29" s="407"/>
      <c r="G29" s="407"/>
      <c r="H29" s="407"/>
      <c r="I29" s="407"/>
      <c r="J29" s="407"/>
      <c r="K29" s="408"/>
      <c r="L29" s="434">
        <v>14</v>
      </c>
      <c r="M29" s="435"/>
      <c r="N29" s="435"/>
      <c r="O29" s="435"/>
      <c r="P29" s="474"/>
      <c r="Q29" s="434">
        <v>4090</v>
      </c>
      <c r="R29" s="435"/>
      <c r="S29" s="435"/>
      <c r="T29" s="435"/>
      <c r="U29" s="435"/>
      <c r="V29" s="474"/>
      <c r="W29" s="534"/>
      <c r="X29" s="535"/>
      <c r="Y29" s="536"/>
      <c r="Z29" s="433" t="s">
        <v>119</v>
      </c>
      <c r="AA29" s="407"/>
      <c r="AB29" s="407"/>
      <c r="AC29" s="407"/>
      <c r="AD29" s="407"/>
      <c r="AE29" s="407"/>
      <c r="AF29" s="407"/>
      <c r="AG29" s="408"/>
      <c r="AH29" s="434">
        <v>299</v>
      </c>
      <c r="AI29" s="435"/>
      <c r="AJ29" s="435"/>
      <c r="AK29" s="435"/>
      <c r="AL29" s="474"/>
      <c r="AM29" s="434">
        <v>980132</v>
      </c>
      <c r="AN29" s="435"/>
      <c r="AO29" s="435"/>
      <c r="AP29" s="435"/>
      <c r="AQ29" s="435"/>
      <c r="AR29" s="474"/>
      <c r="AS29" s="434">
        <v>3278</v>
      </c>
      <c r="AT29" s="435"/>
      <c r="AU29" s="435"/>
      <c r="AV29" s="435"/>
      <c r="AW29" s="435"/>
      <c r="AX29" s="436"/>
      <c r="AY29" s="562"/>
      <c r="AZ29" s="563"/>
      <c r="BA29" s="563"/>
      <c r="BB29" s="564"/>
      <c r="BC29" s="411" t="s">
        <v>120</v>
      </c>
      <c r="BD29" s="412"/>
      <c r="BE29" s="412"/>
      <c r="BF29" s="412"/>
      <c r="BG29" s="412"/>
      <c r="BH29" s="412"/>
      <c r="BI29" s="412"/>
      <c r="BJ29" s="412"/>
      <c r="BK29" s="412"/>
      <c r="BL29" s="412"/>
      <c r="BM29" s="413"/>
      <c r="BN29" s="414">
        <v>948177</v>
      </c>
      <c r="BO29" s="415"/>
      <c r="BP29" s="415"/>
      <c r="BQ29" s="415"/>
      <c r="BR29" s="415"/>
      <c r="BS29" s="415"/>
      <c r="BT29" s="415"/>
      <c r="BU29" s="416"/>
      <c r="BV29" s="414">
        <v>940577</v>
      </c>
      <c r="BW29" s="415"/>
      <c r="BX29" s="415"/>
      <c r="BY29" s="415"/>
      <c r="BZ29" s="415"/>
      <c r="CA29" s="415"/>
      <c r="CB29" s="415"/>
      <c r="CC29" s="416"/>
      <c r="CD29" s="57"/>
      <c r="CE29" s="492"/>
      <c r="CF29" s="492"/>
      <c r="CG29" s="492"/>
      <c r="CH29" s="492"/>
      <c r="CI29" s="492"/>
      <c r="CJ29" s="492"/>
      <c r="CK29" s="492"/>
      <c r="CL29" s="492"/>
      <c r="CM29" s="492"/>
      <c r="CN29" s="492"/>
      <c r="CO29" s="492"/>
      <c r="CP29" s="492"/>
      <c r="CQ29" s="492"/>
      <c r="CR29" s="492"/>
      <c r="CS29" s="493"/>
      <c r="CT29" s="380"/>
      <c r="CU29" s="381"/>
      <c r="CV29" s="381"/>
      <c r="CW29" s="381"/>
      <c r="CX29" s="381"/>
      <c r="CY29" s="381"/>
      <c r="CZ29" s="381"/>
      <c r="DA29" s="382"/>
      <c r="DB29" s="380"/>
      <c r="DC29" s="381"/>
      <c r="DD29" s="381"/>
      <c r="DE29" s="381"/>
      <c r="DF29" s="381"/>
      <c r="DG29" s="381"/>
      <c r="DH29" s="381"/>
      <c r="DI29" s="382"/>
    </row>
    <row r="30" spans="1:113" ht="18.75" customHeight="1" thickBot="1" x14ac:dyDescent="0.2">
      <c r="A30" s="42"/>
      <c r="B30" s="523"/>
      <c r="C30" s="524"/>
      <c r="D30" s="525"/>
      <c r="E30" s="437"/>
      <c r="F30" s="438"/>
      <c r="G30" s="438"/>
      <c r="H30" s="438"/>
      <c r="I30" s="438"/>
      <c r="J30" s="438"/>
      <c r="K30" s="439"/>
      <c r="L30" s="553"/>
      <c r="M30" s="554"/>
      <c r="N30" s="554"/>
      <c r="O30" s="554"/>
      <c r="P30" s="555"/>
      <c r="Q30" s="553"/>
      <c r="R30" s="554"/>
      <c r="S30" s="554"/>
      <c r="T30" s="554"/>
      <c r="U30" s="554"/>
      <c r="V30" s="555"/>
      <c r="W30" s="556" t="s">
        <v>121</v>
      </c>
      <c r="X30" s="557"/>
      <c r="Y30" s="557"/>
      <c r="Z30" s="557"/>
      <c r="AA30" s="557"/>
      <c r="AB30" s="557"/>
      <c r="AC30" s="557"/>
      <c r="AD30" s="557"/>
      <c r="AE30" s="557"/>
      <c r="AF30" s="557"/>
      <c r="AG30" s="558"/>
      <c r="AH30" s="499">
        <v>101.3</v>
      </c>
      <c r="AI30" s="500"/>
      <c r="AJ30" s="500"/>
      <c r="AK30" s="500"/>
      <c r="AL30" s="500"/>
      <c r="AM30" s="500"/>
      <c r="AN30" s="500"/>
      <c r="AO30" s="500"/>
      <c r="AP30" s="500"/>
      <c r="AQ30" s="500"/>
      <c r="AR30" s="500"/>
      <c r="AS30" s="500"/>
      <c r="AT30" s="500"/>
      <c r="AU30" s="500"/>
      <c r="AV30" s="500"/>
      <c r="AW30" s="500"/>
      <c r="AX30" s="502"/>
      <c r="AY30" s="565"/>
      <c r="AZ30" s="566"/>
      <c r="BA30" s="566"/>
      <c r="BB30" s="567"/>
      <c r="BC30" s="545" t="s">
        <v>122</v>
      </c>
      <c r="BD30" s="546"/>
      <c r="BE30" s="546"/>
      <c r="BF30" s="546"/>
      <c r="BG30" s="546"/>
      <c r="BH30" s="546"/>
      <c r="BI30" s="546"/>
      <c r="BJ30" s="546"/>
      <c r="BK30" s="546"/>
      <c r="BL30" s="546"/>
      <c r="BM30" s="547"/>
      <c r="BN30" s="548">
        <v>4100964</v>
      </c>
      <c r="BO30" s="549"/>
      <c r="BP30" s="549"/>
      <c r="BQ30" s="549"/>
      <c r="BR30" s="549"/>
      <c r="BS30" s="549"/>
      <c r="BT30" s="549"/>
      <c r="BU30" s="550"/>
      <c r="BV30" s="548">
        <v>3601192</v>
      </c>
      <c r="BW30" s="549"/>
      <c r="BX30" s="549"/>
      <c r="BY30" s="549"/>
      <c r="BZ30" s="549"/>
      <c r="CA30" s="549"/>
      <c r="CB30" s="549"/>
      <c r="CC30" s="550"/>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401" t="s">
        <v>129</v>
      </c>
      <c r="D33" s="401"/>
      <c r="E33" s="372" t="s">
        <v>130</v>
      </c>
      <c r="F33" s="372"/>
      <c r="G33" s="372"/>
      <c r="H33" s="372"/>
      <c r="I33" s="372"/>
      <c r="J33" s="372"/>
      <c r="K33" s="372"/>
      <c r="L33" s="372"/>
      <c r="M33" s="372"/>
      <c r="N33" s="372"/>
      <c r="O33" s="372"/>
      <c r="P33" s="372"/>
      <c r="Q33" s="372"/>
      <c r="R33" s="372"/>
      <c r="S33" s="372"/>
      <c r="T33" s="67"/>
      <c r="U33" s="401" t="s">
        <v>129</v>
      </c>
      <c r="V33" s="401"/>
      <c r="W33" s="372" t="s">
        <v>130</v>
      </c>
      <c r="X33" s="372"/>
      <c r="Y33" s="372"/>
      <c r="Z33" s="372"/>
      <c r="AA33" s="372"/>
      <c r="AB33" s="372"/>
      <c r="AC33" s="372"/>
      <c r="AD33" s="372"/>
      <c r="AE33" s="372"/>
      <c r="AF33" s="372"/>
      <c r="AG33" s="372"/>
      <c r="AH33" s="372"/>
      <c r="AI33" s="372"/>
      <c r="AJ33" s="372"/>
      <c r="AK33" s="372"/>
      <c r="AL33" s="67"/>
      <c r="AM33" s="401" t="s">
        <v>129</v>
      </c>
      <c r="AN33" s="401"/>
      <c r="AO33" s="372" t="s">
        <v>130</v>
      </c>
      <c r="AP33" s="372"/>
      <c r="AQ33" s="372"/>
      <c r="AR33" s="372"/>
      <c r="AS33" s="372"/>
      <c r="AT33" s="372"/>
      <c r="AU33" s="372"/>
      <c r="AV33" s="372"/>
      <c r="AW33" s="372"/>
      <c r="AX33" s="372"/>
      <c r="AY33" s="372"/>
      <c r="AZ33" s="372"/>
      <c r="BA33" s="372"/>
      <c r="BB33" s="372"/>
      <c r="BC33" s="372"/>
      <c r="BD33" s="68"/>
      <c r="BE33" s="372" t="s">
        <v>131</v>
      </c>
      <c r="BF33" s="372"/>
      <c r="BG33" s="372" t="s">
        <v>132</v>
      </c>
      <c r="BH33" s="372"/>
      <c r="BI33" s="372"/>
      <c r="BJ33" s="372"/>
      <c r="BK33" s="372"/>
      <c r="BL33" s="372"/>
      <c r="BM33" s="372"/>
      <c r="BN33" s="372"/>
      <c r="BO33" s="372"/>
      <c r="BP33" s="372"/>
      <c r="BQ33" s="372"/>
      <c r="BR33" s="372"/>
      <c r="BS33" s="372"/>
      <c r="BT33" s="372"/>
      <c r="BU33" s="372"/>
      <c r="BV33" s="68"/>
      <c r="BW33" s="401" t="s">
        <v>131</v>
      </c>
      <c r="BX33" s="401"/>
      <c r="BY33" s="372" t="s">
        <v>133</v>
      </c>
      <c r="BZ33" s="372"/>
      <c r="CA33" s="372"/>
      <c r="CB33" s="372"/>
      <c r="CC33" s="372"/>
      <c r="CD33" s="372"/>
      <c r="CE33" s="372"/>
      <c r="CF33" s="372"/>
      <c r="CG33" s="372"/>
      <c r="CH33" s="372"/>
      <c r="CI33" s="372"/>
      <c r="CJ33" s="372"/>
      <c r="CK33" s="372"/>
      <c r="CL33" s="372"/>
      <c r="CM33" s="372"/>
      <c r="CN33" s="67"/>
      <c r="CO33" s="401" t="s">
        <v>129</v>
      </c>
      <c r="CP33" s="401"/>
      <c r="CQ33" s="372" t="s">
        <v>134</v>
      </c>
      <c r="CR33" s="372"/>
      <c r="CS33" s="372"/>
      <c r="CT33" s="372"/>
      <c r="CU33" s="372"/>
      <c r="CV33" s="372"/>
      <c r="CW33" s="372"/>
      <c r="CX33" s="372"/>
      <c r="CY33" s="372"/>
      <c r="CZ33" s="372"/>
      <c r="DA33" s="372"/>
      <c r="DB33" s="372"/>
      <c r="DC33" s="372"/>
      <c r="DD33" s="372"/>
      <c r="DE33" s="372"/>
      <c r="DF33" s="67"/>
      <c r="DG33" s="568" t="s">
        <v>135</v>
      </c>
      <c r="DH33" s="568"/>
      <c r="DI33" s="69"/>
    </row>
    <row r="34" spans="1:113" ht="32.25" customHeight="1" x14ac:dyDescent="0.15">
      <c r="A34" s="42"/>
      <c r="B34" s="66"/>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2"/>
      <c r="U34" s="569">
        <f>IF(W34="","",MAX(C34:D43)+1)</f>
        <v>2</v>
      </c>
      <c r="V34" s="569"/>
      <c r="W34" s="570" t="str">
        <f>IF('各会計、関係団体の財政状況及び健全化判断比率'!B28="","",'各会計、関係団体の財政状況及び健全化判断比率'!B28)</f>
        <v>国民健康保険特別会計</v>
      </c>
      <c r="X34" s="570"/>
      <c r="Y34" s="570"/>
      <c r="Z34" s="570"/>
      <c r="AA34" s="570"/>
      <c r="AB34" s="570"/>
      <c r="AC34" s="570"/>
      <c r="AD34" s="570"/>
      <c r="AE34" s="570"/>
      <c r="AF34" s="570"/>
      <c r="AG34" s="570"/>
      <c r="AH34" s="570"/>
      <c r="AI34" s="570"/>
      <c r="AJ34" s="570"/>
      <c r="AK34" s="570"/>
      <c r="AL34" s="42"/>
      <c r="AM34" s="569">
        <f>IF(AO34="","",MAX(C34:D43,U34:V43)+1)</f>
        <v>5</v>
      </c>
      <c r="AN34" s="569"/>
      <c r="AO34" s="570" t="str">
        <f>IF('各会計、関係団体の財政状況及び健全化判断比率'!B31="","",'各会計、関係団体の財政状況及び健全化判断比率'!B31)</f>
        <v>水道事業会計</v>
      </c>
      <c r="AP34" s="570"/>
      <c r="AQ34" s="570"/>
      <c r="AR34" s="570"/>
      <c r="AS34" s="570"/>
      <c r="AT34" s="570"/>
      <c r="AU34" s="570"/>
      <c r="AV34" s="570"/>
      <c r="AW34" s="570"/>
      <c r="AX34" s="570"/>
      <c r="AY34" s="570"/>
      <c r="AZ34" s="570"/>
      <c r="BA34" s="570"/>
      <c r="BB34" s="570"/>
      <c r="BC34" s="570"/>
      <c r="BD34" s="42"/>
      <c r="BE34" s="569" t="str">
        <f>IF(BG34="","",MAX(C34:D43,U34:V43,AM34:AN43)+1)</f>
        <v/>
      </c>
      <c r="BF34" s="569"/>
      <c r="BG34" s="570"/>
      <c r="BH34" s="570"/>
      <c r="BI34" s="570"/>
      <c r="BJ34" s="570"/>
      <c r="BK34" s="570"/>
      <c r="BL34" s="570"/>
      <c r="BM34" s="570"/>
      <c r="BN34" s="570"/>
      <c r="BO34" s="570"/>
      <c r="BP34" s="570"/>
      <c r="BQ34" s="570"/>
      <c r="BR34" s="570"/>
      <c r="BS34" s="570"/>
      <c r="BT34" s="570"/>
      <c r="BU34" s="570"/>
      <c r="BV34" s="42"/>
      <c r="BW34" s="569">
        <f>IF(BY34="","",MAX(C34:D43,U34:V43,AM34:AN43,BE34:BF43)+1)</f>
        <v>8</v>
      </c>
      <c r="BX34" s="569"/>
      <c r="BY34" s="570" t="str">
        <f>IF('各会計、関係団体の財政状況及び健全化判断比率'!B68="","",'各会計、関係団体の財政状況及び健全化判断比率'!B68)</f>
        <v>北播磨総合医療センター企業団</v>
      </c>
      <c r="BZ34" s="570"/>
      <c r="CA34" s="570"/>
      <c r="CB34" s="570"/>
      <c r="CC34" s="570"/>
      <c r="CD34" s="570"/>
      <c r="CE34" s="570"/>
      <c r="CF34" s="570"/>
      <c r="CG34" s="570"/>
      <c r="CH34" s="570"/>
      <c r="CI34" s="570"/>
      <c r="CJ34" s="570"/>
      <c r="CK34" s="570"/>
      <c r="CL34" s="570"/>
      <c r="CM34" s="570"/>
      <c r="CN34" s="42"/>
      <c r="CO34" s="569">
        <f>IF(CQ34="","",MAX(C34:D43,U34:V43,AM34:AN43,BE34:BF43,BW34:BX43)+1)</f>
        <v>17</v>
      </c>
      <c r="CP34" s="569"/>
      <c r="CQ34" s="570" t="str">
        <f>IF('各会計、関係団体の財政状況及び健全化判断比率'!BS7="","",'各会計、関係団体の財政状況及び健全化判断比率'!BS7)</f>
        <v>小野市都市施設管理協会</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9"/>
    </row>
    <row r="35" spans="1:113" ht="32.25" customHeight="1" x14ac:dyDescent="0.15">
      <c r="A35" s="42"/>
      <c r="B35" s="66"/>
      <c r="C35" s="569" t="str">
        <f>IF(E35="","",C34+1)</f>
        <v/>
      </c>
      <c r="D35" s="569"/>
      <c r="E35" s="570" t="str">
        <f>IF('各会計、関係団体の財政状況及び健全化判断比率'!B8="","",'各会計、関係団体の財政状況及び健全化判断比率'!B8)</f>
        <v/>
      </c>
      <c r="F35" s="570"/>
      <c r="G35" s="570"/>
      <c r="H35" s="570"/>
      <c r="I35" s="570"/>
      <c r="J35" s="570"/>
      <c r="K35" s="570"/>
      <c r="L35" s="570"/>
      <c r="M35" s="570"/>
      <c r="N35" s="570"/>
      <c r="O35" s="570"/>
      <c r="P35" s="570"/>
      <c r="Q35" s="570"/>
      <c r="R35" s="570"/>
      <c r="S35" s="570"/>
      <c r="T35" s="42"/>
      <c r="U35" s="569">
        <f>IF(W35="","",U34+1)</f>
        <v>3</v>
      </c>
      <c r="V35" s="569"/>
      <c r="W35" s="570" t="str">
        <f>IF('各会計、関係団体の財政状況及び健全化判断比率'!B29="","",'各会計、関係団体の財政状況及び健全化判断比率'!B29)</f>
        <v>介護保険特別会計</v>
      </c>
      <c r="X35" s="570"/>
      <c r="Y35" s="570"/>
      <c r="Z35" s="570"/>
      <c r="AA35" s="570"/>
      <c r="AB35" s="570"/>
      <c r="AC35" s="570"/>
      <c r="AD35" s="570"/>
      <c r="AE35" s="570"/>
      <c r="AF35" s="570"/>
      <c r="AG35" s="570"/>
      <c r="AH35" s="570"/>
      <c r="AI35" s="570"/>
      <c r="AJ35" s="570"/>
      <c r="AK35" s="570"/>
      <c r="AL35" s="42"/>
      <c r="AM35" s="569">
        <f t="shared" ref="AM35:AM43" si="0">IF(AO35="","",AM34+1)</f>
        <v>6</v>
      </c>
      <c r="AN35" s="569"/>
      <c r="AO35" s="570" t="str">
        <f>IF('各会計、関係団体の財政状況及び健全化判断比率'!B32="","",'各会計、関係団体の財政状況及び健全化判断比率'!B32)</f>
        <v>下水道事業会計</v>
      </c>
      <c r="AP35" s="570"/>
      <c r="AQ35" s="570"/>
      <c r="AR35" s="570"/>
      <c r="AS35" s="570"/>
      <c r="AT35" s="570"/>
      <c r="AU35" s="570"/>
      <c r="AV35" s="570"/>
      <c r="AW35" s="570"/>
      <c r="AX35" s="570"/>
      <c r="AY35" s="570"/>
      <c r="AZ35" s="570"/>
      <c r="BA35" s="570"/>
      <c r="BB35" s="570"/>
      <c r="BC35" s="570"/>
      <c r="BD35" s="42"/>
      <c r="BE35" s="569" t="str">
        <f t="shared" ref="BE35:BE43" si="1">IF(BG35="","",BE34+1)</f>
        <v/>
      </c>
      <c r="BF35" s="569"/>
      <c r="BG35" s="570"/>
      <c r="BH35" s="570"/>
      <c r="BI35" s="570"/>
      <c r="BJ35" s="570"/>
      <c r="BK35" s="570"/>
      <c r="BL35" s="570"/>
      <c r="BM35" s="570"/>
      <c r="BN35" s="570"/>
      <c r="BO35" s="570"/>
      <c r="BP35" s="570"/>
      <c r="BQ35" s="570"/>
      <c r="BR35" s="570"/>
      <c r="BS35" s="570"/>
      <c r="BT35" s="570"/>
      <c r="BU35" s="570"/>
      <c r="BV35" s="42"/>
      <c r="BW35" s="569">
        <f t="shared" ref="BW35:BW43" si="2">IF(BY35="","",BW34+1)</f>
        <v>9</v>
      </c>
      <c r="BX35" s="569"/>
      <c r="BY35" s="570" t="str">
        <f>IF('各会計、関係団体の財政状況及び健全化判断比率'!B69="","",'各会計、関係団体の財政状況及び健全化判断比率'!B69)</f>
        <v>北播衛生事務組合</v>
      </c>
      <c r="BZ35" s="570"/>
      <c r="CA35" s="570"/>
      <c r="CB35" s="570"/>
      <c r="CC35" s="570"/>
      <c r="CD35" s="570"/>
      <c r="CE35" s="570"/>
      <c r="CF35" s="570"/>
      <c r="CG35" s="570"/>
      <c r="CH35" s="570"/>
      <c r="CI35" s="570"/>
      <c r="CJ35" s="570"/>
      <c r="CK35" s="570"/>
      <c r="CL35" s="570"/>
      <c r="CM35" s="570"/>
      <c r="CN35" s="42"/>
      <c r="CO35" s="569">
        <f t="shared" ref="CO35:CO43" si="3">IF(CQ35="","",CO34+1)</f>
        <v>18</v>
      </c>
      <c r="CP35" s="569"/>
      <c r="CQ35" s="570" t="str">
        <f>IF('各会計、関係団体の財政状況及び健全化判断比率'!BS8="","",'各会計、関係団体の財政状況及び健全化判断比率'!BS8)</f>
        <v>小野市都市開発公社</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9"/>
    </row>
    <row r="36" spans="1:113" ht="32.25" customHeight="1" x14ac:dyDescent="0.15">
      <c r="A36" s="42"/>
      <c r="B36" s="66"/>
      <c r="C36" s="569" t="str">
        <f>IF(E36="","",C35+1)</f>
        <v/>
      </c>
      <c r="D36" s="569"/>
      <c r="E36" s="570" t="str">
        <f>IF('各会計、関係団体の財政状況及び健全化判断比率'!B9="","",'各会計、関係団体の財政状況及び健全化判断比率'!B9)</f>
        <v/>
      </c>
      <c r="F36" s="570"/>
      <c r="G36" s="570"/>
      <c r="H36" s="570"/>
      <c r="I36" s="570"/>
      <c r="J36" s="570"/>
      <c r="K36" s="570"/>
      <c r="L36" s="570"/>
      <c r="M36" s="570"/>
      <c r="N36" s="570"/>
      <c r="O36" s="570"/>
      <c r="P36" s="570"/>
      <c r="Q36" s="570"/>
      <c r="R36" s="570"/>
      <c r="S36" s="570"/>
      <c r="T36" s="42"/>
      <c r="U36" s="569">
        <f t="shared" ref="U36:U43" si="4">IF(W36="","",U35+1)</f>
        <v>4</v>
      </c>
      <c r="V36" s="569"/>
      <c r="W36" s="570" t="str">
        <f>IF('各会計、関係団体の財政状況及び健全化判断比率'!B30="","",'各会計、関係団体の財政状況及び健全化判断比率'!B30)</f>
        <v>後期高齢者医療特別会計</v>
      </c>
      <c r="X36" s="570"/>
      <c r="Y36" s="570"/>
      <c r="Z36" s="570"/>
      <c r="AA36" s="570"/>
      <c r="AB36" s="570"/>
      <c r="AC36" s="570"/>
      <c r="AD36" s="570"/>
      <c r="AE36" s="570"/>
      <c r="AF36" s="570"/>
      <c r="AG36" s="570"/>
      <c r="AH36" s="570"/>
      <c r="AI36" s="570"/>
      <c r="AJ36" s="570"/>
      <c r="AK36" s="570"/>
      <c r="AL36" s="42"/>
      <c r="AM36" s="569">
        <f t="shared" si="0"/>
        <v>7</v>
      </c>
      <c r="AN36" s="569"/>
      <c r="AO36" s="570" t="str">
        <f>IF('各会計、関係団体の財政状況及び健全化判断比率'!B33="","",'各会計、関係団体の財政状況及び健全化判断比率'!B33)</f>
        <v>都市開発事業会計</v>
      </c>
      <c r="AP36" s="570"/>
      <c r="AQ36" s="570"/>
      <c r="AR36" s="570"/>
      <c r="AS36" s="570"/>
      <c r="AT36" s="570"/>
      <c r="AU36" s="570"/>
      <c r="AV36" s="570"/>
      <c r="AW36" s="570"/>
      <c r="AX36" s="570"/>
      <c r="AY36" s="570"/>
      <c r="AZ36" s="570"/>
      <c r="BA36" s="570"/>
      <c r="BB36" s="570"/>
      <c r="BC36" s="570"/>
      <c r="BD36" s="42"/>
      <c r="BE36" s="569" t="str">
        <f t="shared" si="1"/>
        <v/>
      </c>
      <c r="BF36" s="569"/>
      <c r="BG36" s="570"/>
      <c r="BH36" s="570"/>
      <c r="BI36" s="570"/>
      <c r="BJ36" s="570"/>
      <c r="BK36" s="570"/>
      <c r="BL36" s="570"/>
      <c r="BM36" s="570"/>
      <c r="BN36" s="570"/>
      <c r="BO36" s="570"/>
      <c r="BP36" s="570"/>
      <c r="BQ36" s="570"/>
      <c r="BR36" s="570"/>
      <c r="BS36" s="570"/>
      <c r="BT36" s="570"/>
      <c r="BU36" s="570"/>
      <c r="BV36" s="42"/>
      <c r="BW36" s="569">
        <f t="shared" si="2"/>
        <v>10</v>
      </c>
      <c r="BX36" s="569"/>
      <c r="BY36" s="570" t="str">
        <f>IF('各会計、関係団体の財政状況及び健全化判断比率'!B70="","",'各会計、関係団体の財政状況及び健全化判断比率'!B70)</f>
        <v>小野加東加西環境施設事務組合</v>
      </c>
      <c r="BZ36" s="570"/>
      <c r="CA36" s="570"/>
      <c r="CB36" s="570"/>
      <c r="CC36" s="570"/>
      <c r="CD36" s="570"/>
      <c r="CE36" s="570"/>
      <c r="CF36" s="570"/>
      <c r="CG36" s="570"/>
      <c r="CH36" s="570"/>
      <c r="CI36" s="570"/>
      <c r="CJ36" s="570"/>
      <c r="CK36" s="570"/>
      <c r="CL36" s="570"/>
      <c r="CM36" s="570"/>
      <c r="CN36" s="42"/>
      <c r="CO36" s="569" t="str">
        <f t="shared" si="3"/>
        <v/>
      </c>
      <c r="CP36" s="569"/>
      <c r="CQ36" s="570" t="str">
        <f>IF('各会計、関係団体の財政状況及び健全化判断比率'!BS9="","",'各会計、関係団体の財政状況及び健全化判断比率'!BS9)</f>
        <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9"/>
    </row>
    <row r="37" spans="1:113" ht="32.25" customHeight="1" x14ac:dyDescent="0.15">
      <c r="A37" s="42"/>
      <c r="B37" s="66"/>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2"/>
      <c r="U37" s="569" t="str">
        <f t="shared" si="4"/>
        <v/>
      </c>
      <c r="V37" s="569"/>
      <c r="W37" s="570"/>
      <c r="X37" s="570"/>
      <c r="Y37" s="570"/>
      <c r="Z37" s="570"/>
      <c r="AA37" s="570"/>
      <c r="AB37" s="570"/>
      <c r="AC37" s="570"/>
      <c r="AD37" s="570"/>
      <c r="AE37" s="570"/>
      <c r="AF37" s="570"/>
      <c r="AG37" s="570"/>
      <c r="AH37" s="570"/>
      <c r="AI37" s="570"/>
      <c r="AJ37" s="570"/>
      <c r="AK37" s="570"/>
      <c r="AL37" s="42"/>
      <c r="AM37" s="569" t="str">
        <f t="shared" si="0"/>
        <v/>
      </c>
      <c r="AN37" s="569"/>
      <c r="AO37" s="570"/>
      <c r="AP37" s="570"/>
      <c r="AQ37" s="570"/>
      <c r="AR37" s="570"/>
      <c r="AS37" s="570"/>
      <c r="AT37" s="570"/>
      <c r="AU37" s="570"/>
      <c r="AV37" s="570"/>
      <c r="AW37" s="570"/>
      <c r="AX37" s="570"/>
      <c r="AY37" s="570"/>
      <c r="AZ37" s="570"/>
      <c r="BA37" s="570"/>
      <c r="BB37" s="570"/>
      <c r="BC37" s="570"/>
      <c r="BD37" s="42"/>
      <c r="BE37" s="569" t="str">
        <f t="shared" si="1"/>
        <v/>
      </c>
      <c r="BF37" s="569"/>
      <c r="BG37" s="570"/>
      <c r="BH37" s="570"/>
      <c r="BI37" s="570"/>
      <c r="BJ37" s="570"/>
      <c r="BK37" s="570"/>
      <c r="BL37" s="570"/>
      <c r="BM37" s="570"/>
      <c r="BN37" s="570"/>
      <c r="BO37" s="570"/>
      <c r="BP37" s="570"/>
      <c r="BQ37" s="570"/>
      <c r="BR37" s="570"/>
      <c r="BS37" s="570"/>
      <c r="BT37" s="570"/>
      <c r="BU37" s="570"/>
      <c r="BV37" s="42"/>
      <c r="BW37" s="569">
        <f t="shared" si="2"/>
        <v>11</v>
      </c>
      <c r="BX37" s="569"/>
      <c r="BY37" s="570" t="str">
        <f>IF('各会計、関係団体の財政状況及び健全化判断比率'!B71="","",'各会計、関係団体の財政状況及び健全化判断比率'!B71)</f>
        <v>小野加東広域事務組合</v>
      </c>
      <c r="BZ37" s="570"/>
      <c r="CA37" s="570"/>
      <c r="CB37" s="570"/>
      <c r="CC37" s="570"/>
      <c r="CD37" s="570"/>
      <c r="CE37" s="570"/>
      <c r="CF37" s="570"/>
      <c r="CG37" s="570"/>
      <c r="CH37" s="570"/>
      <c r="CI37" s="570"/>
      <c r="CJ37" s="570"/>
      <c r="CK37" s="570"/>
      <c r="CL37" s="570"/>
      <c r="CM37" s="570"/>
      <c r="CN37" s="42"/>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9"/>
    </row>
    <row r="38" spans="1:113" ht="32.25" customHeight="1" x14ac:dyDescent="0.15">
      <c r="A38" s="42"/>
      <c r="B38" s="66"/>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2"/>
      <c r="U38" s="569" t="str">
        <f t="shared" si="4"/>
        <v/>
      </c>
      <c r="V38" s="569"/>
      <c r="W38" s="570"/>
      <c r="X38" s="570"/>
      <c r="Y38" s="570"/>
      <c r="Z38" s="570"/>
      <c r="AA38" s="570"/>
      <c r="AB38" s="570"/>
      <c r="AC38" s="570"/>
      <c r="AD38" s="570"/>
      <c r="AE38" s="570"/>
      <c r="AF38" s="570"/>
      <c r="AG38" s="570"/>
      <c r="AH38" s="570"/>
      <c r="AI38" s="570"/>
      <c r="AJ38" s="570"/>
      <c r="AK38" s="570"/>
      <c r="AL38" s="42"/>
      <c r="AM38" s="569" t="str">
        <f t="shared" si="0"/>
        <v/>
      </c>
      <c r="AN38" s="569"/>
      <c r="AO38" s="570"/>
      <c r="AP38" s="570"/>
      <c r="AQ38" s="570"/>
      <c r="AR38" s="570"/>
      <c r="AS38" s="570"/>
      <c r="AT38" s="570"/>
      <c r="AU38" s="570"/>
      <c r="AV38" s="570"/>
      <c r="AW38" s="570"/>
      <c r="AX38" s="570"/>
      <c r="AY38" s="570"/>
      <c r="AZ38" s="570"/>
      <c r="BA38" s="570"/>
      <c r="BB38" s="570"/>
      <c r="BC38" s="570"/>
      <c r="BD38" s="42"/>
      <c r="BE38" s="569" t="str">
        <f t="shared" si="1"/>
        <v/>
      </c>
      <c r="BF38" s="569"/>
      <c r="BG38" s="570"/>
      <c r="BH38" s="570"/>
      <c r="BI38" s="570"/>
      <c r="BJ38" s="570"/>
      <c r="BK38" s="570"/>
      <c r="BL38" s="570"/>
      <c r="BM38" s="570"/>
      <c r="BN38" s="570"/>
      <c r="BO38" s="570"/>
      <c r="BP38" s="570"/>
      <c r="BQ38" s="570"/>
      <c r="BR38" s="570"/>
      <c r="BS38" s="570"/>
      <c r="BT38" s="570"/>
      <c r="BU38" s="570"/>
      <c r="BV38" s="42"/>
      <c r="BW38" s="569">
        <f t="shared" si="2"/>
        <v>12</v>
      </c>
      <c r="BX38" s="569"/>
      <c r="BY38" s="570" t="str">
        <f>IF('各会計、関係団体の財政状況及び健全化判断比率'!B72="","",'各会計、関係団体の財政状況及び健全化判断比率'!B72)</f>
        <v>小野加東広域事務組合（農業共済事業）</v>
      </c>
      <c r="BZ38" s="570"/>
      <c r="CA38" s="570"/>
      <c r="CB38" s="570"/>
      <c r="CC38" s="570"/>
      <c r="CD38" s="570"/>
      <c r="CE38" s="570"/>
      <c r="CF38" s="570"/>
      <c r="CG38" s="570"/>
      <c r="CH38" s="570"/>
      <c r="CI38" s="570"/>
      <c r="CJ38" s="570"/>
      <c r="CK38" s="570"/>
      <c r="CL38" s="570"/>
      <c r="CM38" s="570"/>
      <c r="CN38" s="42"/>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9"/>
    </row>
    <row r="39" spans="1:113" ht="32.25" customHeight="1" x14ac:dyDescent="0.15">
      <c r="A39" s="42"/>
      <c r="B39" s="66"/>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2"/>
      <c r="U39" s="569" t="str">
        <f t="shared" si="4"/>
        <v/>
      </c>
      <c r="V39" s="569"/>
      <c r="W39" s="570"/>
      <c r="X39" s="570"/>
      <c r="Y39" s="570"/>
      <c r="Z39" s="570"/>
      <c r="AA39" s="570"/>
      <c r="AB39" s="570"/>
      <c r="AC39" s="570"/>
      <c r="AD39" s="570"/>
      <c r="AE39" s="570"/>
      <c r="AF39" s="570"/>
      <c r="AG39" s="570"/>
      <c r="AH39" s="570"/>
      <c r="AI39" s="570"/>
      <c r="AJ39" s="570"/>
      <c r="AK39" s="570"/>
      <c r="AL39" s="42"/>
      <c r="AM39" s="569" t="str">
        <f t="shared" si="0"/>
        <v/>
      </c>
      <c r="AN39" s="569"/>
      <c r="AO39" s="570"/>
      <c r="AP39" s="570"/>
      <c r="AQ39" s="570"/>
      <c r="AR39" s="570"/>
      <c r="AS39" s="570"/>
      <c r="AT39" s="570"/>
      <c r="AU39" s="570"/>
      <c r="AV39" s="570"/>
      <c r="AW39" s="570"/>
      <c r="AX39" s="570"/>
      <c r="AY39" s="570"/>
      <c r="AZ39" s="570"/>
      <c r="BA39" s="570"/>
      <c r="BB39" s="570"/>
      <c r="BC39" s="570"/>
      <c r="BD39" s="42"/>
      <c r="BE39" s="569" t="str">
        <f t="shared" si="1"/>
        <v/>
      </c>
      <c r="BF39" s="569"/>
      <c r="BG39" s="570"/>
      <c r="BH39" s="570"/>
      <c r="BI39" s="570"/>
      <c r="BJ39" s="570"/>
      <c r="BK39" s="570"/>
      <c r="BL39" s="570"/>
      <c r="BM39" s="570"/>
      <c r="BN39" s="570"/>
      <c r="BO39" s="570"/>
      <c r="BP39" s="570"/>
      <c r="BQ39" s="570"/>
      <c r="BR39" s="570"/>
      <c r="BS39" s="570"/>
      <c r="BT39" s="570"/>
      <c r="BU39" s="570"/>
      <c r="BV39" s="42"/>
      <c r="BW39" s="569">
        <f t="shared" si="2"/>
        <v>13</v>
      </c>
      <c r="BX39" s="569"/>
      <c r="BY39" s="570" t="str">
        <f>IF('各会計、関係団体の財政状況及び健全化判断比率'!B73="","",'各会計、関係団体の財政状況及び健全化判断比率'!B73)</f>
        <v>北播磨こども発達支援センター事務組合わかあゆ園</v>
      </c>
      <c r="BZ39" s="570"/>
      <c r="CA39" s="570"/>
      <c r="CB39" s="570"/>
      <c r="CC39" s="570"/>
      <c r="CD39" s="570"/>
      <c r="CE39" s="570"/>
      <c r="CF39" s="570"/>
      <c r="CG39" s="570"/>
      <c r="CH39" s="570"/>
      <c r="CI39" s="570"/>
      <c r="CJ39" s="570"/>
      <c r="CK39" s="570"/>
      <c r="CL39" s="570"/>
      <c r="CM39" s="570"/>
      <c r="CN39" s="42"/>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9"/>
    </row>
    <row r="40" spans="1:113" ht="32.25" customHeight="1" x14ac:dyDescent="0.15">
      <c r="A40" s="42"/>
      <c r="B40" s="66"/>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2"/>
      <c r="U40" s="569" t="str">
        <f t="shared" si="4"/>
        <v/>
      </c>
      <c r="V40" s="569"/>
      <c r="W40" s="570"/>
      <c r="X40" s="570"/>
      <c r="Y40" s="570"/>
      <c r="Z40" s="570"/>
      <c r="AA40" s="570"/>
      <c r="AB40" s="570"/>
      <c r="AC40" s="570"/>
      <c r="AD40" s="570"/>
      <c r="AE40" s="570"/>
      <c r="AF40" s="570"/>
      <c r="AG40" s="570"/>
      <c r="AH40" s="570"/>
      <c r="AI40" s="570"/>
      <c r="AJ40" s="570"/>
      <c r="AK40" s="570"/>
      <c r="AL40" s="42"/>
      <c r="AM40" s="569" t="str">
        <f t="shared" si="0"/>
        <v/>
      </c>
      <c r="AN40" s="569"/>
      <c r="AO40" s="570"/>
      <c r="AP40" s="570"/>
      <c r="AQ40" s="570"/>
      <c r="AR40" s="570"/>
      <c r="AS40" s="570"/>
      <c r="AT40" s="570"/>
      <c r="AU40" s="570"/>
      <c r="AV40" s="570"/>
      <c r="AW40" s="570"/>
      <c r="AX40" s="570"/>
      <c r="AY40" s="570"/>
      <c r="AZ40" s="570"/>
      <c r="BA40" s="570"/>
      <c r="BB40" s="570"/>
      <c r="BC40" s="570"/>
      <c r="BD40" s="42"/>
      <c r="BE40" s="569" t="str">
        <f t="shared" si="1"/>
        <v/>
      </c>
      <c r="BF40" s="569"/>
      <c r="BG40" s="570"/>
      <c r="BH40" s="570"/>
      <c r="BI40" s="570"/>
      <c r="BJ40" s="570"/>
      <c r="BK40" s="570"/>
      <c r="BL40" s="570"/>
      <c r="BM40" s="570"/>
      <c r="BN40" s="570"/>
      <c r="BO40" s="570"/>
      <c r="BP40" s="570"/>
      <c r="BQ40" s="570"/>
      <c r="BR40" s="570"/>
      <c r="BS40" s="570"/>
      <c r="BT40" s="570"/>
      <c r="BU40" s="570"/>
      <c r="BV40" s="42"/>
      <c r="BW40" s="569">
        <f t="shared" si="2"/>
        <v>14</v>
      </c>
      <c r="BX40" s="569"/>
      <c r="BY40" s="570" t="str">
        <f>IF('各会計、関係団体の財政状況及び健全化判断比率'!B74="","",'各会計、関係団体の財政状況及び健全化判断比率'!B74)</f>
        <v>兵庫県市町村職員退職手当組合</v>
      </c>
      <c r="BZ40" s="570"/>
      <c r="CA40" s="570"/>
      <c r="CB40" s="570"/>
      <c r="CC40" s="570"/>
      <c r="CD40" s="570"/>
      <c r="CE40" s="570"/>
      <c r="CF40" s="570"/>
      <c r="CG40" s="570"/>
      <c r="CH40" s="570"/>
      <c r="CI40" s="570"/>
      <c r="CJ40" s="570"/>
      <c r="CK40" s="570"/>
      <c r="CL40" s="570"/>
      <c r="CM40" s="570"/>
      <c r="CN40" s="42"/>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9"/>
    </row>
    <row r="41" spans="1:113" ht="32.25" customHeight="1" x14ac:dyDescent="0.15">
      <c r="A41" s="42"/>
      <c r="B41" s="66"/>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2"/>
      <c r="U41" s="569" t="str">
        <f t="shared" si="4"/>
        <v/>
      </c>
      <c r="V41" s="569"/>
      <c r="W41" s="570"/>
      <c r="X41" s="570"/>
      <c r="Y41" s="570"/>
      <c r="Z41" s="570"/>
      <c r="AA41" s="570"/>
      <c r="AB41" s="570"/>
      <c r="AC41" s="570"/>
      <c r="AD41" s="570"/>
      <c r="AE41" s="570"/>
      <c r="AF41" s="570"/>
      <c r="AG41" s="570"/>
      <c r="AH41" s="570"/>
      <c r="AI41" s="570"/>
      <c r="AJ41" s="570"/>
      <c r="AK41" s="570"/>
      <c r="AL41" s="42"/>
      <c r="AM41" s="569" t="str">
        <f t="shared" si="0"/>
        <v/>
      </c>
      <c r="AN41" s="569"/>
      <c r="AO41" s="570"/>
      <c r="AP41" s="570"/>
      <c r="AQ41" s="570"/>
      <c r="AR41" s="570"/>
      <c r="AS41" s="570"/>
      <c r="AT41" s="570"/>
      <c r="AU41" s="570"/>
      <c r="AV41" s="570"/>
      <c r="AW41" s="570"/>
      <c r="AX41" s="570"/>
      <c r="AY41" s="570"/>
      <c r="AZ41" s="570"/>
      <c r="BA41" s="570"/>
      <c r="BB41" s="570"/>
      <c r="BC41" s="570"/>
      <c r="BD41" s="42"/>
      <c r="BE41" s="569" t="str">
        <f t="shared" si="1"/>
        <v/>
      </c>
      <c r="BF41" s="569"/>
      <c r="BG41" s="570"/>
      <c r="BH41" s="570"/>
      <c r="BI41" s="570"/>
      <c r="BJ41" s="570"/>
      <c r="BK41" s="570"/>
      <c r="BL41" s="570"/>
      <c r="BM41" s="570"/>
      <c r="BN41" s="570"/>
      <c r="BO41" s="570"/>
      <c r="BP41" s="570"/>
      <c r="BQ41" s="570"/>
      <c r="BR41" s="570"/>
      <c r="BS41" s="570"/>
      <c r="BT41" s="570"/>
      <c r="BU41" s="570"/>
      <c r="BV41" s="42"/>
      <c r="BW41" s="569">
        <f t="shared" si="2"/>
        <v>15</v>
      </c>
      <c r="BX41" s="569"/>
      <c r="BY41" s="570" t="str">
        <f>IF('各会計、関係団体の財政状況及び健全化判断比率'!B75="","",'各会計、関係団体の財政状況及び健全化判断比率'!B75)</f>
        <v>兵庫県後期高齢者医療広域連合（一般会計）</v>
      </c>
      <c r="BZ41" s="570"/>
      <c r="CA41" s="570"/>
      <c r="CB41" s="570"/>
      <c r="CC41" s="570"/>
      <c r="CD41" s="570"/>
      <c r="CE41" s="570"/>
      <c r="CF41" s="570"/>
      <c r="CG41" s="570"/>
      <c r="CH41" s="570"/>
      <c r="CI41" s="570"/>
      <c r="CJ41" s="570"/>
      <c r="CK41" s="570"/>
      <c r="CL41" s="570"/>
      <c r="CM41" s="570"/>
      <c r="CN41" s="42"/>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9"/>
    </row>
    <row r="42" spans="1:113" ht="32.25" customHeight="1" x14ac:dyDescent="0.15">
      <c r="B42" s="66"/>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2"/>
      <c r="U42" s="569" t="str">
        <f t="shared" si="4"/>
        <v/>
      </c>
      <c r="V42" s="569"/>
      <c r="W42" s="570"/>
      <c r="X42" s="570"/>
      <c r="Y42" s="570"/>
      <c r="Z42" s="570"/>
      <c r="AA42" s="570"/>
      <c r="AB42" s="570"/>
      <c r="AC42" s="570"/>
      <c r="AD42" s="570"/>
      <c r="AE42" s="570"/>
      <c r="AF42" s="570"/>
      <c r="AG42" s="570"/>
      <c r="AH42" s="570"/>
      <c r="AI42" s="570"/>
      <c r="AJ42" s="570"/>
      <c r="AK42" s="570"/>
      <c r="AL42" s="42"/>
      <c r="AM42" s="569" t="str">
        <f t="shared" si="0"/>
        <v/>
      </c>
      <c r="AN42" s="569"/>
      <c r="AO42" s="570"/>
      <c r="AP42" s="570"/>
      <c r="AQ42" s="570"/>
      <c r="AR42" s="570"/>
      <c r="AS42" s="570"/>
      <c r="AT42" s="570"/>
      <c r="AU42" s="570"/>
      <c r="AV42" s="570"/>
      <c r="AW42" s="570"/>
      <c r="AX42" s="570"/>
      <c r="AY42" s="570"/>
      <c r="AZ42" s="570"/>
      <c r="BA42" s="570"/>
      <c r="BB42" s="570"/>
      <c r="BC42" s="570"/>
      <c r="BD42" s="42"/>
      <c r="BE42" s="569" t="str">
        <f t="shared" si="1"/>
        <v/>
      </c>
      <c r="BF42" s="569"/>
      <c r="BG42" s="570"/>
      <c r="BH42" s="570"/>
      <c r="BI42" s="570"/>
      <c r="BJ42" s="570"/>
      <c r="BK42" s="570"/>
      <c r="BL42" s="570"/>
      <c r="BM42" s="570"/>
      <c r="BN42" s="570"/>
      <c r="BO42" s="570"/>
      <c r="BP42" s="570"/>
      <c r="BQ42" s="570"/>
      <c r="BR42" s="570"/>
      <c r="BS42" s="570"/>
      <c r="BT42" s="570"/>
      <c r="BU42" s="570"/>
      <c r="BV42" s="42"/>
      <c r="BW42" s="569">
        <f t="shared" si="2"/>
        <v>16</v>
      </c>
      <c r="BX42" s="569"/>
      <c r="BY42" s="570" t="str">
        <f>IF('各会計、関係団体の財政状況及び健全化判断比率'!B76="","",'各会計、関係団体の財政状況及び健全化判断比率'!B76)</f>
        <v>兵庫県後期高齢者医療広域連合（特別会計）</v>
      </c>
      <c r="BZ42" s="570"/>
      <c r="CA42" s="570"/>
      <c r="CB42" s="570"/>
      <c r="CC42" s="570"/>
      <c r="CD42" s="570"/>
      <c r="CE42" s="570"/>
      <c r="CF42" s="570"/>
      <c r="CG42" s="570"/>
      <c r="CH42" s="570"/>
      <c r="CI42" s="570"/>
      <c r="CJ42" s="570"/>
      <c r="CK42" s="570"/>
      <c r="CL42" s="570"/>
      <c r="CM42" s="570"/>
      <c r="CN42" s="42"/>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9"/>
    </row>
    <row r="43" spans="1:113" ht="32.25" customHeight="1" x14ac:dyDescent="0.15">
      <c r="B43" s="66"/>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2"/>
      <c r="U43" s="569" t="str">
        <f t="shared" si="4"/>
        <v/>
      </c>
      <c r="V43" s="569"/>
      <c r="W43" s="570"/>
      <c r="X43" s="570"/>
      <c r="Y43" s="570"/>
      <c r="Z43" s="570"/>
      <c r="AA43" s="570"/>
      <c r="AB43" s="570"/>
      <c r="AC43" s="570"/>
      <c r="AD43" s="570"/>
      <c r="AE43" s="570"/>
      <c r="AF43" s="570"/>
      <c r="AG43" s="570"/>
      <c r="AH43" s="570"/>
      <c r="AI43" s="570"/>
      <c r="AJ43" s="570"/>
      <c r="AK43" s="570"/>
      <c r="AL43" s="42"/>
      <c r="AM43" s="569" t="str">
        <f t="shared" si="0"/>
        <v/>
      </c>
      <c r="AN43" s="569"/>
      <c r="AO43" s="570"/>
      <c r="AP43" s="570"/>
      <c r="AQ43" s="570"/>
      <c r="AR43" s="570"/>
      <c r="AS43" s="570"/>
      <c r="AT43" s="570"/>
      <c r="AU43" s="570"/>
      <c r="AV43" s="570"/>
      <c r="AW43" s="570"/>
      <c r="AX43" s="570"/>
      <c r="AY43" s="570"/>
      <c r="AZ43" s="570"/>
      <c r="BA43" s="570"/>
      <c r="BB43" s="570"/>
      <c r="BC43" s="570"/>
      <c r="BD43" s="42"/>
      <c r="BE43" s="569" t="str">
        <f t="shared" si="1"/>
        <v/>
      </c>
      <c r="BF43" s="569"/>
      <c r="BG43" s="570"/>
      <c r="BH43" s="570"/>
      <c r="BI43" s="570"/>
      <c r="BJ43" s="570"/>
      <c r="BK43" s="570"/>
      <c r="BL43" s="570"/>
      <c r="BM43" s="570"/>
      <c r="BN43" s="570"/>
      <c r="BO43" s="570"/>
      <c r="BP43" s="570"/>
      <c r="BQ43" s="570"/>
      <c r="BR43" s="570"/>
      <c r="BS43" s="570"/>
      <c r="BT43" s="570"/>
      <c r="BU43" s="570"/>
      <c r="BV43" s="42"/>
      <c r="BW43" s="569" t="str">
        <f t="shared" si="2"/>
        <v/>
      </c>
      <c r="BX43" s="569"/>
      <c r="BY43" s="570" t="str">
        <f>IF('各会計、関係団体の財政状況及び健全化判断比率'!B77="","",'各会計、関係団体の財政状況及び健全化判断比率'!B77)</f>
        <v/>
      </c>
      <c r="BZ43" s="570"/>
      <c r="CA43" s="570"/>
      <c r="CB43" s="570"/>
      <c r="CC43" s="570"/>
      <c r="CD43" s="570"/>
      <c r="CE43" s="570"/>
      <c r="CF43" s="570"/>
      <c r="CG43" s="570"/>
      <c r="CH43" s="570"/>
      <c r="CI43" s="570"/>
      <c r="CJ43" s="570"/>
      <c r="CK43" s="570"/>
      <c r="CL43" s="570"/>
      <c r="CM43" s="570"/>
      <c r="CN43" s="42"/>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Haem169oHf0rzG5VRJn8yVo3+EqDLbRK0SzYHRz6Sm38/ozwu//HYLOYsXzFtvrIhXPMYiFBEM+HaFReNop/w==" saltValue="Hhw1d4DzKDARr2StEtEn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9F08-73CC-4058-B636-0063750B1721}">
  <sheetPr>
    <pageSetUpPr fitToPage="1"/>
  </sheetPr>
  <dimension ref="A1:P45"/>
  <sheetViews>
    <sheetView showGridLines="0" topLeftCell="C28" zoomScaleSheetLayoutView="100" workbookViewId="0">
      <selection activeCell="B12" sqref="B12:K17"/>
    </sheetView>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478</v>
      </c>
      <c r="K32" s="221"/>
      <c r="L32" s="221"/>
      <c r="M32" s="221"/>
      <c r="N32" s="221"/>
      <c r="O32" s="221"/>
      <c r="P32" s="221"/>
    </row>
    <row r="33" spans="1:16" ht="39" customHeight="1" thickBot="1" x14ac:dyDescent="0.25">
      <c r="A33" s="221"/>
      <c r="B33" s="224" t="s">
        <v>484</v>
      </c>
      <c r="C33" s="225"/>
      <c r="D33" s="225"/>
      <c r="E33" s="226" t="s">
        <v>479</v>
      </c>
      <c r="F33" s="227" t="s">
        <v>4</v>
      </c>
      <c r="G33" s="228" t="s">
        <v>5</v>
      </c>
      <c r="H33" s="228" t="s">
        <v>6</v>
      </c>
      <c r="I33" s="228" t="s">
        <v>7</v>
      </c>
      <c r="J33" s="229" t="s">
        <v>8</v>
      </c>
      <c r="K33" s="221"/>
      <c r="L33" s="221"/>
      <c r="M33" s="221"/>
      <c r="N33" s="221"/>
      <c r="O33" s="221"/>
      <c r="P33" s="221"/>
    </row>
    <row r="34" spans="1:16" ht="39" customHeight="1" x14ac:dyDescent="0.15">
      <c r="A34" s="221"/>
      <c r="B34" s="230"/>
      <c r="C34" s="1113" t="s">
        <v>485</v>
      </c>
      <c r="D34" s="1113"/>
      <c r="E34" s="1114"/>
      <c r="F34" s="231">
        <v>30.01</v>
      </c>
      <c r="G34" s="232">
        <v>29.43</v>
      </c>
      <c r="H34" s="232">
        <v>34.89</v>
      </c>
      <c r="I34" s="232">
        <v>37.46</v>
      </c>
      <c r="J34" s="233">
        <v>33.72</v>
      </c>
      <c r="K34" s="221"/>
      <c r="L34" s="221"/>
      <c r="M34" s="221"/>
      <c r="N34" s="221"/>
      <c r="O34" s="221"/>
      <c r="P34" s="221"/>
    </row>
    <row r="35" spans="1:16" ht="39" customHeight="1" x14ac:dyDescent="0.15">
      <c r="A35" s="221"/>
      <c r="B35" s="234"/>
      <c r="C35" s="1109" t="s">
        <v>486</v>
      </c>
      <c r="D35" s="1109"/>
      <c r="E35" s="1110"/>
      <c r="F35" s="235">
        <v>7.79</v>
      </c>
      <c r="G35" s="236">
        <v>7.46</v>
      </c>
      <c r="H35" s="236">
        <v>8.39</v>
      </c>
      <c r="I35" s="236">
        <v>4.04</v>
      </c>
      <c r="J35" s="237">
        <v>3.97</v>
      </c>
      <c r="K35" s="221"/>
      <c r="L35" s="221"/>
      <c r="M35" s="221"/>
      <c r="N35" s="221"/>
      <c r="O35" s="221"/>
      <c r="P35" s="221"/>
    </row>
    <row r="36" spans="1:16" ht="39" customHeight="1" x14ac:dyDescent="0.15">
      <c r="A36" s="221"/>
      <c r="B36" s="234"/>
      <c r="C36" s="1109" t="s">
        <v>487</v>
      </c>
      <c r="D36" s="1109"/>
      <c r="E36" s="1110"/>
      <c r="F36" s="235">
        <v>2.4900000000000002</v>
      </c>
      <c r="G36" s="236">
        <v>3.05</v>
      </c>
      <c r="H36" s="236">
        <v>2.83</v>
      </c>
      <c r="I36" s="236">
        <v>2.39</v>
      </c>
      <c r="J36" s="237">
        <v>3.42</v>
      </c>
      <c r="K36" s="221"/>
      <c r="L36" s="221"/>
      <c r="M36" s="221"/>
      <c r="N36" s="221"/>
      <c r="O36" s="221"/>
      <c r="P36" s="221"/>
    </row>
    <row r="37" spans="1:16" ht="39" customHeight="1" x14ac:dyDescent="0.15">
      <c r="A37" s="221"/>
      <c r="B37" s="234"/>
      <c r="C37" s="1109" t="s">
        <v>488</v>
      </c>
      <c r="D37" s="1109"/>
      <c r="E37" s="1110"/>
      <c r="F37" s="235">
        <v>0.53</v>
      </c>
      <c r="G37" s="236">
        <v>0.97</v>
      </c>
      <c r="H37" s="236">
        <v>0.99</v>
      </c>
      <c r="I37" s="236">
        <v>1.21</v>
      </c>
      <c r="J37" s="237">
        <v>1.26</v>
      </c>
      <c r="K37" s="221"/>
      <c r="L37" s="221"/>
      <c r="M37" s="221"/>
      <c r="N37" s="221"/>
      <c r="O37" s="221"/>
      <c r="P37" s="221"/>
    </row>
    <row r="38" spans="1:16" ht="39" customHeight="1" x14ac:dyDescent="0.15">
      <c r="A38" s="221"/>
      <c r="B38" s="234"/>
      <c r="C38" s="1109" t="s">
        <v>489</v>
      </c>
      <c r="D38" s="1109"/>
      <c r="E38" s="1110"/>
      <c r="F38" s="235">
        <v>0.62</v>
      </c>
      <c r="G38" s="236">
        <v>0.3</v>
      </c>
      <c r="H38" s="236">
        <v>0.97</v>
      </c>
      <c r="I38" s="236">
        <v>1.56</v>
      </c>
      <c r="J38" s="237">
        <v>1.1499999999999999</v>
      </c>
      <c r="K38" s="221"/>
      <c r="L38" s="221"/>
      <c r="M38" s="221"/>
      <c r="N38" s="221"/>
      <c r="O38" s="221"/>
      <c r="P38" s="221"/>
    </row>
    <row r="39" spans="1:16" ht="39" customHeight="1" x14ac:dyDescent="0.15">
      <c r="A39" s="221"/>
      <c r="B39" s="234"/>
      <c r="C39" s="1109" t="s">
        <v>490</v>
      </c>
      <c r="D39" s="1109"/>
      <c r="E39" s="1110"/>
      <c r="F39" s="235">
        <v>0.69</v>
      </c>
      <c r="G39" s="236">
        <v>0.64</v>
      </c>
      <c r="H39" s="236">
        <v>0.78</v>
      </c>
      <c r="I39" s="236">
        <v>0.47</v>
      </c>
      <c r="J39" s="237">
        <v>0.28000000000000003</v>
      </c>
      <c r="K39" s="221"/>
      <c r="L39" s="221"/>
      <c r="M39" s="221"/>
      <c r="N39" s="221"/>
      <c r="O39" s="221"/>
      <c r="P39" s="221"/>
    </row>
    <row r="40" spans="1:16" ht="39" customHeight="1" x14ac:dyDescent="0.15">
      <c r="A40" s="221"/>
      <c r="B40" s="234"/>
      <c r="C40" s="1109" t="s">
        <v>491</v>
      </c>
      <c r="D40" s="1109"/>
      <c r="E40" s="1110"/>
      <c r="F40" s="235">
        <v>0.11</v>
      </c>
      <c r="G40" s="236">
        <v>0.1</v>
      </c>
      <c r="H40" s="236">
        <v>0.12</v>
      </c>
      <c r="I40" s="236">
        <v>0.12</v>
      </c>
      <c r="J40" s="237">
        <v>0.13</v>
      </c>
      <c r="K40" s="221"/>
      <c r="L40" s="221"/>
      <c r="M40" s="221"/>
      <c r="N40" s="221"/>
      <c r="O40" s="221"/>
      <c r="P40" s="221"/>
    </row>
    <row r="41" spans="1:16" ht="39" customHeight="1" x14ac:dyDescent="0.15">
      <c r="A41" s="221"/>
      <c r="B41" s="234"/>
      <c r="C41" s="1109"/>
      <c r="D41" s="1109"/>
      <c r="E41" s="1110"/>
      <c r="F41" s="235"/>
      <c r="G41" s="236"/>
      <c r="H41" s="236"/>
      <c r="I41" s="236"/>
      <c r="J41" s="237"/>
      <c r="K41" s="221"/>
      <c r="L41" s="221"/>
      <c r="M41" s="221"/>
      <c r="N41" s="221"/>
      <c r="O41" s="221"/>
      <c r="P41" s="221"/>
    </row>
    <row r="42" spans="1:16" ht="39" customHeight="1" x14ac:dyDescent="0.15">
      <c r="A42" s="221"/>
      <c r="B42" s="238"/>
      <c r="C42" s="1109" t="s">
        <v>492</v>
      </c>
      <c r="D42" s="1109"/>
      <c r="E42" s="1110"/>
      <c r="F42" s="235" t="s">
        <v>440</v>
      </c>
      <c r="G42" s="236" t="s">
        <v>440</v>
      </c>
      <c r="H42" s="236" t="s">
        <v>440</v>
      </c>
      <c r="I42" s="236" t="s">
        <v>440</v>
      </c>
      <c r="J42" s="237" t="s">
        <v>440</v>
      </c>
      <c r="K42" s="221"/>
      <c r="L42" s="221"/>
      <c r="M42" s="221"/>
      <c r="N42" s="221"/>
      <c r="O42" s="221"/>
      <c r="P42" s="221"/>
    </row>
    <row r="43" spans="1:16" ht="39" customHeight="1" thickBot="1" x14ac:dyDescent="0.2">
      <c r="A43" s="221"/>
      <c r="B43" s="239"/>
      <c r="C43" s="1111" t="s">
        <v>493</v>
      </c>
      <c r="D43" s="1111"/>
      <c r="E43" s="1112"/>
      <c r="F43" s="240" t="s">
        <v>440</v>
      </c>
      <c r="G43" s="241" t="s">
        <v>440</v>
      </c>
      <c r="H43" s="241" t="s">
        <v>440</v>
      </c>
      <c r="I43" s="241" t="s">
        <v>440</v>
      </c>
      <c r="J43" s="242" t="s">
        <v>440</v>
      </c>
      <c r="K43" s="221"/>
      <c r="L43" s="221"/>
      <c r="M43" s="221"/>
      <c r="N43" s="221"/>
      <c r="O43" s="221"/>
      <c r="P43" s="221"/>
    </row>
    <row r="44" spans="1:16" ht="39" customHeight="1" x14ac:dyDescent="0.15">
      <c r="A44" s="221"/>
      <c r="B44" s="243" t="s">
        <v>494</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pyZVIEQdq36fqzuynCcidpvCFBD+k4olC+Mf20euByORWcwTsbCJAh0eRRUGN03RJjjy17kYju7Wm4tB+KRPTQ==" saltValue="e1jM1QUZKPqfo7TzSy4j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65B5-80C2-46B8-811D-1806273DF52C}">
  <sheetPr>
    <pageSetUpPr fitToPage="1"/>
  </sheetPr>
  <dimension ref="A1:U62"/>
  <sheetViews>
    <sheetView showGridLines="0" topLeftCell="D34" zoomScaleSheetLayoutView="55" workbookViewId="0">
      <selection activeCell="B12" sqref="B12:K17"/>
    </sheetView>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495</v>
      </c>
      <c r="P43" s="245"/>
      <c r="Q43" s="245"/>
      <c r="R43" s="245"/>
      <c r="S43" s="245"/>
      <c r="T43" s="245"/>
      <c r="U43" s="245"/>
    </row>
    <row r="44" spans="1:21" ht="30.75" customHeight="1" thickBot="1" x14ac:dyDescent="0.2">
      <c r="A44" s="245"/>
      <c r="B44" s="248" t="s">
        <v>496</v>
      </c>
      <c r="C44" s="249"/>
      <c r="D44" s="249"/>
      <c r="E44" s="250"/>
      <c r="F44" s="250"/>
      <c r="G44" s="250"/>
      <c r="H44" s="250"/>
      <c r="I44" s="250"/>
      <c r="J44" s="251" t="s">
        <v>479</v>
      </c>
      <c r="K44" s="252" t="s">
        <v>4</v>
      </c>
      <c r="L44" s="253" t="s">
        <v>5</v>
      </c>
      <c r="M44" s="253" t="s">
        <v>6</v>
      </c>
      <c r="N44" s="253" t="s">
        <v>7</v>
      </c>
      <c r="O44" s="254" t="s">
        <v>8</v>
      </c>
      <c r="P44" s="245"/>
      <c r="Q44" s="245"/>
      <c r="R44" s="245"/>
      <c r="S44" s="245"/>
      <c r="T44" s="245"/>
      <c r="U44" s="245"/>
    </row>
    <row r="45" spans="1:21" ht="30.75" customHeight="1" x14ac:dyDescent="0.15">
      <c r="A45" s="245"/>
      <c r="B45" s="1115" t="s">
        <v>497</v>
      </c>
      <c r="C45" s="1116"/>
      <c r="D45" s="255"/>
      <c r="E45" s="1121" t="s">
        <v>498</v>
      </c>
      <c r="F45" s="1121"/>
      <c r="G45" s="1121"/>
      <c r="H45" s="1121"/>
      <c r="I45" s="1121"/>
      <c r="J45" s="1122"/>
      <c r="K45" s="256">
        <v>1729</v>
      </c>
      <c r="L45" s="257">
        <v>1772</v>
      </c>
      <c r="M45" s="257">
        <v>1944</v>
      </c>
      <c r="N45" s="257">
        <v>2012</v>
      </c>
      <c r="O45" s="258">
        <v>1893</v>
      </c>
      <c r="P45" s="245"/>
      <c r="Q45" s="245"/>
      <c r="R45" s="245"/>
      <c r="S45" s="245"/>
      <c r="T45" s="245"/>
      <c r="U45" s="245"/>
    </row>
    <row r="46" spans="1:21" ht="30.75" customHeight="1" x14ac:dyDescent="0.15">
      <c r="A46" s="245"/>
      <c r="B46" s="1117"/>
      <c r="C46" s="1118"/>
      <c r="D46" s="259"/>
      <c r="E46" s="1123" t="s">
        <v>499</v>
      </c>
      <c r="F46" s="1123"/>
      <c r="G46" s="1123"/>
      <c r="H46" s="1123"/>
      <c r="I46" s="1123"/>
      <c r="J46" s="1124"/>
      <c r="K46" s="260" t="s">
        <v>440</v>
      </c>
      <c r="L46" s="261" t="s">
        <v>440</v>
      </c>
      <c r="M46" s="261" t="s">
        <v>440</v>
      </c>
      <c r="N46" s="261" t="s">
        <v>440</v>
      </c>
      <c r="O46" s="262" t="s">
        <v>440</v>
      </c>
      <c r="P46" s="245"/>
      <c r="Q46" s="245"/>
      <c r="R46" s="245"/>
      <c r="S46" s="245"/>
      <c r="T46" s="245"/>
      <c r="U46" s="245"/>
    </row>
    <row r="47" spans="1:21" ht="30.75" customHeight="1" x14ac:dyDescent="0.15">
      <c r="A47" s="245"/>
      <c r="B47" s="1117"/>
      <c r="C47" s="1118"/>
      <c r="D47" s="259"/>
      <c r="E47" s="1123" t="s">
        <v>500</v>
      </c>
      <c r="F47" s="1123"/>
      <c r="G47" s="1123"/>
      <c r="H47" s="1123"/>
      <c r="I47" s="1123"/>
      <c r="J47" s="1124"/>
      <c r="K47" s="260" t="s">
        <v>440</v>
      </c>
      <c r="L47" s="261" t="s">
        <v>440</v>
      </c>
      <c r="M47" s="261" t="s">
        <v>440</v>
      </c>
      <c r="N47" s="261" t="s">
        <v>440</v>
      </c>
      <c r="O47" s="262" t="s">
        <v>440</v>
      </c>
      <c r="P47" s="245"/>
      <c r="Q47" s="245"/>
      <c r="R47" s="245"/>
      <c r="S47" s="245"/>
      <c r="T47" s="245"/>
      <c r="U47" s="245"/>
    </row>
    <row r="48" spans="1:21" ht="30.75" customHeight="1" x14ac:dyDescent="0.15">
      <c r="A48" s="245"/>
      <c r="B48" s="1117"/>
      <c r="C48" s="1118"/>
      <c r="D48" s="259"/>
      <c r="E48" s="1123" t="s">
        <v>501</v>
      </c>
      <c r="F48" s="1123"/>
      <c r="G48" s="1123"/>
      <c r="H48" s="1123"/>
      <c r="I48" s="1123"/>
      <c r="J48" s="1124"/>
      <c r="K48" s="260">
        <v>835</v>
      </c>
      <c r="L48" s="261">
        <v>836</v>
      </c>
      <c r="M48" s="261">
        <v>711</v>
      </c>
      <c r="N48" s="261">
        <v>595</v>
      </c>
      <c r="O48" s="262">
        <v>580</v>
      </c>
      <c r="P48" s="245"/>
      <c r="Q48" s="245"/>
      <c r="R48" s="245"/>
      <c r="S48" s="245"/>
      <c r="T48" s="245"/>
      <c r="U48" s="245"/>
    </row>
    <row r="49" spans="1:21" ht="30.75" customHeight="1" x14ac:dyDescent="0.15">
      <c r="A49" s="245"/>
      <c r="B49" s="1117"/>
      <c r="C49" s="1118"/>
      <c r="D49" s="259"/>
      <c r="E49" s="1123" t="s">
        <v>502</v>
      </c>
      <c r="F49" s="1123"/>
      <c r="G49" s="1123"/>
      <c r="H49" s="1123"/>
      <c r="I49" s="1123"/>
      <c r="J49" s="1124"/>
      <c r="K49" s="260">
        <v>178</v>
      </c>
      <c r="L49" s="261">
        <v>76</v>
      </c>
      <c r="M49" s="261">
        <v>263</v>
      </c>
      <c r="N49" s="261">
        <v>289</v>
      </c>
      <c r="O49" s="262">
        <v>261</v>
      </c>
      <c r="P49" s="245"/>
      <c r="Q49" s="245"/>
      <c r="R49" s="245"/>
      <c r="S49" s="245"/>
      <c r="T49" s="245"/>
      <c r="U49" s="245"/>
    </row>
    <row r="50" spans="1:21" ht="30.75" customHeight="1" x14ac:dyDescent="0.15">
      <c r="A50" s="245"/>
      <c r="B50" s="1117"/>
      <c r="C50" s="1118"/>
      <c r="D50" s="259"/>
      <c r="E50" s="1123" t="s">
        <v>503</v>
      </c>
      <c r="F50" s="1123"/>
      <c r="G50" s="1123"/>
      <c r="H50" s="1123"/>
      <c r="I50" s="1123"/>
      <c r="J50" s="1124"/>
      <c r="K50" s="260">
        <v>13</v>
      </c>
      <c r="L50" s="261">
        <v>6</v>
      </c>
      <c r="M50" s="261">
        <v>5</v>
      </c>
      <c r="N50" s="261">
        <v>5</v>
      </c>
      <c r="O50" s="262" t="s">
        <v>440</v>
      </c>
      <c r="P50" s="245"/>
      <c r="Q50" s="245"/>
      <c r="R50" s="245"/>
      <c r="S50" s="245"/>
      <c r="T50" s="245"/>
      <c r="U50" s="245"/>
    </row>
    <row r="51" spans="1:21" ht="30.75" customHeight="1" x14ac:dyDescent="0.15">
      <c r="A51" s="245"/>
      <c r="B51" s="1119"/>
      <c r="C51" s="1120"/>
      <c r="D51" s="263"/>
      <c r="E51" s="1123" t="s">
        <v>504</v>
      </c>
      <c r="F51" s="1123"/>
      <c r="G51" s="1123"/>
      <c r="H51" s="1123"/>
      <c r="I51" s="1123"/>
      <c r="J51" s="1124"/>
      <c r="K51" s="260">
        <v>0</v>
      </c>
      <c r="L51" s="261" t="s">
        <v>440</v>
      </c>
      <c r="M51" s="261" t="s">
        <v>440</v>
      </c>
      <c r="N51" s="261" t="s">
        <v>440</v>
      </c>
      <c r="O51" s="262" t="s">
        <v>440</v>
      </c>
      <c r="P51" s="245"/>
      <c r="Q51" s="245"/>
      <c r="R51" s="245"/>
      <c r="S51" s="245"/>
      <c r="T51" s="245"/>
      <c r="U51" s="245"/>
    </row>
    <row r="52" spans="1:21" ht="30.75" customHeight="1" x14ac:dyDescent="0.15">
      <c r="A52" s="245"/>
      <c r="B52" s="1125" t="s">
        <v>505</v>
      </c>
      <c r="C52" s="1126"/>
      <c r="D52" s="263"/>
      <c r="E52" s="1123" t="s">
        <v>506</v>
      </c>
      <c r="F52" s="1123"/>
      <c r="G52" s="1123"/>
      <c r="H52" s="1123"/>
      <c r="I52" s="1123"/>
      <c r="J52" s="1124"/>
      <c r="K52" s="260">
        <v>2201</v>
      </c>
      <c r="L52" s="261">
        <v>2458</v>
      </c>
      <c r="M52" s="261">
        <v>2503</v>
      </c>
      <c r="N52" s="261">
        <v>2473</v>
      </c>
      <c r="O52" s="262">
        <v>2456</v>
      </c>
      <c r="P52" s="245"/>
      <c r="Q52" s="245"/>
      <c r="R52" s="245"/>
      <c r="S52" s="245"/>
      <c r="T52" s="245"/>
      <c r="U52" s="245"/>
    </row>
    <row r="53" spans="1:21" ht="30.75" customHeight="1" thickBot="1" x14ac:dyDescent="0.2">
      <c r="A53" s="245"/>
      <c r="B53" s="1127" t="s">
        <v>507</v>
      </c>
      <c r="C53" s="1128"/>
      <c r="D53" s="264"/>
      <c r="E53" s="1129" t="s">
        <v>508</v>
      </c>
      <c r="F53" s="1129"/>
      <c r="G53" s="1129"/>
      <c r="H53" s="1129"/>
      <c r="I53" s="1129"/>
      <c r="J53" s="1130"/>
      <c r="K53" s="265">
        <v>554</v>
      </c>
      <c r="L53" s="266">
        <v>232</v>
      </c>
      <c r="M53" s="266">
        <v>420</v>
      </c>
      <c r="N53" s="266">
        <v>428</v>
      </c>
      <c r="O53" s="267">
        <v>278</v>
      </c>
      <c r="P53" s="245"/>
      <c r="Q53" s="245"/>
      <c r="R53" s="245"/>
      <c r="S53" s="245"/>
      <c r="T53" s="245"/>
      <c r="U53" s="245"/>
    </row>
    <row r="54" spans="1:21" ht="24" customHeight="1" x14ac:dyDescent="0.15">
      <c r="A54" s="245"/>
      <c r="B54" s="268" t="s">
        <v>509</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510</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x14ac:dyDescent="0.2">
      <c r="A56" s="245"/>
      <c r="B56" s="272"/>
      <c r="C56" s="273"/>
      <c r="D56" s="273"/>
      <c r="E56" s="274"/>
      <c r="F56" s="274"/>
      <c r="G56" s="274"/>
      <c r="H56" s="274"/>
      <c r="I56" s="274"/>
      <c r="J56" s="275" t="s">
        <v>479</v>
      </c>
      <c r="K56" s="276" t="s">
        <v>511</v>
      </c>
      <c r="L56" s="277" t="s">
        <v>512</v>
      </c>
      <c r="M56" s="277" t="s">
        <v>513</v>
      </c>
      <c r="N56" s="277" t="s">
        <v>514</v>
      </c>
      <c r="O56" s="278" t="s">
        <v>515</v>
      </c>
      <c r="P56" s="245"/>
      <c r="Q56" s="245"/>
      <c r="R56" s="245"/>
      <c r="S56" s="245"/>
      <c r="T56" s="245"/>
      <c r="U56" s="245"/>
    </row>
    <row r="57" spans="1:21" ht="31.5" customHeight="1" x14ac:dyDescent="0.15">
      <c r="B57" s="1131" t="s">
        <v>516</v>
      </c>
      <c r="C57" s="1132"/>
      <c r="D57" s="1135" t="s">
        <v>517</v>
      </c>
      <c r="E57" s="1136"/>
      <c r="F57" s="1136"/>
      <c r="G57" s="1136"/>
      <c r="H57" s="1136"/>
      <c r="I57" s="1136"/>
      <c r="J57" s="1137"/>
      <c r="K57" s="279" t="s">
        <v>316</v>
      </c>
      <c r="L57" s="280" t="s">
        <v>316</v>
      </c>
      <c r="M57" s="280" t="s">
        <v>316</v>
      </c>
      <c r="N57" s="280" t="s">
        <v>316</v>
      </c>
      <c r="O57" s="281" t="s">
        <v>316</v>
      </c>
    </row>
    <row r="58" spans="1:21" ht="31.5" customHeight="1" thickBot="1" x14ac:dyDescent="0.2">
      <c r="B58" s="1133"/>
      <c r="C58" s="1134"/>
      <c r="D58" s="1138" t="s">
        <v>518</v>
      </c>
      <c r="E58" s="1139"/>
      <c r="F58" s="1139"/>
      <c r="G58" s="1139"/>
      <c r="H58" s="1139"/>
      <c r="I58" s="1139"/>
      <c r="J58" s="1140"/>
      <c r="K58" s="282" t="s">
        <v>316</v>
      </c>
      <c r="L58" s="283" t="s">
        <v>316</v>
      </c>
      <c r="M58" s="283" t="s">
        <v>316</v>
      </c>
      <c r="N58" s="283" t="s">
        <v>316</v>
      </c>
      <c r="O58" s="284" t="s">
        <v>316</v>
      </c>
    </row>
    <row r="59" spans="1:21" ht="24" customHeight="1" x14ac:dyDescent="0.15">
      <c r="B59" s="285"/>
      <c r="C59" s="285"/>
      <c r="D59" s="286" t="s">
        <v>519</v>
      </c>
      <c r="E59" s="287"/>
      <c r="F59" s="287"/>
      <c r="G59" s="287"/>
      <c r="H59" s="287"/>
      <c r="I59" s="287"/>
      <c r="J59" s="287"/>
      <c r="K59" s="287"/>
      <c r="L59" s="287"/>
      <c r="M59" s="287"/>
      <c r="N59" s="287"/>
      <c r="O59" s="287"/>
    </row>
    <row r="60" spans="1:21" ht="24" customHeight="1" x14ac:dyDescent="0.15">
      <c r="B60" s="288"/>
      <c r="C60" s="288"/>
      <c r="D60" s="286" t="s">
        <v>520</v>
      </c>
      <c r="E60" s="287"/>
      <c r="F60" s="287"/>
      <c r="G60" s="287"/>
      <c r="H60" s="287"/>
      <c r="I60" s="287"/>
      <c r="J60" s="287"/>
      <c r="K60" s="287"/>
      <c r="L60" s="287"/>
      <c r="M60" s="287"/>
      <c r="N60" s="287"/>
      <c r="O60" s="287"/>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bya2zVgUmduIhUS0Vde6arnxapVOnOO6H1AFyCPwJtjKY8ty+8bs7i2om4t4idwepKerNWKAFEn5wP83R55+uA==" saltValue="2Kfe31pbr8d4iiEMfaMJ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A0D60-5201-4BDD-9E56-3D3ABF8396A2}">
  <sheetPr>
    <pageSetUpPr fitToPage="1"/>
  </sheetPr>
  <dimension ref="B1:M86"/>
  <sheetViews>
    <sheetView showGridLines="0" topLeftCell="I37" zoomScaleSheetLayoutView="100" workbookViewId="0">
      <selection activeCell="B12" sqref="B12:K17"/>
    </sheetView>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495</v>
      </c>
    </row>
    <row r="40" spans="2:13" ht="27.75" customHeight="1" thickBot="1" x14ac:dyDescent="0.2">
      <c r="B40" s="291" t="s">
        <v>496</v>
      </c>
      <c r="C40" s="292"/>
      <c r="D40" s="292"/>
      <c r="E40" s="293"/>
      <c r="F40" s="293"/>
      <c r="G40" s="293"/>
      <c r="H40" s="294" t="s">
        <v>479</v>
      </c>
      <c r="I40" s="295" t="s">
        <v>4</v>
      </c>
      <c r="J40" s="296" t="s">
        <v>5</v>
      </c>
      <c r="K40" s="296" t="s">
        <v>6</v>
      </c>
      <c r="L40" s="296" t="s">
        <v>7</v>
      </c>
      <c r="M40" s="297" t="s">
        <v>8</v>
      </c>
    </row>
    <row r="41" spans="2:13" ht="27.75" customHeight="1" x14ac:dyDescent="0.15">
      <c r="B41" s="1141" t="s">
        <v>521</v>
      </c>
      <c r="C41" s="1142"/>
      <c r="D41" s="298"/>
      <c r="E41" s="1147" t="s">
        <v>522</v>
      </c>
      <c r="F41" s="1147"/>
      <c r="G41" s="1147"/>
      <c r="H41" s="1148"/>
      <c r="I41" s="299">
        <v>18896</v>
      </c>
      <c r="J41" s="300">
        <v>18420</v>
      </c>
      <c r="K41" s="300">
        <v>18243</v>
      </c>
      <c r="L41" s="300">
        <v>18522</v>
      </c>
      <c r="M41" s="301">
        <v>18948</v>
      </c>
    </row>
    <row r="42" spans="2:13" ht="27.75" customHeight="1" x14ac:dyDescent="0.15">
      <c r="B42" s="1143"/>
      <c r="C42" s="1144"/>
      <c r="D42" s="302"/>
      <c r="E42" s="1149" t="s">
        <v>523</v>
      </c>
      <c r="F42" s="1149"/>
      <c r="G42" s="1149"/>
      <c r="H42" s="1150"/>
      <c r="I42" s="303">
        <v>15</v>
      </c>
      <c r="J42" s="304">
        <v>10</v>
      </c>
      <c r="K42" s="304">
        <v>5</v>
      </c>
      <c r="L42" s="304" t="s">
        <v>440</v>
      </c>
      <c r="M42" s="305" t="s">
        <v>440</v>
      </c>
    </row>
    <row r="43" spans="2:13" ht="27.75" customHeight="1" x14ac:dyDescent="0.15">
      <c r="B43" s="1143"/>
      <c r="C43" s="1144"/>
      <c r="D43" s="302"/>
      <c r="E43" s="1149" t="s">
        <v>524</v>
      </c>
      <c r="F43" s="1149"/>
      <c r="G43" s="1149"/>
      <c r="H43" s="1150"/>
      <c r="I43" s="303">
        <v>8672</v>
      </c>
      <c r="J43" s="304">
        <v>7759</v>
      </c>
      <c r="K43" s="304">
        <v>6987</v>
      </c>
      <c r="L43" s="304">
        <v>5843</v>
      </c>
      <c r="M43" s="305">
        <v>4802</v>
      </c>
    </row>
    <row r="44" spans="2:13" ht="27.75" customHeight="1" x14ac:dyDescent="0.15">
      <c r="B44" s="1143"/>
      <c r="C44" s="1144"/>
      <c r="D44" s="302"/>
      <c r="E44" s="1149" t="s">
        <v>525</v>
      </c>
      <c r="F44" s="1149"/>
      <c r="G44" s="1149"/>
      <c r="H44" s="1150"/>
      <c r="I44" s="303">
        <v>3030</v>
      </c>
      <c r="J44" s="304">
        <v>2849</v>
      </c>
      <c r="K44" s="304">
        <v>2731</v>
      </c>
      <c r="L44" s="304">
        <v>2576</v>
      </c>
      <c r="M44" s="305">
        <v>2584</v>
      </c>
    </row>
    <row r="45" spans="2:13" ht="27.75" customHeight="1" x14ac:dyDescent="0.15">
      <c r="B45" s="1143"/>
      <c r="C45" s="1144"/>
      <c r="D45" s="302"/>
      <c r="E45" s="1149" t="s">
        <v>526</v>
      </c>
      <c r="F45" s="1149"/>
      <c r="G45" s="1149"/>
      <c r="H45" s="1150"/>
      <c r="I45" s="303">
        <v>3390</v>
      </c>
      <c r="J45" s="304">
        <v>3112</v>
      </c>
      <c r="K45" s="304">
        <v>3023</v>
      </c>
      <c r="L45" s="304">
        <v>2793</v>
      </c>
      <c r="M45" s="305">
        <v>2788</v>
      </c>
    </row>
    <row r="46" spans="2:13" ht="27.75" customHeight="1" x14ac:dyDescent="0.15">
      <c r="B46" s="1143"/>
      <c r="C46" s="1144"/>
      <c r="D46" s="306"/>
      <c r="E46" s="1149" t="s">
        <v>527</v>
      </c>
      <c r="F46" s="1149"/>
      <c r="G46" s="1149"/>
      <c r="H46" s="1150"/>
      <c r="I46" s="303">
        <v>87</v>
      </c>
      <c r="J46" s="304">
        <v>87</v>
      </c>
      <c r="K46" s="304">
        <v>87</v>
      </c>
      <c r="L46" s="304" t="s">
        <v>440</v>
      </c>
      <c r="M46" s="305" t="s">
        <v>440</v>
      </c>
    </row>
    <row r="47" spans="2:13" ht="27.75" customHeight="1" x14ac:dyDescent="0.15">
      <c r="B47" s="1143"/>
      <c r="C47" s="1144"/>
      <c r="D47" s="307"/>
      <c r="E47" s="1151" t="s">
        <v>528</v>
      </c>
      <c r="F47" s="1152"/>
      <c r="G47" s="1152"/>
      <c r="H47" s="1153"/>
      <c r="I47" s="303" t="s">
        <v>440</v>
      </c>
      <c r="J47" s="304" t="s">
        <v>440</v>
      </c>
      <c r="K47" s="304" t="s">
        <v>440</v>
      </c>
      <c r="L47" s="304" t="s">
        <v>440</v>
      </c>
      <c r="M47" s="305" t="s">
        <v>440</v>
      </c>
    </row>
    <row r="48" spans="2:13" ht="27.75" customHeight="1" x14ac:dyDescent="0.15">
      <c r="B48" s="1143"/>
      <c r="C48" s="1144"/>
      <c r="D48" s="302"/>
      <c r="E48" s="1149" t="s">
        <v>529</v>
      </c>
      <c r="F48" s="1149"/>
      <c r="G48" s="1149"/>
      <c r="H48" s="1150"/>
      <c r="I48" s="303" t="s">
        <v>440</v>
      </c>
      <c r="J48" s="304" t="s">
        <v>440</v>
      </c>
      <c r="K48" s="304" t="s">
        <v>440</v>
      </c>
      <c r="L48" s="304" t="s">
        <v>440</v>
      </c>
      <c r="M48" s="305" t="s">
        <v>440</v>
      </c>
    </row>
    <row r="49" spans="2:13" ht="27.75" customHeight="1" x14ac:dyDescent="0.15">
      <c r="B49" s="1145"/>
      <c r="C49" s="1146"/>
      <c r="D49" s="302"/>
      <c r="E49" s="1149" t="s">
        <v>530</v>
      </c>
      <c r="F49" s="1149"/>
      <c r="G49" s="1149"/>
      <c r="H49" s="1150"/>
      <c r="I49" s="303" t="s">
        <v>440</v>
      </c>
      <c r="J49" s="304" t="s">
        <v>440</v>
      </c>
      <c r="K49" s="304" t="s">
        <v>440</v>
      </c>
      <c r="L49" s="304" t="s">
        <v>440</v>
      </c>
      <c r="M49" s="305" t="s">
        <v>440</v>
      </c>
    </row>
    <row r="50" spans="2:13" ht="27.75" customHeight="1" x14ac:dyDescent="0.15">
      <c r="B50" s="1154" t="s">
        <v>531</v>
      </c>
      <c r="C50" s="1155"/>
      <c r="D50" s="308"/>
      <c r="E50" s="1149" t="s">
        <v>532</v>
      </c>
      <c r="F50" s="1149"/>
      <c r="G50" s="1149"/>
      <c r="H50" s="1150"/>
      <c r="I50" s="303">
        <v>10021</v>
      </c>
      <c r="J50" s="304">
        <v>9922</v>
      </c>
      <c r="K50" s="304">
        <v>9958</v>
      </c>
      <c r="L50" s="304">
        <v>10030</v>
      </c>
      <c r="M50" s="305">
        <v>9922</v>
      </c>
    </row>
    <row r="51" spans="2:13" ht="27.75" customHeight="1" x14ac:dyDescent="0.15">
      <c r="B51" s="1143"/>
      <c r="C51" s="1144"/>
      <c r="D51" s="302"/>
      <c r="E51" s="1149" t="s">
        <v>533</v>
      </c>
      <c r="F51" s="1149"/>
      <c r="G51" s="1149"/>
      <c r="H51" s="1150"/>
      <c r="I51" s="303">
        <v>2237</v>
      </c>
      <c r="J51" s="304">
        <v>1819</v>
      </c>
      <c r="K51" s="304">
        <v>1718</v>
      </c>
      <c r="L51" s="304">
        <v>1587</v>
      </c>
      <c r="M51" s="305">
        <v>1471</v>
      </c>
    </row>
    <row r="52" spans="2:13" ht="27.75" customHeight="1" x14ac:dyDescent="0.15">
      <c r="B52" s="1145"/>
      <c r="C52" s="1146"/>
      <c r="D52" s="302"/>
      <c r="E52" s="1149" t="s">
        <v>534</v>
      </c>
      <c r="F52" s="1149"/>
      <c r="G52" s="1149"/>
      <c r="H52" s="1150"/>
      <c r="I52" s="303">
        <v>24076</v>
      </c>
      <c r="J52" s="304">
        <v>23127</v>
      </c>
      <c r="K52" s="304">
        <v>22759</v>
      </c>
      <c r="L52" s="304">
        <v>21698</v>
      </c>
      <c r="M52" s="305">
        <v>20806</v>
      </c>
    </row>
    <row r="53" spans="2:13" ht="27.75" customHeight="1" thickBot="1" x14ac:dyDescent="0.2">
      <c r="B53" s="1156" t="s">
        <v>507</v>
      </c>
      <c r="C53" s="1157"/>
      <c r="D53" s="309"/>
      <c r="E53" s="1158" t="s">
        <v>535</v>
      </c>
      <c r="F53" s="1158"/>
      <c r="G53" s="1158"/>
      <c r="H53" s="1159"/>
      <c r="I53" s="310">
        <v>-2245</v>
      </c>
      <c r="J53" s="311">
        <v>-2633</v>
      </c>
      <c r="K53" s="311">
        <v>-3360</v>
      </c>
      <c r="L53" s="311">
        <v>-3580</v>
      </c>
      <c r="M53" s="312">
        <v>-3077</v>
      </c>
    </row>
    <row r="54" spans="2:13" ht="27.75" customHeight="1" x14ac:dyDescent="0.15">
      <c r="B54" s="313" t="s">
        <v>536</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hzVVOmaJgFcihOJve2CHEr6sAxMHVSJQO32D2kshkzX9hu2wFOKtbhnDjgTj9OmSQj+FKCZzkGNIqXGSJgRmg==" saltValue="NogSPS6k+ydSoJ9GeTcU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6A56-CFD7-4A10-8314-1E595E4DD485}">
  <sheetPr>
    <pageSetUpPr fitToPage="1"/>
  </sheetPr>
  <dimension ref="B1:W66"/>
  <sheetViews>
    <sheetView showGridLines="0" topLeftCell="F49" zoomScale="70" zoomScaleNormal="70" zoomScaleSheetLayoutView="100" workbookViewId="0">
      <selection activeCell="B12" sqref="B12:K17"/>
    </sheetView>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7" t="s">
        <v>537</v>
      </c>
    </row>
    <row r="54" spans="2:8" ht="29.25" customHeight="1" thickBot="1" x14ac:dyDescent="0.25">
      <c r="B54" s="318" t="s">
        <v>24</v>
      </c>
      <c r="C54" s="319"/>
      <c r="D54" s="319"/>
      <c r="E54" s="320" t="s">
        <v>479</v>
      </c>
      <c r="F54" s="321" t="s">
        <v>6</v>
      </c>
      <c r="G54" s="321" t="s">
        <v>7</v>
      </c>
      <c r="H54" s="322" t="s">
        <v>8</v>
      </c>
    </row>
    <row r="55" spans="2:8" ht="52.5" customHeight="1" x14ac:dyDescent="0.15">
      <c r="B55" s="323"/>
      <c r="C55" s="1168" t="s">
        <v>117</v>
      </c>
      <c r="D55" s="1168"/>
      <c r="E55" s="1169"/>
      <c r="F55" s="324">
        <v>4299</v>
      </c>
      <c r="G55" s="324">
        <v>4482</v>
      </c>
      <c r="H55" s="325">
        <v>4234</v>
      </c>
    </row>
    <row r="56" spans="2:8" ht="52.5" customHeight="1" x14ac:dyDescent="0.15">
      <c r="B56" s="326"/>
      <c r="C56" s="1170" t="s">
        <v>538</v>
      </c>
      <c r="D56" s="1170"/>
      <c r="E56" s="1171"/>
      <c r="F56" s="327">
        <v>737</v>
      </c>
      <c r="G56" s="327">
        <v>941</v>
      </c>
      <c r="H56" s="328">
        <v>948</v>
      </c>
    </row>
    <row r="57" spans="2:8" ht="53.25" customHeight="1" x14ac:dyDescent="0.15">
      <c r="B57" s="326"/>
      <c r="C57" s="1172" t="s">
        <v>122</v>
      </c>
      <c r="D57" s="1172"/>
      <c r="E57" s="1173"/>
      <c r="F57" s="329">
        <v>3967</v>
      </c>
      <c r="G57" s="329">
        <v>3601</v>
      </c>
      <c r="H57" s="330">
        <v>4101</v>
      </c>
    </row>
    <row r="58" spans="2:8" ht="45.75" customHeight="1" x14ac:dyDescent="0.15">
      <c r="B58" s="331"/>
      <c r="C58" s="1160" t="s">
        <v>539</v>
      </c>
      <c r="D58" s="1161"/>
      <c r="E58" s="1162"/>
      <c r="F58" s="332">
        <v>3143</v>
      </c>
      <c r="G58" s="332">
        <v>2758</v>
      </c>
      <c r="H58" s="333">
        <v>3266</v>
      </c>
    </row>
    <row r="59" spans="2:8" ht="45.75" customHeight="1" x14ac:dyDescent="0.15">
      <c r="B59" s="331"/>
      <c r="C59" s="1160" t="s">
        <v>540</v>
      </c>
      <c r="D59" s="1161"/>
      <c r="E59" s="1162"/>
      <c r="F59" s="332">
        <v>371</v>
      </c>
      <c r="G59" s="332">
        <v>371</v>
      </c>
      <c r="H59" s="333">
        <v>371</v>
      </c>
    </row>
    <row r="60" spans="2:8" ht="45.75" customHeight="1" x14ac:dyDescent="0.15">
      <c r="B60" s="331"/>
      <c r="C60" s="1160" t="s">
        <v>541</v>
      </c>
      <c r="D60" s="1161"/>
      <c r="E60" s="1162"/>
      <c r="F60" s="332">
        <v>303</v>
      </c>
      <c r="G60" s="332">
        <v>319</v>
      </c>
      <c r="H60" s="333">
        <v>313</v>
      </c>
    </row>
    <row r="61" spans="2:8" ht="45.75" customHeight="1" x14ac:dyDescent="0.15">
      <c r="B61" s="331"/>
      <c r="C61" s="1160" t="s">
        <v>542</v>
      </c>
      <c r="D61" s="1161"/>
      <c r="E61" s="1162"/>
      <c r="F61" s="332">
        <v>109</v>
      </c>
      <c r="G61" s="332">
        <v>110</v>
      </c>
      <c r="H61" s="333">
        <v>110</v>
      </c>
    </row>
    <row r="62" spans="2:8" ht="45.75" customHeight="1" thickBot="1" x14ac:dyDescent="0.2">
      <c r="B62" s="334"/>
      <c r="C62" s="1163" t="s">
        <v>543</v>
      </c>
      <c r="D62" s="1164"/>
      <c r="E62" s="1165"/>
      <c r="F62" s="335">
        <v>27</v>
      </c>
      <c r="G62" s="335">
        <v>27</v>
      </c>
      <c r="H62" s="336">
        <v>27</v>
      </c>
    </row>
    <row r="63" spans="2:8" ht="52.5" customHeight="1" thickBot="1" x14ac:dyDescent="0.2">
      <c r="B63" s="337"/>
      <c r="C63" s="1166" t="s">
        <v>544</v>
      </c>
      <c r="D63" s="1166"/>
      <c r="E63" s="1167"/>
      <c r="F63" s="338">
        <v>9003</v>
      </c>
      <c r="G63" s="338">
        <v>9024</v>
      </c>
      <c r="H63" s="339">
        <v>9283</v>
      </c>
    </row>
    <row r="64" spans="2:8" ht="15" customHeight="1" x14ac:dyDescent="0.15"/>
    <row r="65" ht="0" hidden="1" customHeight="1" x14ac:dyDescent="0.15"/>
    <row r="66" ht="0" hidden="1" customHeight="1" x14ac:dyDescent="0.15"/>
  </sheetData>
  <sheetProtection algorithmName="SHA-512" hashValue="4omPXkMVG41LtwNDU+3llELPOZVaUcYIHVnbOfm1BwBHlWJ3ZjVyr6YbJCy5EsVBU5WZ4fNPKiublkdgsYBfzw==" saltValue="AGwOn3UQM+cOEGHeSnAe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opLeftCell="A22" zoomScale="90" zoomScaleNormal="90" zoomScaleSheetLayoutView="55" workbookViewId="0">
      <selection activeCell="BA41" sqref="BA4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2" t="s">
        <v>546</v>
      </c>
      <c r="AO43" s="1183"/>
      <c r="AP43" s="1183"/>
      <c r="AQ43" s="1183"/>
      <c r="AR43" s="1183"/>
      <c r="AS43" s="1183"/>
      <c r="AT43" s="1183"/>
      <c r="AU43" s="1183"/>
      <c r="AV43" s="1183"/>
      <c r="AW43" s="1183"/>
      <c r="AX43" s="1183"/>
      <c r="AY43" s="1183"/>
      <c r="AZ43" s="1183"/>
      <c r="BA43" s="1183"/>
      <c r="BB43" s="1183"/>
      <c r="BC43" s="1183"/>
      <c r="BD43" s="1183"/>
      <c r="BE43" s="1183"/>
      <c r="BF43" s="1183"/>
      <c r="BG43" s="1183"/>
      <c r="BH43" s="1183"/>
      <c r="BI43" s="1183"/>
      <c r="BJ43" s="1183"/>
      <c r="BK43" s="1183"/>
      <c r="BL43" s="1183"/>
      <c r="BM43" s="1183"/>
      <c r="BN43" s="1183"/>
      <c r="BO43" s="1183"/>
      <c r="BP43" s="1183"/>
      <c r="BQ43" s="1183"/>
      <c r="BR43" s="1183"/>
      <c r="BS43" s="1183"/>
      <c r="BT43" s="1183"/>
      <c r="BU43" s="1183"/>
      <c r="BV43" s="1183"/>
      <c r="BW43" s="1183"/>
      <c r="BX43" s="1183"/>
      <c r="BY43" s="1183"/>
      <c r="BZ43" s="1183"/>
      <c r="CA43" s="1183"/>
      <c r="CB43" s="1183"/>
      <c r="CC43" s="1183"/>
      <c r="CD43" s="1183"/>
      <c r="CE43" s="1183"/>
      <c r="CF43" s="1183"/>
      <c r="CG43" s="1183"/>
      <c r="CH43" s="1183"/>
      <c r="CI43" s="1183"/>
      <c r="CJ43" s="1183"/>
      <c r="CK43" s="1183"/>
      <c r="CL43" s="1183"/>
      <c r="CM43" s="1183"/>
      <c r="CN43" s="1183"/>
      <c r="CO43" s="1183"/>
      <c r="CP43" s="1183"/>
      <c r="CQ43" s="1183"/>
      <c r="CR43" s="1183"/>
      <c r="CS43" s="1183"/>
      <c r="CT43" s="1183"/>
      <c r="CU43" s="1183"/>
      <c r="CV43" s="1183"/>
      <c r="CW43" s="1183"/>
      <c r="CX43" s="1183"/>
      <c r="CY43" s="1183"/>
      <c r="CZ43" s="1183"/>
      <c r="DA43" s="1183"/>
      <c r="DB43" s="1183"/>
      <c r="DC43" s="1184"/>
    </row>
    <row r="44" spans="2:109" x14ac:dyDescent="0.15">
      <c r="B44" s="12"/>
      <c r="AN44" s="1185"/>
      <c r="AO44" s="1186"/>
      <c r="AP44" s="1186"/>
      <c r="AQ44" s="1186"/>
      <c r="AR44" s="1186"/>
      <c r="AS44" s="1186"/>
      <c r="AT44" s="1186"/>
      <c r="AU44" s="1186"/>
      <c r="AV44" s="1186"/>
      <c r="AW44" s="1186"/>
      <c r="AX44" s="1186"/>
      <c r="AY44" s="1186"/>
      <c r="AZ44" s="1186"/>
      <c r="BA44" s="1186"/>
      <c r="BB44" s="1186"/>
      <c r="BC44" s="1186"/>
      <c r="BD44" s="1186"/>
      <c r="BE44" s="1186"/>
      <c r="BF44" s="1186"/>
      <c r="BG44" s="1186"/>
      <c r="BH44" s="1186"/>
      <c r="BI44" s="1186"/>
      <c r="BJ44" s="1186"/>
      <c r="BK44" s="1186"/>
      <c r="BL44" s="1186"/>
      <c r="BM44" s="1186"/>
      <c r="BN44" s="1186"/>
      <c r="BO44" s="1186"/>
      <c r="BP44" s="1186"/>
      <c r="BQ44" s="1186"/>
      <c r="BR44" s="1186"/>
      <c r="BS44" s="1186"/>
      <c r="BT44" s="1186"/>
      <c r="BU44" s="1186"/>
      <c r="BV44" s="1186"/>
      <c r="BW44" s="1186"/>
      <c r="BX44" s="1186"/>
      <c r="BY44" s="1186"/>
      <c r="BZ44" s="1186"/>
      <c r="CA44" s="1186"/>
      <c r="CB44" s="1186"/>
      <c r="CC44" s="1186"/>
      <c r="CD44" s="1186"/>
      <c r="CE44" s="1186"/>
      <c r="CF44" s="1186"/>
      <c r="CG44" s="1186"/>
      <c r="CH44" s="1186"/>
      <c r="CI44" s="1186"/>
      <c r="CJ44" s="1186"/>
      <c r="CK44" s="1186"/>
      <c r="CL44" s="1186"/>
      <c r="CM44" s="1186"/>
      <c r="CN44" s="1186"/>
      <c r="CO44" s="1186"/>
      <c r="CP44" s="1186"/>
      <c r="CQ44" s="1186"/>
      <c r="CR44" s="1186"/>
      <c r="CS44" s="1186"/>
      <c r="CT44" s="1186"/>
      <c r="CU44" s="1186"/>
      <c r="CV44" s="1186"/>
      <c r="CW44" s="1186"/>
      <c r="CX44" s="1186"/>
      <c r="CY44" s="1186"/>
      <c r="CZ44" s="1186"/>
      <c r="DA44" s="1186"/>
      <c r="DB44" s="1186"/>
      <c r="DC44" s="1187"/>
    </row>
    <row r="45" spans="2:109" x14ac:dyDescent="0.15">
      <c r="B45" s="12"/>
      <c r="AN45" s="1185"/>
      <c r="AO45" s="1186"/>
      <c r="AP45" s="1186"/>
      <c r="AQ45" s="1186"/>
      <c r="AR45" s="1186"/>
      <c r="AS45" s="1186"/>
      <c r="AT45" s="1186"/>
      <c r="AU45" s="1186"/>
      <c r="AV45" s="1186"/>
      <c r="AW45" s="1186"/>
      <c r="AX45" s="1186"/>
      <c r="AY45" s="1186"/>
      <c r="AZ45" s="1186"/>
      <c r="BA45" s="1186"/>
      <c r="BB45" s="1186"/>
      <c r="BC45" s="1186"/>
      <c r="BD45" s="1186"/>
      <c r="BE45" s="1186"/>
      <c r="BF45" s="1186"/>
      <c r="BG45" s="1186"/>
      <c r="BH45" s="1186"/>
      <c r="BI45" s="1186"/>
      <c r="BJ45" s="1186"/>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186"/>
      <c r="CQ45" s="1186"/>
      <c r="CR45" s="1186"/>
      <c r="CS45" s="1186"/>
      <c r="CT45" s="1186"/>
      <c r="CU45" s="1186"/>
      <c r="CV45" s="1186"/>
      <c r="CW45" s="1186"/>
      <c r="CX45" s="1186"/>
      <c r="CY45" s="1186"/>
      <c r="CZ45" s="1186"/>
      <c r="DA45" s="1186"/>
      <c r="DB45" s="1186"/>
      <c r="DC45" s="1187"/>
    </row>
    <row r="46" spans="2:109" x14ac:dyDescent="0.15">
      <c r="B46" s="12"/>
      <c r="AN46" s="1185"/>
      <c r="AO46" s="1186"/>
      <c r="AP46" s="1186"/>
      <c r="AQ46" s="1186"/>
      <c r="AR46" s="1186"/>
      <c r="AS46" s="1186"/>
      <c r="AT46" s="1186"/>
      <c r="AU46" s="1186"/>
      <c r="AV46" s="1186"/>
      <c r="AW46" s="1186"/>
      <c r="AX46" s="1186"/>
      <c r="AY46" s="1186"/>
      <c r="AZ46" s="1186"/>
      <c r="BA46" s="1186"/>
      <c r="BB46" s="1186"/>
      <c r="BC46" s="1186"/>
      <c r="BD46" s="1186"/>
      <c r="BE46" s="1186"/>
      <c r="BF46" s="1186"/>
      <c r="BG46" s="1186"/>
      <c r="BH46" s="1186"/>
      <c r="BI46" s="1186"/>
      <c r="BJ46" s="1186"/>
      <c r="BK46" s="1186"/>
      <c r="BL46" s="1186"/>
      <c r="BM46" s="1186"/>
      <c r="BN46" s="1186"/>
      <c r="BO46" s="1186"/>
      <c r="BP46" s="1186"/>
      <c r="BQ46" s="1186"/>
      <c r="BR46" s="1186"/>
      <c r="BS46" s="1186"/>
      <c r="BT46" s="1186"/>
      <c r="BU46" s="1186"/>
      <c r="BV46" s="1186"/>
      <c r="BW46" s="1186"/>
      <c r="BX46" s="1186"/>
      <c r="BY46" s="1186"/>
      <c r="BZ46" s="1186"/>
      <c r="CA46" s="1186"/>
      <c r="CB46" s="1186"/>
      <c r="CC46" s="1186"/>
      <c r="CD46" s="1186"/>
      <c r="CE46" s="1186"/>
      <c r="CF46" s="1186"/>
      <c r="CG46" s="1186"/>
      <c r="CH46" s="1186"/>
      <c r="CI46" s="1186"/>
      <c r="CJ46" s="1186"/>
      <c r="CK46" s="1186"/>
      <c r="CL46" s="1186"/>
      <c r="CM46" s="1186"/>
      <c r="CN46" s="1186"/>
      <c r="CO46" s="1186"/>
      <c r="CP46" s="1186"/>
      <c r="CQ46" s="1186"/>
      <c r="CR46" s="1186"/>
      <c r="CS46" s="1186"/>
      <c r="CT46" s="1186"/>
      <c r="CU46" s="1186"/>
      <c r="CV46" s="1186"/>
      <c r="CW46" s="1186"/>
      <c r="CX46" s="1186"/>
      <c r="CY46" s="1186"/>
      <c r="CZ46" s="1186"/>
      <c r="DA46" s="1186"/>
      <c r="DB46" s="1186"/>
      <c r="DC46" s="1187"/>
    </row>
    <row r="47" spans="2:109" x14ac:dyDescent="0.15">
      <c r="B47" s="12"/>
      <c r="AN47" s="1188"/>
      <c r="AO47" s="1189"/>
      <c r="AP47" s="1189"/>
      <c r="AQ47" s="1189"/>
      <c r="AR47" s="1189"/>
      <c r="AS47" s="1189"/>
      <c r="AT47" s="1189"/>
      <c r="AU47" s="1189"/>
      <c r="AV47" s="1189"/>
      <c r="AW47" s="1189"/>
      <c r="AX47" s="1189"/>
      <c r="AY47" s="1189"/>
      <c r="AZ47" s="1189"/>
      <c r="BA47" s="1189"/>
      <c r="BB47" s="1189"/>
      <c r="BC47" s="1189"/>
      <c r="BD47" s="1189"/>
      <c r="BE47" s="1189"/>
      <c r="BF47" s="1189"/>
      <c r="BG47" s="1189"/>
      <c r="BH47" s="1189"/>
      <c r="BI47" s="1189"/>
      <c r="BJ47" s="1189"/>
      <c r="BK47" s="1189"/>
      <c r="BL47" s="1189"/>
      <c r="BM47" s="1189"/>
      <c r="BN47" s="1189"/>
      <c r="BO47" s="1189"/>
      <c r="BP47" s="1189"/>
      <c r="BQ47" s="1189"/>
      <c r="BR47" s="1189"/>
      <c r="BS47" s="1189"/>
      <c r="BT47" s="1189"/>
      <c r="BU47" s="1189"/>
      <c r="BV47" s="1189"/>
      <c r="BW47" s="1189"/>
      <c r="BX47" s="1189"/>
      <c r="BY47" s="1189"/>
      <c r="BZ47" s="1189"/>
      <c r="CA47" s="1189"/>
      <c r="CB47" s="1189"/>
      <c r="CC47" s="1189"/>
      <c r="CD47" s="1189"/>
      <c r="CE47" s="1189"/>
      <c r="CF47" s="1189"/>
      <c r="CG47" s="1189"/>
      <c r="CH47" s="1189"/>
      <c r="CI47" s="1189"/>
      <c r="CJ47" s="1189"/>
      <c r="CK47" s="1189"/>
      <c r="CL47" s="1189"/>
      <c r="CM47" s="1189"/>
      <c r="CN47" s="1189"/>
      <c r="CO47" s="1189"/>
      <c r="CP47" s="1189"/>
      <c r="CQ47" s="1189"/>
      <c r="CR47" s="1189"/>
      <c r="CS47" s="1189"/>
      <c r="CT47" s="1189"/>
      <c r="CU47" s="1189"/>
      <c r="CV47" s="1189"/>
      <c r="CW47" s="1189"/>
      <c r="CX47" s="1189"/>
      <c r="CY47" s="1189"/>
      <c r="CZ47" s="1189"/>
      <c r="DA47" s="1189"/>
      <c r="DB47" s="1189"/>
      <c r="DC47" s="119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4"/>
      <c r="H50" s="1174"/>
      <c r="I50" s="1174"/>
      <c r="J50" s="1174"/>
      <c r="K50" s="22"/>
      <c r="L50" s="22"/>
      <c r="M50" s="23"/>
      <c r="N50" s="23"/>
      <c r="AN50" s="1175"/>
      <c r="AO50" s="1176"/>
      <c r="AP50" s="1176"/>
      <c r="AQ50" s="1176"/>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176"/>
      <c r="BN50" s="1176"/>
      <c r="BO50" s="1177"/>
      <c r="BP50" s="1178" t="s">
        <v>4</v>
      </c>
      <c r="BQ50" s="1178"/>
      <c r="BR50" s="1178"/>
      <c r="BS50" s="1178"/>
      <c r="BT50" s="1178"/>
      <c r="BU50" s="1178"/>
      <c r="BV50" s="1178"/>
      <c r="BW50" s="1178"/>
      <c r="BX50" s="1178" t="s">
        <v>5</v>
      </c>
      <c r="BY50" s="1178"/>
      <c r="BZ50" s="1178"/>
      <c r="CA50" s="1178"/>
      <c r="CB50" s="1178"/>
      <c r="CC50" s="1178"/>
      <c r="CD50" s="1178"/>
      <c r="CE50" s="1178"/>
      <c r="CF50" s="1178" t="s">
        <v>6</v>
      </c>
      <c r="CG50" s="1178"/>
      <c r="CH50" s="1178"/>
      <c r="CI50" s="1178"/>
      <c r="CJ50" s="1178"/>
      <c r="CK50" s="1178"/>
      <c r="CL50" s="1178"/>
      <c r="CM50" s="1178"/>
      <c r="CN50" s="1178" t="s">
        <v>7</v>
      </c>
      <c r="CO50" s="1178"/>
      <c r="CP50" s="1178"/>
      <c r="CQ50" s="1178"/>
      <c r="CR50" s="1178"/>
      <c r="CS50" s="1178"/>
      <c r="CT50" s="1178"/>
      <c r="CU50" s="1178"/>
      <c r="CV50" s="1178" t="s">
        <v>8</v>
      </c>
      <c r="CW50" s="1178"/>
      <c r="CX50" s="1178"/>
      <c r="CY50" s="1178"/>
      <c r="CZ50" s="1178"/>
      <c r="DA50" s="1178"/>
      <c r="DB50" s="1178"/>
      <c r="DC50" s="1178"/>
    </row>
    <row r="51" spans="1:109" ht="13.5" customHeight="1" x14ac:dyDescent="0.15">
      <c r="B51" s="12"/>
      <c r="G51" s="1192"/>
      <c r="H51" s="1192"/>
      <c r="I51" s="1193"/>
      <c r="J51" s="1193"/>
      <c r="K51" s="1191"/>
      <c r="L51" s="1191"/>
      <c r="M51" s="1191"/>
      <c r="N51" s="1191"/>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80"/>
      <c r="BQ51" s="1179"/>
      <c r="BR51" s="1179"/>
      <c r="BS51" s="1179"/>
      <c r="BT51" s="1179"/>
      <c r="BU51" s="1179"/>
      <c r="BV51" s="1179"/>
      <c r="BW51" s="1179"/>
      <c r="BX51" s="1180"/>
      <c r="BY51" s="1179"/>
      <c r="BZ51" s="1179"/>
      <c r="CA51" s="1179"/>
      <c r="CB51" s="1179"/>
      <c r="CC51" s="1179"/>
      <c r="CD51" s="1179"/>
      <c r="CE51" s="1179"/>
      <c r="CF51" s="1179"/>
      <c r="CG51" s="1179"/>
      <c r="CH51" s="1179"/>
      <c r="CI51" s="1179"/>
      <c r="CJ51" s="1179"/>
      <c r="CK51" s="1179"/>
      <c r="CL51" s="1179"/>
      <c r="CM51" s="1179"/>
      <c r="CN51" s="1179"/>
      <c r="CO51" s="1179"/>
      <c r="CP51" s="1179"/>
      <c r="CQ51" s="1179"/>
      <c r="CR51" s="1179"/>
      <c r="CS51" s="1179"/>
      <c r="CT51" s="1179"/>
      <c r="CU51" s="1179"/>
      <c r="CV51" s="1179"/>
      <c r="CW51" s="1179"/>
      <c r="CX51" s="1179"/>
      <c r="CY51" s="1179"/>
      <c r="CZ51" s="1179"/>
      <c r="DA51" s="1179"/>
      <c r="DB51" s="1179"/>
      <c r="DC51" s="1179"/>
    </row>
    <row r="52" spans="1:109" x14ac:dyDescent="0.15">
      <c r="B52" s="12"/>
      <c r="G52" s="1192"/>
      <c r="H52" s="1192"/>
      <c r="I52" s="1193"/>
      <c r="J52" s="1193"/>
      <c r="K52" s="1191"/>
      <c r="L52" s="1191"/>
      <c r="M52" s="1191"/>
      <c r="N52" s="1191"/>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x14ac:dyDescent="0.15">
      <c r="A53" s="20"/>
      <c r="B53" s="12"/>
      <c r="G53" s="1192"/>
      <c r="H53" s="1192"/>
      <c r="I53" s="1174"/>
      <c r="J53" s="1174"/>
      <c r="K53" s="1191"/>
      <c r="L53" s="1191"/>
      <c r="M53" s="1191"/>
      <c r="N53" s="1191"/>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80"/>
      <c r="BQ53" s="1179"/>
      <c r="BR53" s="1179"/>
      <c r="BS53" s="1179"/>
      <c r="BT53" s="1179"/>
      <c r="BU53" s="1179"/>
      <c r="BV53" s="1179"/>
      <c r="BW53" s="1179"/>
      <c r="BX53" s="1180"/>
      <c r="BY53" s="1179"/>
      <c r="BZ53" s="1179"/>
      <c r="CA53" s="1179"/>
      <c r="CB53" s="1179"/>
      <c r="CC53" s="1179"/>
      <c r="CD53" s="1179"/>
      <c r="CE53" s="1179"/>
      <c r="CF53" s="1179">
        <v>51.1</v>
      </c>
      <c r="CG53" s="1179"/>
      <c r="CH53" s="1179"/>
      <c r="CI53" s="1179"/>
      <c r="CJ53" s="1179"/>
      <c r="CK53" s="1179"/>
      <c r="CL53" s="1179"/>
      <c r="CM53" s="1179"/>
      <c r="CN53" s="1179">
        <v>52.2</v>
      </c>
      <c r="CO53" s="1179"/>
      <c r="CP53" s="1179"/>
      <c r="CQ53" s="1179"/>
      <c r="CR53" s="1179"/>
      <c r="CS53" s="1179"/>
      <c r="CT53" s="1179"/>
      <c r="CU53" s="1179"/>
      <c r="CV53" s="1179">
        <v>53.9</v>
      </c>
      <c r="CW53" s="1179"/>
      <c r="CX53" s="1179"/>
      <c r="CY53" s="1179"/>
      <c r="CZ53" s="1179"/>
      <c r="DA53" s="1179"/>
      <c r="DB53" s="1179"/>
      <c r="DC53" s="1179"/>
    </row>
    <row r="54" spans="1:109" x14ac:dyDescent="0.15">
      <c r="A54" s="20"/>
      <c r="B54" s="12"/>
      <c r="G54" s="1192"/>
      <c r="H54" s="1192"/>
      <c r="I54" s="1174"/>
      <c r="J54" s="1174"/>
      <c r="K54" s="1191"/>
      <c r="L54" s="1191"/>
      <c r="M54" s="1191"/>
      <c r="N54" s="1191"/>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x14ac:dyDescent="0.15">
      <c r="A55" s="20"/>
      <c r="B55" s="12"/>
      <c r="G55" s="1174"/>
      <c r="H55" s="1174"/>
      <c r="I55" s="1174"/>
      <c r="J55" s="1174"/>
      <c r="K55" s="1191"/>
      <c r="L55" s="1191"/>
      <c r="M55" s="1191"/>
      <c r="N55" s="1191"/>
      <c r="AN55" s="1178" t="s">
        <v>12</v>
      </c>
      <c r="AO55" s="1178"/>
      <c r="AP55" s="1178"/>
      <c r="AQ55" s="1178"/>
      <c r="AR55" s="1178"/>
      <c r="AS55" s="1178"/>
      <c r="AT55" s="1178"/>
      <c r="AU55" s="1178"/>
      <c r="AV55" s="1178"/>
      <c r="AW55" s="1178"/>
      <c r="AX55" s="1178"/>
      <c r="AY55" s="1178"/>
      <c r="AZ55" s="1178"/>
      <c r="BA55" s="1178"/>
      <c r="BB55" s="1181" t="s">
        <v>10</v>
      </c>
      <c r="BC55" s="1181"/>
      <c r="BD55" s="1181"/>
      <c r="BE55" s="1181"/>
      <c r="BF55" s="1181"/>
      <c r="BG55" s="1181"/>
      <c r="BH55" s="1181"/>
      <c r="BI55" s="1181"/>
      <c r="BJ55" s="1181"/>
      <c r="BK55" s="1181"/>
      <c r="BL55" s="1181"/>
      <c r="BM55" s="1181"/>
      <c r="BN55" s="1181"/>
      <c r="BO55" s="1181"/>
      <c r="BP55" s="1180"/>
      <c r="BQ55" s="1179"/>
      <c r="BR55" s="1179"/>
      <c r="BS55" s="1179"/>
      <c r="BT55" s="1179"/>
      <c r="BU55" s="1179"/>
      <c r="BV55" s="1179"/>
      <c r="BW55" s="1179"/>
      <c r="BX55" s="1180"/>
      <c r="BY55" s="1179"/>
      <c r="BZ55" s="1179"/>
      <c r="CA55" s="1179"/>
      <c r="CB55" s="1179"/>
      <c r="CC55" s="1179"/>
      <c r="CD55" s="1179"/>
      <c r="CE55" s="1179"/>
      <c r="CF55" s="1179">
        <v>52.3</v>
      </c>
      <c r="CG55" s="1179"/>
      <c r="CH55" s="1179"/>
      <c r="CI55" s="1179"/>
      <c r="CJ55" s="1179"/>
      <c r="CK55" s="1179"/>
      <c r="CL55" s="1179"/>
      <c r="CM55" s="1179"/>
      <c r="CN55" s="1179">
        <v>55.4</v>
      </c>
      <c r="CO55" s="1179"/>
      <c r="CP55" s="1179"/>
      <c r="CQ55" s="1179"/>
      <c r="CR55" s="1179"/>
      <c r="CS55" s="1179"/>
      <c r="CT55" s="1179"/>
      <c r="CU55" s="1179"/>
      <c r="CV55" s="1179">
        <v>52.7</v>
      </c>
      <c r="CW55" s="1179"/>
      <c r="CX55" s="1179"/>
      <c r="CY55" s="1179"/>
      <c r="CZ55" s="1179"/>
      <c r="DA55" s="1179"/>
      <c r="DB55" s="1179"/>
      <c r="DC55" s="1179"/>
    </row>
    <row r="56" spans="1:109" x14ac:dyDescent="0.15">
      <c r="A56" s="20"/>
      <c r="B56" s="12"/>
      <c r="G56" s="1174"/>
      <c r="H56" s="1174"/>
      <c r="I56" s="1174"/>
      <c r="J56" s="1174"/>
      <c r="K56" s="1191"/>
      <c r="L56" s="1191"/>
      <c r="M56" s="1191"/>
      <c r="N56" s="1191"/>
      <c r="AN56" s="1178"/>
      <c r="AO56" s="1178"/>
      <c r="AP56" s="1178"/>
      <c r="AQ56" s="1178"/>
      <c r="AR56" s="1178"/>
      <c r="AS56" s="1178"/>
      <c r="AT56" s="1178"/>
      <c r="AU56" s="1178"/>
      <c r="AV56" s="1178"/>
      <c r="AW56" s="1178"/>
      <c r="AX56" s="1178"/>
      <c r="AY56" s="1178"/>
      <c r="AZ56" s="1178"/>
      <c r="BA56" s="1178"/>
      <c r="BB56" s="1181"/>
      <c r="BC56" s="1181"/>
      <c r="BD56" s="1181"/>
      <c r="BE56" s="1181"/>
      <c r="BF56" s="1181"/>
      <c r="BG56" s="1181"/>
      <c r="BH56" s="1181"/>
      <c r="BI56" s="1181"/>
      <c r="BJ56" s="1181"/>
      <c r="BK56" s="1181"/>
      <c r="BL56" s="1181"/>
      <c r="BM56" s="1181"/>
      <c r="BN56" s="1181"/>
      <c r="BO56" s="1181"/>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x14ac:dyDescent="0.15">
      <c r="B57" s="24"/>
      <c r="G57" s="1174"/>
      <c r="H57" s="1174"/>
      <c r="I57" s="1194"/>
      <c r="J57" s="1194"/>
      <c r="K57" s="1191"/>
      <c r="L57" s="1191"/>
      <c r="M57" s="1191"/>
      <c r="N57" s="1191"/>
      <c r="AM57" s="3"/>
      <c r="AN57" s="1178"/>
      <c r="AO57" s="1178"/>
      <c r="AP57" s="1178"/>
      <c r="AQ57" s="1178"/>
      <c r="AR57" s="1178"/>
      <c r="AS57" s="1178"/>
      <c r="AT57" s="1178"/>
      <c r="AU57" s="1178"/>
      <c r="AV57" s="1178"/>
      <c r="AW57" s="1178"/>
      <c r="AX57" s="1178"/>
      <c r="AY57" s="1178"/>
      <c r="AZ57" s="1178"/>
      <c r="BA57" s="1178"/>
      <c r="BB57" s="1181" t="s">
        <v>11</v>
      </c>
      <c r="BC57" s="1181"/>
      <c r="BD57" s="1181"/>
      <c r="BE57" s="1181"/>
      <c r="BF57" s="1181"/>
      <c r="BG57" s="1181"/>
      <c r="BH57" s="1181"/>
      <c r="BI57" s="1181"/>
      <c r="BJ57" s="1181"/>
      <c r="BK57" s="1181"/>
      <c r="BL57" s="1181"/>
      <c r="BM57" s="1181"/>
      <c r="BN57" s="1181"/>
      <c r="BO57" s="1181"/>
      <c r="BP57" s="1180"/>
      <c r="BQ57" s="1179"/>
      <c r="BR57" s="1179"/>
      <c r="BS57" s="1179"/>
      <c r="BT57" s="1179"/>
      <c r="BU57" s="1179"/>
      <c r="BV57" s="1179"/>
      <c r="BW57" s="1179"/>
      <c r="BX57" s="1180"/>
      <c r="BY57" s="1179"/>
      <c r="BZ57" s="1179"/>
      <c r="CA57" s="1179"/>
      <c r="CB57" s="1179"/>
      <c r="CC57" s="1179"/>
      <c r="CD57" s="1179"/>
      <c r="CE57" s="1179"/>
      <c r="CF57" s="1179">
        <v>57.1</v>
      </c>
      <c r="CG57" s="1179"/>
      <c r="CH57" s="1179"/>
      <c r="CI57" s="1179"/>
      <c r="CJ57" s="1179"/>
      <c r="CK57" s="1179"/>
      <c r="CL57" s="1179"/>
      <c r="CM57" s="1179"/>
      <c r="CN57" s="1179">
        <v>58.7</v>
      </c>
      <c r="CO57" s="1179"/>
      <c r="CP57" s="1179"/>
      <c r="CQ57" s="1179"/>
      <c r="CR57" s="1179"/>
      <c r="CS57" s="1179"/>
      <c r="CT57" s="1179"/>
      <c r="CU57" s="1179"/>
      <c r="CV57" s="1179">
        <v>59.5</v>
      </c>
      <c r="CW57" s="1179"/>
      <c r="CX57" s="1179"/>
      <c r="CY57" s="1179"/>
      <c r="CZ57" s="1179"/>
      <c r="DA57" s="1179"/>
      <c r="DB57" s="1179"/>
      <c r="DC57" s="1179"/>
      <c r="DD57" s="25"/>
      <c r="DE57" s="24"/>
    </row>
    <row r="58" spans="1:109" s="20" customFormat="1" x14ac:dyDescent="0.15">
      <c r="A58" s="3"/>
      <c r="B58" s="24"/>
      <c r="G58" s="1174"/>
      <c r="H58" s="1174"/>
      <c r="I58" s="1194"/>
      <c r="J58" s="1194"/>
      <c r="K58" s="1191"/>
      <c r="L58" s="1191"/>
      <c r="M58" s="1191"/>
      <c r="N58" s="1191"/>
      <c r="AM58" s="3"/>
      <c r="AN58" s="1178"/>
      <c r="AO58" s="1178"/>
      <c r="AP58" s="1178"/>
      <c r="AQ58" s="1178"/>
      <c r="AR58" s="1178"/>
      <c r="AS58" s="1178"/>
      <c r="AT58" s="1178"/>
      <c r="AU58" s="1178"/>
      <c r="AV58" s="1178"/>
      <c r="AW58" s="1178"/>
      <c r="AX58" s="1178"/>
      <c r="AY58" s="1178"/>
      <c r="AZ58" s="1178"/>
      <c r="BA58" s="1178"/>
      <c r="BB58" s="1181"/>
      <c r="BC58" s="1181"/>
      <c r="BD58" s="1181"/>
      <c r="BE58" s="1181"/>
      <c r="BF58" s="1181"/>
      <c r="BG58" s="1181"/>
      <c r="BH58" s="1181"/>
      <c r="BI58" s="1181"/>
      <c r="BJ58" s="1181"/>
      <c r="BK58" s="1181"/>
      <c r="BL58" s="1181"/>
      <c r="BM58" s="1181"/>
      <c r="BN58" s="1181"/>
      <c r="BO58" s="1181"/>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2" t="s">
        <v>545</v>
      </c>
      <c r="AO65" s="1183"/>
      <c r="AP65" s="1183"/>
      <c r="AQ65" s="1183"/>
      <c r="AR65" s="1183"/>
      <c r="AS65" s="1183"/>
      <c r="AT65" s="1183"/>
      <c r="AU65" s="1183"/>
      <c r="AV65" s="1183"/>
      <c r="AW65" s="1183"/>
      <c r="AX65" s="1183"/>
      <c r="AY65" s="1183"/>
      <c r="AZ65" s="1183"/>
      <c r="BA65" s="1183"/>
      <c r="BB65" s="1183"/>
      <c r="BC65" s="1183"/>
      <c r="BD65" s="1183"/>
      <c r="BE65" s="1183"/>
      <c r="BF65" s="1183"/>
      <c r="BG65" s="1183"/>
      <c r="BH65" s="1183"/>
      <c r="BI65" s="1183"/>
      <c r="BJ65" s="1183"/>
      <c r="BK65" s="1183"/>
      <c r="BL65" s="1183"/>
      <c r="BM65" s="1183"/>
      <c r="BN65" s="1183"/>
      <c r="BO65" s="1183"/>
      <c r="BP65" s="1183"/>
      <c r="BQ65" s="1183"/>
      <c r="BR65" s="1183"/>
      <c r="BS65" s="1183"/>
      <c r="BT65" s="1183"/>
      <c r="BU65" s="1183"/>
      <c r="BV65" s="1183"/>
      <c r="BW65" s="1183"/>
      <c r="BX65" s="1183"/>
      <c r="BY65" s="1183"/>
      <c r="BZ65" s="1183"/>
      <c r="CA65" s="1183"/>
      <c r="CB65" s="1183"/>
      <c r="CC65" s="1183"/>
      <c r="CD65" s="1183"/>
      <c r="CE65" s="1183"/>
      <c r="CF65" s="1183"/>
      <c r="CG65" s="1183"/>
      <c r="CH65" s="1183"/>
      <c r="CI65" s="1183"/>
      <c r="CJ65" s="1183"/>
      <c r="CK65" s="1183"/>
      <c r="CL65" s="1183"/>
      <c r="CM65" s="1183"/>
      <c r="CN65" s="1183"/>
      <c r="CO65" s="1183"/>
      <c r="CP65" s="1183"/>
      <c r="CQ65" s="1183"/>
      <c r="CR65" s="1183"/>
      <c r="CS65" s="1183"/>
      <c r="CT65" s="1183"/>
      <c r="CU65" s="1183"/>
      <c r="CV65" s="1183"/>
      <c r="CW65" s="1183"/>
      <c r="CX65" s="1183"/>
      <c r="CY65" s="1183"/>
      <c r="CZ65" s="1183"/>
      <c r="DA65" s="1183"/>
      <c r="DB65" s="1183"/>
      <c r="DC65" s="1184"/>
    </row>
    <row r="66" spans="2:107" x14ac:dyDescent="0.15">
      <c r="B66" s="12"/>
      <c r="AN66" s="1185"/>
      <c r="AO66" s="1186"/>
      <c r="AP66" s="1186"/>
      <c r="AQ66" s="1186"/>
      <c r="AR66" s="1186"/>
      <c r="AS66" s="1186"/>
      <c r="AT66" s="1186"/>
      <c r="AU66" s="1186"/>
      <c r="AV66" s="1186"/>
      <c r="AW66" s="1186"/>
      <c r="AX66" s="1186"/>
      <c r="AY66" s="1186"/>
      <c r="AZ66" s="1186"/>
      <c r="BA66" s="1186"/>
      <c r="BB66" s="1186"/>
      <c r="BC66" s="1186"/>
      <c r="BD66" s="1186"/>
      <c r="BE66" s="1186"/>
      <c r="BF66" s="1186"/>
      <c r="BG66" s="1186"/>
      <c r="BH66" s="1186"/>
      <c r="BI66" s="1186"/>
      <c r="BJ66" s="1186"/>
      <c r="BK66" s="1186"/>
      <c r="BL66" s="1186"/>
      <c r="BM66" s="1186"/>
      <c r="BN66" s="1186"/>
      <c r="BO66" s="1186"/>
      <c r="BP66" s="1186"/>
      <c r="BQ66" s="1186"/>
      <c r="BR66" s="1186"/>
      <c r="BS66" s="1186"/>
      <c r="BT66" s="1186"/>
      <c r="BU66" s="1186"/>
      <c r="BV66" s="1186"/>
      <c r="BW66" s="1186"/>
      <c r="BX66" s="1186"/>
      <c r="BY66" s="1186"/>
      <c r="BZ66" s="1186"/>
      <c r="CA66" s="1186"/>
      <c r="CB66" s="1186"/>
      <c r="CC66" s="1186"/>
      <c r="CD66" s="1186"/>
      <c r="CE66" s="1186"/>
      <c r="CF66" s="1186"/>
      <c r="CG66" s="1186"/>
      <c r="CH66" s="1186"/>
      <c r="CI66" s="1186"/>
      <c r="CJ66" s="1186"/>
      <c r="CK66" s="1186"/>
      <c r="CL66" s="1186"/>
      <c r="CM66" s="1186"/>
      <c r="CN66" s="1186"/>
      <c r="CO66" s="1186"/>
      <c r="CP66" s="1186"/>
      <c r="CQ66" s="1186"/>
      <c r="CR66" s="1186"/>
      <c r="CS66" s="1186"/>
      <c r="CT66" s="1186"/>
      <c r="CU66" s="1186"/>
      <c r="CV66" s="1186"/>
      <c r="CW66" s="1186"/>
      <c r="CX66" s="1186"/>
      <c r="CY66" s="1186"/>
      <c r="CZ66" s="1186"/>
      <c r="DA66" s="1186"/>
      <c r="DB66" s="1186"/>
      <c r="DC66" s="1187"/>
    </row>
    <row r="67" spans="2:107" x14ac:dyDescent="0.15">
      <c r="B67" s="12"/>
      <c r="AN67" s="1185"/>
      <c r="AO67" s="1186"/>
      <c r="AP67" s="1186"/>
      <c r="AQ67" s="1186"/>
      <c r="AR67" s="1186"/>
      <c r="AS67" s="1186"/>
      <c r="AT67" s="1186"/>
      <c r="AU67" s="1186"/>
      <c r="AV67" s="1186"/>
      <c r="AW67" s="1186"/>
      <c r="AX67" s="1186"/>
      <c r="AY67" s="1186"/>
      <c r="AZ67" s="1186"/>
      <c r="BA67" s="1186"/>
      <c r="BB67" s="1186"/>
      <c r="BC67" s="1186"/>
      <c r="BD67" s="1186"/>
      <c r="BE67" s="1186"/>
      <c r="BF67" s="1186"/>
      <c r="BG67" s="1186"/>
      <c r="BH67" s="1186"/>
      <c r="BI67" s="1186"/>
      <c r="BJ67" s="1186"/>
      <c r="BK67" s="1186"/>
      <c r="BL67" s="1186"/>
      <c r="BM67" s="1186"/>
      <c r="BN67" s="1186"/>
      <c r="BO67" s="1186"/>
      <c r="BP67" s="1186"/>
      <c r="BQ67" s="1186"/>
      <c r="BR67" s="1186"/>
      <c r="BS67" s="1186"/>
      <c r="BT67" s="1186"/>
      <c r="BU67" s="1186"/>
      <c r="BV67" s="1186"/>
      <c r="BW67" s="1186"/>
      <c r="BX67" s="1186"/>
      <c r="BY67" s="1186"/>
      <c r="BZ67" s="1186"/>
      <c r="CA67" s="1186"/>
      <c r="CB67" s="1186"/>
      <c r="CC67" s="1186"/>
      <c r="CD67" s="1186"/>
      <c r="CE67" s="1186"/>
      <c r="CF67" s="1186"/>
      <c r="CG67" s="1186"/>
      <c r="CH67" s="1186"/>
      <c r="CI67" s="1186"/>
      <c r="CJ67" s="1186"/>
      <c r="CK67" s="1186"/>
      <c r="CL67" s="1186"/>
      <c r="CM67" s="1186"/>
      <c r="CN67" s="1186"/>
      <c r="CO67" s="1186"/>
      <c r="CP67" s="1186"/>
      <c r="CQ67" s="1186"/>
      <c r="CR67" s="1186"/>
      <c r="CS67" s="1186"/>
      <c r="CT67" s="1186"/>
      <c r="CU67" s="1186"/>
      <c r="CV67" s="1186"/>
      <c r="CW67" s="1186"/>
      <c r="CX67" s="1186"/>
      <c r="CY67" s="1186"/>
      <c r="CZ67" s="1186"/>
      <c r="DA67" s="1186"/>
      <c r="DB67" s="1186"/>
      <c r="DC67" s="1187"/>
    </row>
    <row r="68" spans="2:107" x14ac:dyDescent="0.15">
      <c r="B68" s="12"/>
      <c r="AN68" s="1185"/>
      <c r="AO68" s="1186"/>
      <c r="AP68" s="1186"/>
      <c r="AQ68" s="1186"/>
      <c r="AR68" s="1186"/>
      <c r="AS68" s="1186"/>
      <c r="AT68" s="1186"/>
      <c r="AU68" s="1186"/>
      <c r="AV68" s="1186"/>
      <c r="AW68" s="1186"/>
      <c r="AX68" s="1186"/>
      <c r="AY68" s="1186"/>
      <c r="AZ68" s="1186"/>
      <c r="BA68" s="1186"/>
      <c r="BB68" s="1186"/>
      <c r="BC68" s="1186"/>
      <c r="BD68" s="1186"/>
      <c r="BE68" s="1186"/>
      <c r="BF68" s="1186"/>
      <c r="BG68" s="1186"/>
      <c r="BH68" s="1186"/>
      <c r="BI68" s="1186"/>
      <c r="BJ68" s="1186"/>
      <c r="BK68" s="1186"/>
      <c r="BL68" s="1186"/>
      <c r="BM68" s="1186"/>
      <c r="BN68" s="1186"/>
      <c r="BO68" s="1186"/>
      <c r="BP68" s="1186"/>
      <c r="BQ68" s="1186"/>
      <c r="BR68" s="1186"/>
      <c r="BS68" s="1186"/>
      <c r="BT68" s="1186"/>
      <c r="BU68" s="1186"/>
      <c r="BV68" s="1186"/>
      <c r="BW68" s="1186"/>
      <c r="BX68" s="1186"/>
      <c r="BY68" s="1186"/>
      <c r="BZ68" s="1186"/>
      <c r="CA68" s="1186"/>
      <c r="CB68" s="1186"/>
      <c r="CC68" s="1186"/>
      <c r="CD68" s="1186"/>
      <c r="CE68" s="1186"/>
      <c r="CF68" s="1186"/>
      <c r="CG68" s="1186"/>
      <c r="CH68" s="1186"/>
      <c r="CI68" s="1186"/>
      <c r="CJ68" s="1186"/>
      <c r="CK68" s="1186"/>
      <c r="CL68" s="1186"/>
      <c r="CM68" s="1186"/>
      <c r="CN68" s="1186"/>
      <c r="CO68" s="1186"/>
      <c r="CP68" s="1186"/>
      <c r="CQ68" s="1186"/>
      <c r="CR68" s="1186"/>
      <c r="CS68" s="1186"/>
      <c r="CT68" s="1186"/>
      <c r="CU68" s="1186"/>
      <c r="CV68" s="1186"/>
      <c r="CW68" s="1186"/>
      <c r="CX68" s="1186"/>
      <c r="CY68" s="1186"/>
      <c r="CZ68" s="1186"/>
      <c r="DA68" s="1186"/>
      <c r="DB68" s="1186"/>
      <c r="DC68" s="1187"/>
    </row>
    <row r="69" spans="2:107" x14ac:dyDescent="0.15">
      <c r="B69" s="12"/>
      <c r="AN69" s="1188"/>
      <c r="AO69" s="1189"/>
      <c r="AP69" s="1189"/>
      <c r="AQ69" s="1189"/>
      <c r="AR69" s="1189"/>
      <c r="AS69" s="1189"/>
      <c r="AT69" s="1189"/>
      <c r="AU69" s="1189"/>
      <c r="AV69" s="1189"/>
      <c r="AW69" s="1189"/>
      <c r="AX69" s="1189"/>
      <c r="AY69" s="1189"/>
      <c r="AZ69" s="1189"/>
      <c r="BA69" s="1189"/>
      <c r="BB69" s="1189"/>
      <c r="BC69" s="1189"/>
      <c r="BD69" s="1189"/>
      <c r="BE69" s="1189"/>
      <c r="BF69" s="1189"/>
      <c r="BG69" s="1189"/>
      <c r="BH69" s="1189"/>
      <c r="BI69" s="1189"/>
      <c r="BJ69" s="1189"/>
      <c r="BK69" s="1189"/>
      <c r="BL69" s="1189"/>
      <c r="BM69" s="1189"/>
      <c r="BN69" s="1189"/>
      <c r="BO69" s="1189"/>
      <c r="BP69" s="1189"/>
      <c r="BQ69" s="1189"/>
      <c r="BR69" s="1189"/>
      <c r="BS69" s="1189"/>
      <c r="BT69" s="1189"/>
      <c r="BU69" s="1189"/>
      <c r="BV69" s="1189"/>
      <c r="BW69" s="1189"/>
      <c r="BX69" s="1189"/>
      <c r="BY69" s="1189"/>
      <c r="BZ69" s="1189"/>
      <c r="CA69" s="1189"/>
      <c r="CB69" s="1189"/>
      <c r="CC69" s="1189"/>
      <c r="CD69" s="1189"/>
      <c r="CE69" s="1189"/>
      <c r="CF69" s="1189"/>
      <c r="CG69" s="1189"/>
      <c r="CH69" s="1189"/>
      <c r="CI69" s="1189"/>
      <c r="CJ69" s="1189"/>
      <c r="CK69" s="1189"/>
      <c r="CL69" s="1189"/>
      <c r="CM69" s="1189"/>
      <c r="CN69" s="1189"/>
      <c r="CO69" s="1189"/>
      <c r="CP69" s="1189"/>
      <c r="CQ69" s="1189"/>
      <c r="CR69" s="1189"/>
      <c r="CS69" s="1189"/>
      <c r="CT69" s="1189"/>
      <c r="CU69" s="1189"/>
      <c r="CV69" s="1189"/>
      <c r="CW69" s="1189"/>
      <c r="CX69" s="1189"/>
      <c r="CY69" s="1189"/>
      <c r="CZ69" s="1189"/>
      <c r="DA69" s="1189"/>
      <c r="DB69" s="1189"/>
      <c r="DC69" s="119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4"/>
      <c r="H72" s="1174"/>
      <c r="I72" s="1174"/>
      <c r="J72" s="1174"/>
      <c r="K72" s="22"/>
      <c r="L72" s="22"/>
      <c r="M72" s="23"/>
      <c r="N72" s="23"/>
      <c r="AN72" s="1175"/>
      <c r="AO72" s="1176"/>
      <c r="AP72" s="1176"/>
      <c r="AQ72" s="1176"/>
      <c r="AR72" s="1176"/>
      <c r="AS72" s="1176"/>
      <c r="AT72" s="1176"/>
      <c r="AU72" s="1176"/>
      <c r="AV72" s="1176"/>
      <c r="AW72" s="1176"/>
      <c r="AX72" s="1176"/>
      <c r="AY72" s="1176"/>
      <c r="AZ72" s="1176"/>
      <c r="BA72" s="1176"/>
      <c r="BB72" s="1176"/>
      <c r="BC72" s="1176"/>
      <c r="BD72" s="1176"/>
      <c r="BE72" s="1176"/>
      <c r="BF72" s="1176"/>
      <c r="BG72" s="1176"/>
      <c r="BH72" s="1176"/>
      <c r="BI72" s="1176"/>
      <c r="BJ72" s="1176"/>
      <c r="BK72" s="1176"/>
      <c r="BL72" s="1176"/>
      <c r="BM72" s="1176"/>
      <c r="BN72" s="1176"/>
      <c r="BO72" s="1177"/>
      <c r="BP72" s="1178" t="s">
        <v>4</v>
      </c>
      <c r="BQ72" s="1178"/>
      <c r="BR72" s="1178"/>
      <c r="BS72" s="1178"/>
      <c r="BT72" s="1178"/>
      <c r="BU72" s="1178"/>
      <c r="BV72" s="1178"/>
      <c r="BW72" s="1178"/>
      <c r="BX72" s="1178" t="s">
        <v>5</v>
      </c>
      <c r="BY72" s="1178"/>
      <c r="BZ72" s="1178"/>
      <c r="CA72" s="1178"/>
      <c r="CB72" s="1178"/>
      <c r="CC72" s="1178"/>
      <c r="CD72" s="1178"/>
      <c r="CE72" s="1178"/>
      <c r="CF72" s="1178" t="s">
        <v>6</v>
      </c>
      <c r="CG72" s="1178"/>
      <c r="CH72" s="1178"/>
      <c r="CI72" s="1178"/>
      <c r="CJ72" s="1178"/>
      <c r="CK72" s="1178"/>
      <c r="CL72" s="1178"/>
      <c r="CM72" s="1178"/>
      <c r="CN72" s="1178" t="s">
        <v>7</v>
      </c>
      <c r="CO72" s="1178"/>
      <c r="CP72" s="1178"/>
      <c r="CQ72" s="1178"/>
      <c r="CR72" s="1178"/>
      <c r="CS72" s="1178"/>
      <c r="CT72" s="1178"/>
      <c r="CU72" s="1178"/>
      <c r="CV72" s="1178" t="s">
        <v>8</v>
      </c>
      <c r="CW72" s="1178"/>
      <c r="CX72" s="1178"/>
      <c r="CY72" s="1178"/>
      <c r="CZ72" s="1178"/>
      <c r="DA72" s="1178"/>
      <c r="DB72" s="1178"/>
      <c r="DC72" s="1178"/>
    </row>
    <row r="73" spans="2:107" x14ac:dyDescent="0.15">
      <c r="B73" s="12"/>
      <c r="G73" s="1192"/>
      <c r="H73" s="1192"/>
      <c r="I73" s="1192"/>
      <c r="J73" s="1192"/>
      <c r="K73" s="1195"/>
      <c r="L73" s="1195"/>
      <c r="M73" s="1195"/>
      <c r="N73" s="1195"/>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9"/>
      <c r="BQ73" s="1179"/>
      <c r="BR73" s="1179"/>
      <c r="BS73" s="1179"/>
      <c r="BT73" s="1179"/>
      <c r="BU73" s="1179"/>
      <c r="BV73" s="1179"/>
      <c r="BW73" s="1179"/>
      <c r="BX73" s="1179"/>
      <c r="BY73" s="1179"/>
      <c r="BZ73" s="1179"/>
      <c r="CA73" s="1179"/>
      <c r="CB73" s="1179"/>
      <c r="CC73" s="1179"/>
      <c r="CD73" s="1179"/>
      <c r="CE73" s="1179"/>
      <c r="CF73" s="1179"/>
      <c r="CG73" s="1179"/>
      <c r="CH73" s="1179"/>
      <c r="CI73" s="1179"/>
      <c r="CJ73" s="1179"/>
      <c r="CK73" s="1179"/>
      <c r="CL73" s="1179"/>
      <c r="CM73" s="1179"/>
      <c r="CN73" s="1179"/>
      <c r="CO73" s="1179"/>
      <c r="CP73" s="1179"/>
      <c r="CQ73" s="1179"/>
      <c r="CR73" s="1179"/>
      <c r="CS73" s="1179"/>
      <c r="CT73" s="1179"/>
      <c r="CU73" s="1179"/>
      <c r="CV73" s="1179"/>
      <c r="CW73" s="1179"/>
      <c r="CX73" s="1179"/>
      <c r="CY73" s="1179"/>
      <c r="CZ73" s="1179"/>
      <c r="DA73" s="1179"/>
      <c r="DB73" s="1179"/>
      <c r="DC73" s="1179"/>
    </row>
    <row r="74" spans="2:107" x14ac:dyDescent="0.15">
      <c r="B74" s="12"/>
      <c r="G74" s="1192"/>
      <c r="H74" s="1192"/>
      <c r="I74" s="1192"/>
      <c r="J74" s="1192"/>
      <c r="K74" s="1195"/>
      <c r="L74" s="1195"/>
      <c r="M74" s="1195"/>
      <c r="N74" s="1195"/>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x14ac:dyDescent="0.15">
      <c r="B75" s="12"/>
      <c r="G75" s="1192"/>
      <c r="H75" s="1192"/>
      <c r="I75" s="1174"/>
      <c r="J75" s="1174"/>
      <c r="K75" s="1191"/>
      <c r="L75" s="1191"/>
      <c r="M75" s="1191"/>
      <c r="N75" s="1191"/>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9">
        <v>7.6</v>
      </c>
      <c r="BQ75" s="1179"/>
      <c r="BR75" s="1179"/>
      <c r="BS75" s="1179"/>
      <c r="BT75" s="1179"/>
      <c r="BU75" s="1179"/>
      <c r="BV75" s="1179"/>
      <c r="BW75" s="1179"/>
      <c r="BX75" s="1179">
        <v>5.2</v>
      </c>
      <c r="BY75" s="1179"/>
      <c r="BZ75" s="1179"/>
      <c r="CA75" s="1179"/>
      <c r="CB75" s="1179"/>
      <c r="CC75" s="1179"/>
      <c r="CD75" s="1179"/>
      <c r="CE75" s="1179"/>
      <c r="CF75" s="1179">
        <v>4.3</v>
      </c>
      <c r="CG75" s="1179"/>
      <c r="CH75" s="1179"/>
      <c r="CI75" s="1179"/>
      <c r="CJ75" s="1179"/>
      <c r="CK75" s="1179"/>
      <c r="CL75" s="1179"/>
      <c r="CM75" s="1179"/>
      <c r="CN75" s="1179">
        <v>3.9</v>
      </c>
      <c r="CO75" s="1179"/>
      <c r="CP75" s="1179"/>
      <c r="CQ75" s="1179"/>
      <c r="CR75" s="1179"/>
      <c r="CS75" s="1179"/>
      <c r="CT75" s="1179"/>
      <c r="CU75" s="1179"/>
      <c r="CV75" s="1179">
        <v>4</v>
      </c>
      <c r="CW75" s="1179"/>
      <c r="CX75" s="1179"/>
      <c r="CY75" s="1179"/>
      <c r="CZ75" s="1179"/>
      <c r="DA75" s="1179"/>
      <c r="DB75" s="1179"/>
      <c r="DC75" s="1179"/>
    </row>
    <row r="76" spans="2:107" x14ac:dyDescent="0.15">
      <c r="B76" s="12"/>
      <c r="G76" s="1192"/>
      <c r="H76" s="1192"/>
      <c r="I76" s="1174"/>
      <c r="J76" s="1174"/>
      <c r="K76" s="1191"/>
      <c r="L76" s="1191"/>
      <c r="M76" s="1191"/>
      <c r="N76" s="1191"/>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x14ac:dyDescent="0.15">
      <c r="B77" s="12"/>
      <c r="G77" s="1174"/>
      <c r="H77" s="1174"/>
      <c r="I77" s="1174"/>
      <c r="J77" s="1174"/>
      <c r="K77" s="1195"/>
      <c r="L77" s="1195"/>
      <c r="M77" s="1195"/>
      <c r="N77" s="1195"/>
      <c r="AN77" s="1178" t="s">
        <v>12</v>
      </c>
      <c r="AO77" s="1178"/>
      <c r="AP77" s="1178"/>
      <c r="AQ77" s="1178"/>
      <c r="AR77" s="1178"/>
      <c r="AS77" s="1178"/>
      <c r="AT77" s="1178"/>
      <c r="AU77" s="1178"/>
      <c r="AV77" s="1178"/>
      <c r="AW77" s="1178"/>
      <c r="AX77" s="1178"/>
      <c r="AY77" s="1178"/>
      <c r="AZ77" s="1178"/>
      <c r="BA77" s="1178"/>
      <c r="BB77" s="1181" t="s">
        <v>10</v>
      </c>
      <c r="BC77" s="1181"/>
      <c r="BD77" s="1181"/>
      <c r="BE77" s="1181"/>
      <c r="BF77" s="1181"/>
      <c r="BG77" s="1181"/>
      <c r="BH77" s="1181"/>
      <c r="BI77" s="1181"/>
      <c r="BJ77" s="1181"/>
      <c r="BK77" s="1181"/>
      <c r="BL77" s="1181"/>
      <c r="BM77" s="1181"/>
      <c r="BN77" s="1181"/>
      <c r="BO77" s="1181"/>
      <c r="BP77" s="1179">
        <v>48.6</v>
      </c>
      <c r="BQ77" s="1179"/>
      <c r="BR77" s="1179"/>
      <c r="BS77" s="1179"/>
      <c r="BT77" s="1179"/>
      <c r="BU77" s="1179"/>
      <c r="BV77" s="1179"/>
      <c r="BW77" s="1179"/>
      <c r="BX77" s="1179">
        <v>56.8</v>
      </c>
      <c r="BY77" s="1179"/>
      <c r="BZ77" s="1179"/>
      <c r="CA77" s="1179"/>
      <c r="CB77" s="1179"/>
      <c r="CC77" s="1179"/>
      <c r="CD77" s="1179"/>
      <c r="CE77" s="1179"/>
      <c r="CF77" s="1179">
        <v>52.3</v>
      </c>
      <c r="CG77" s="1179"/>
      <c r="CH77" s="1179"/>
      <c r="CI77" s="1179"/>
      <c r="CJ77" s="1179"/>
      <c r="CK77" s="1179"/>
      <c r="CL77" s="1179"/>
      <c r="CM77" s="1179"/>
      <c r="CN77" s="1179">
        <v>55.4</v>
      </c>
      <c r="CO77" s="1179"/>
      <c r="CP77" s="1179"/>
      <c r="CQ77" s="1179"/>
      <c r="CR77" s="1179"/>
      <c r="CS77" s="1179"/>
      <c r="CT77" s="1179"/>
      <c r="CU77" s="1179"/>
      <c r="CV77" s="1179">
        <v>52.7</v>
      </c>
      <c r="CW77" s="1179"/>
      <c r="CX77" s="1179"/>
      <c r="CY77" s="1179"/>
      <c r="CZ77" s="1179"/>
      <c r="DA77" s="1179"/>
      <c r="DB77" s="1179"/>
      <c r="DC77" s="1179"/>
    </row>
    <row r="78" spans="2:107" x14ac:dyDescent="0.15">
      <c r="B78" s="12"/>
      <c r="G78" s="1174"/>
      <c r="H78" s="1174"/>
      <c r="I78" s="1174"/>
      <c r="J78" s="1174"/>
      <c r="K78" s="1195"/>
      <c r="L78" s="1195"/>
      <c r="M78" s="1195"/>
      <c r="N78" s="1195"/>
      <c r="AN78" s="1178"/>
      <c r="AO78" s="1178"/>
      <c r="AP78" s="1178"/>
      <c r="AQ78" s="1178"/>
      <c r="AR78" s="1178"/>
      <c r="AS78" s="1178"/>
      <c r="AT78" s="1178"/>
      <c r="AU78" s="1178"/>
      <c r="AV78" s="1178"/>
      <c r="AW78" s="1178"/>
      <c r="AX78" s="1178"/>
      <c r="AY78" s="1178"/>
      <c r="AZ78" s="1178"/>
      <c r="BA78" s="1178"/>
      <c r="BB78" s="1181"/>
      <c r="BC78" s="1181"/>
      <c r="BD78" s="1181"/>
      <c r="BE78" s="1181"/>
      <c r="BF78" s="1181"/>
      <c r="BG78" s="1181"/>
      <c r="BH78" s="1181"/>
      <c r="BI78" s="1181"/>
      <c r="BJ78" s="1181"/>
      <c r="BK78" s="1181"/>
      <c r="BL78" s="1181"/>
      <c r="BM78" s="1181"/>
      <c r="BN78" s="1181"/>
      <c r="BO78" s="1181"/>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x14ac:dyDescent="0.15">
      <c r="B79" s="12"/>
      <c r="G79" s="1174"/>
      <c r="H79" s="1174"/>
      <c r="I79" s="1194"/>
      <c r="J79" s="1194"/>
      <c r="K79" s="1196"/>
      <c r="L79" s="1196"/>
      <c r="M79" s="1196"/>
      <c r="N79" s="1196"/>
      <c r="AN79" s="1178"/>
      <c r="AO79" s="1178"/>
      <c r="AP79" s="1178"/>
      <c r="AQ79" s="1178"/>
      <c r="AR79" s="1178"/>
      <c r="AS79" s="1178"/>
      <c r="AT79" s="1178"/>
      <c r="AU79" s="1178"/>
      <c r="AV79" s="1178"/>
      <c r="AW79" s="1178"/>
      <c r="AX79" s="1178"/>
      <c r="AY79" s="1178"/>
      <c r="AZ79" s="1178"/>
      <c r="BA79" s="1178"/>
      <c r="BB79" s="1181" t="s">
        <v>14</v>
      </c>
      <c r="BC79" s="1181"/>
      <c r="BD79" s="1181"/>
      <c r="BE79" s="1181"/>
      <c r="BF79" s="1181"/>
      <c r="BG79" s="1181"/>
      <c r="BH79" s="1181"/>
      <c r="BI79" s="1181"/>
      <c r="BJ79" s="1181"/>
      <c r="BK79" s="1181"/>
      <c r="BL79" s="1181"/>
      <c r="BM79" s="1181"/>
      <c r="BN79" s="1181"/>
      <c r="BO79" s="1181"/>
      <c r="BP79" s="1179">
        <v>10.4</v>
      </c>
      <c r="BQ79" s="1179"/>
      <c r="BR79" s="1179"/>
      <c r="BS79" s="1179"/>
      <c r="BT79" s="1179"/>
      <c r="BU79" s="1179"/>
      <c r="BV79" s="1179"/>
      <c r="BW79" s="1179"/>
      <c r="BX79" s="1179">
        <v>10.199999999999999</v>
      </c>
      <c r="BY79" s="1179"/>
      <c r="BZ79" s="1179"/>
      <c r="CA79" s="1179"/>
      <c r="CB79" s="1179"/>
      <c r="CC79" s="1179"/>
      <c r="CD79" s="1179"/>
      <c r="CE79" s="1179"/>
      <c r="CF79" s="1179">
        <v>10</v>
      </c>
      <c r="CG79" s="1179"/>
      <c r="CH79" s="1179"/>
      <c r="CI79" s="1179"/>
      <c r="CJ79" s="1179"/>
      <c r="CK79" s="1179"/>
      <c r="CL79" s="1179"/>
      <c r="CM79" s="1179"/>
      <c r="CN79" s="1179">
        <v>9.6999999999999993</v>
      </c>
      <c r="CO79" s="1179"/>
      <c r="CP79" s="1179"/>
      <c r="CQ79" s="1179"/>
      <c r="CR79" s="1179"/>
      <c r="CS79" s="1179"/>
      <c r="CT79" s="1179"/>
      <c r="CU79" s="1179"/>
      <c r="CV79" s="1179">
        <v>9.5</v>
      </c>
      <c r="CW79" s="1179"/>
      <c r="CX79" s="1179"/>
      <c r="CY79" s="1179"/>
      <c r="CZ79" s="1179"/>
      <c r="DA79" s="1179"/>
      <c r="DB79" s="1179"/>
      <c r="DC79" s="1179"/>
    </row>
    <row r="80" spans="2:107" x14ac:dyDescent="0.15">
      <c r="B80" s="12"/>
      <c r="G80" s="1174"/>
      <c r="H80" s="1174"/>
      <c r="I80" s="1194"/>
      <c r="J80" s="1194"/>
      <c r="K80" s="1196"/>
      <c r="L80" s="1196"/>
      <c r="M80" s="1196"/>
      <c r="N80" s="1196"/>
      <c r="AN80" s="1178"/>
      <c r="AO80" s="1178"/>
      <c r="AP80" s="1178"/>
      <c r="AQ80" s="1178"/>
      <c r="AR80" s="1178"/>
      <c r="AS80" s="1178"/>
      <c r="AT80" s="1178"/>
      <c r="AU80" s="1178"/>
      <c r="AV80" s="1178"/>
      <c r="AW80" s="1178"/>
      <c r="AX80" s="1178"/>
      <c r="AY80" s="1178"/>
      <c r="AZ80" s="1178"/>
      <c r="BA80" s="1178"/>
      <c r="BB80" s="1181"/>
      <c r="BC80" s="1181"/>
      <c r="BD80" s="1181"/>
      <c r="BE80" s="1181"/>
      <c r="BF80" s="1181"/>
      <c r="BG80" s="1181"/>
      <c r="BH80" s="1181"/>
      <c r="BI80" s="1181"/>
      <c r="BJ80" s="1181"/>
      <c r="BK80" s="1181"/>
      <c r="BL80" s="1181"/>
      <c r="BM80" s="1181"/>
      <c r="BN80" s="1181"/>
      <c r="BO80" s="1181"/>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oztYdwwYb0XJ/l4WM7ANi/ItxwECXIVIt9OqASlQcebVIduDcE+ZrLtGKPTzkgwSCneQ14cCkAfgE7XeZaevQ==" saltValue="vK2CJmai+ll/dVwu8VGF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opLeftCell="A100" zoomScale="80" zoomScaleNormal="80" zoomScaleSheetLayoutView="70" workbookViewId="0">
      <selection activeCell="BF112" sqref="BF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2srYSGK2Pc4UQhQJTIoMLRvjEjEIbfsfAxIsRZ877uBhLFxD9YT8fmQZ+iojQ+VnEJ/nLc+/tXwTIMP6h6PtA==" saltValue="hlkWGwx0P7oL6gIv8hDg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opLeftCell="A94" zoomScale="80" zoomScaleNormal="80" zoomScaleSheetLayoutView="55" workbookViewId="0">
      <selection activeCell="BK14" sqref="BK14"/>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0o+FRAAqcH5wWeX4BKbvfKeftnDVAcluQDM8FVCVNre+GPDdUgy6Xu0f9QnrzEDUlB7W6FVfD85X0KpLMvbQ==" saltValue="YChct5VBAkuEmaA1oQxT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24F5-CAAF-4CC3-960F-B7308EDDEB01}">
  <sheetPr>
    <pageSetUpPr fitToPage="1"/>
  </sheetPr>
  <dimension ref="B1:EM53"/>
  <sheetViews>
    <sheetView showGridLines="0" topLeftCell="AQ37" workbookViewId="0">
      <selection activeCell="B12" sqref="B12:K17"/>
    </sheetView>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2" t="s">
        <v>144</v>
      </c>
      <c r="DI1" s="573"/>
      <c r="DJ1" s="573"/>
      <c r="DK1" s="573"/>
      <c r="DL1" s="573"/>
      <c r="DM1" s="573"/>
      <c r="DN1" s="574"/>
      <c r="DO1" s="76"/>
      <c r="DP1" s="572" t="s">
        <v>145</v>
      </c>
      <c r="DQ1" s="573"/>
      <c r="DR1" s="573"/>
      <c r="DS1" s="573"/>
      <c r="DT1" s="573"/>
      <c r="DU1" s="573"/>
      <c r="DV1" s="573"/>
      <c r="DW1" s="573"/>
      <c r="DX1" s="573"/>
      <c r="DY1" s="573"/>
      <c r="DZ1" s="573"/>
      <c r="EA1" s="573"/>
      <c r="EB1" s="573"/>
      <c r="EC1" s="574"/>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5" t="s">
        <v>147</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148</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7"/>
      <c r="CD3" s="575" t="s">
        <v>149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5" t="s">
        <v>24</v>
      </c>
      <c r="C4" s="576"/>
      <c r="D4" s="576"/>
      <c r="E4" s="576"/>
      <c r="F4" s="576"/>
      <c r="G4" s="576"/>
      <c r="H4" s="576"/>
      <c r="I4" s="576"/>
      <c r="J4" s="576"/>
      <c r="K4" s="576"/>
      <c r="L4" s="576"/>
      <c r="M4" s="576"/>
      <c r="N4" s="576"/>
      <c r="O4" s="576"/>
      <c r="P4" s="576"/>
      <c r="Q4" s="577"/>
      <c r="R4" s="575" t="s">
        <v>150</v>
      </c>
      <c r="S4" s="576"/>
      <c r="T4" s="576"/>
      <c r="U4" s="576"/>
      <c r="V4" s="576"/>
      <c r="W4" s="576"/>
      <c r="X4" s="576"/>
      <c r="Y4" s="577"/>
      <c r="Z4" s="575" t="s">
        <v>151</v>
      </c>
      <c r="AA4" s="576"/>
      <c r="AB4" s="576"/>
      <c r="AC4" s="577"/>
      <c r="AD4" s="575" t="s">
        <v>152</v>
      </c>
      <c r="AE4" s="576"/>
      <c r="AF4" s="576"/>
      <c r="AG4" s="576"/>
      <c r="AH4" s="576"/>
      <c r="AI4" s="576"/>
      <c r="AJ4" s="576"/>
      <c r="AK4" s="577"/>
      <c r="AL4" s="575" t="s">
        <v>151</v>
      </c>
      <c r="AM4" s="576"/>
      <c r="AN4" s="576"/>
      <c r="AO4" s="577"/>
      <c r="AP4" s="578" t="s">
        <v>153</v>
      </c>
      <c r="AQ4" s="578"/>
      <c r="AR4" s="578"/>
      <c r="AS4" s="578"/>
      <c r="AT4" s="578"/>
      <c r="AU4" s="578"/>
      <c r="AV4" s="578"/>
      <c r="AW4" s="578"/>
      <c r="AX4" s="578"/>
      <c r="AY4" s="578"/>
      <c r="AZ4" s="578"/>
      <c r="BA4" s="578"/>
      <c r="BB4" s="578"/>
      <c r="BC4" s="578"/>
      <c r="BD4" s="578"/>
      <c r="BE4" s="578"/>
      <c r="BF4" s="578"/>
      <c r="BG4" s="578" t="s">
        <v>154</v>
      </c>
      <c r="BH4" s="578"/>
      <c r="BI4" s="578"/>
      <c r="BJ4" s="578"/>
      <c r="BK4" s="578"/>
      <c r="BL4" s="578"/>
      <c r="BM4" s="578"/>
      <c r="BN4" s="578"/>
      <c r="BO4" s="578" t="s">
        <v>151</v>
      </c>
      <c r="BP4" s="578"/>
      <c r="BQ4" s="578"/>
      <c r="BR4" s="578"/>
      <c r="BS4" s="578" t="s">
        <v>155</v>
      </c>
      <c r="BT4" s="578"/>
      <c r="BU4" s="578"/>
      <c r="BV4" s="578"/>
      <c r="BW4" s="578"/>
      <c r="BX4" s="578"/>
      <c r="BY4" s="578"/>
      <c r="BZ4" s="578"/>
      <c r="CA4" s="578"/>
      <c r="CB4" s="578"/>
      <c r="CD4" s="575" t="s">
        <v>156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ht="11.25" customHeight="1" x14ac:dyDescent="0.15">
      <c r="B5" s="579" t="s">
        <v>157</v>
      </c>
      <c r="C5" s="580"/>
      <c r="D5" s="580"/>
      <c r="E5" s="580"/>
      <c r="F5" s="580"/>
      <c r="G5" s="580"/>
      <c r="H5" s="580"/>
      <c r="I5" s="580"/>
      <c r="J5" s="580"/>
      <c r="K5" s="580"/>
      <c r="L5" s="580"/>
      <c r="M5" s="580"/>
      <c r="N5" s="580"/>
      <c r="O5" s="580"/>
      <c r="P5" s="580"/>
      <c r="Q5" s="581"/>
      <c r="R5" s="582">
        <v>7326358</v>
      </c>
      <c r="S5" s="583"/>
      <c r="T5" s="583"/>
      <c r="U5" s="583"/>
      <c r="V5" s="583"/>
      <c r="W5" s="583"/>
      <c r="X5" s="583"/>
      <c r="Y5" s="584"/>
      <c r="Z5" s="585">
        <v>35</v>
      </c>
      <c r="AA5" s="585"/>
      <c r="AB5" s="585"/>
      <c r="AC5" s="585"/>
      <c r="AD5" s="586">
        <v>7055850</v>
      </c>
      <c r="AE5" s="586"/>
      <c r="AF5" s="586"/>
      <c r="AG5" s="586"/>
      <c r="AH5" s="586"/>
      <c r="AI5" s="586"/>
      <c r="AJ5" s="586"/>
      <c r="AK5" s="586"/>
      <c r="AL5" s="587">
        <v>63.5</v>
      </c>
      <c r="AM5" s="588"/>
      <c r="AN5" s="588"/>
      <c r="AO5" s="589"/>
      <c r="AP5" s="579" t="s">
        <v>158</v>
      </c>
      <c r="AQ5" s="580"/>
      <c r="AR5" s="580"/>
      <c r="AS5" s="580"/>
      <c r="AT5" s="580"/>
      <c r="AU5" s="580"/>
      <c r="AV5" s="580"/>
      <c r="AW5" s="580"/>
      <c r="AX5" s="580"/>
      <c r="AY5" s="580"/>
      <c r="AZ5" s="580"/>
      <c r="BA5" s="580"/>
      <c r="BB5" s="580"/>
      <c r="BC5" s="580"/>
      <c r="BD5" s="580"/>
      <c r="BE5" s="580"/>
      <c r="BF5" s="581"/>
      <c r="BG5" s="593">
        <v>7055850</v>
      </c>
      <c r="BH5" s="594"/>
      <c r="BI5" s="594"/>
      <c r="BJ5" s="594"/>
      <c r="BK5" s="594"/>
      <c r="BL5" s="594"/>
      <c r="BM5" s="594"/>
      <c r="BN5" s="595"/>
      <c r="BO5" s="596">
        <v>96.3</v>
      </c>
      <c r="BP5" s="596"/>
      <c r="BQ5" s="596"/>
      <c r="BR5" s="596"/>
      <c r="BS5" s="597">
        <v>111526</v>
      </c>
      <c r="BT5" s="597"/>
      <c r="BU5" s="597"/>
      <c r="BV5" s="597"/>
      <c r="BW5" s="597"/>
      <c r="BX5" s="597"/>
      <c r="BY5" s="597"/>
      <c r="BZ5" s="597"/>
      <c r="CA5" s="597"/>
      <c r="CB5" s="601"/>
      <c r="CD5" s="575" t="s">
        <v>153</v>
      </c>
      <c r="CE5" s="576"/>
      <c r="CF5" s="576"/>
      <c r="CG5" s="576"/>
      <c r="CH5" s="576"/>
      <c r="CI5" s="576"/>
      <c r="CJ5" s="576"/>
      <c r="CK5" s="576"/>
      <c r="CL5" s="576"/>
      <c r="CM5" s="576"/>
      <c r="CN5" s="576"/>
      <c r="CO5" s="576"/>
      <c r="CP5" s="576"/>
      <c r="CQ5" s="577"/>
      <c r="CR5" s="575" t="s">
        <v>159</v>
      </c>
      <c r="CS5" s="576"/>
      <c r="CT5" s="576"/>
      <c r="CU5" s="576"/>
      <c r="CV5" s="576"/>
      <c r="CW5" s="576"/>
      <c r="CX5" s="576"/>
      <c r="CY5" s="577"/>
      <c r="CZ5" s="575" t="s">
        <v>151</v>
      </c>
      <c r="DA5" s="576"/>
      <c r="DB5" s="576"/>
      <c r="DC5" s="577"/>
      <c r="DD5" s="575" t="s">
        <v>160</v>
      </c>
      <c r="DE5" s="576"/>
      <c r="DF5" s="576"/>
      <c r="DG5" s="576"/>
      <c r="DH5" s="576"/>
      <c r="DI5" s="576"/>
      <c r="DJ5" s="576"/>
      <c r="DK5" s="576"/>
      <c r="DL5" s="576"/>
      <c r="DM5" s="576"/>
      <c r="DN5" s="576"/>
      <c r="DO5" s="576"/>
      <c r="DP5" s="577"/>
      <c r="DQ5" s="575" t="s">
        <v>161</v>
      </c>
      <c r="DR5" s="576"/>
      <c r="DS5" s="576"/>
      <c r="DT5" s="576"/>
      <c r="DU5" s="576"/>
      <c r="DV5" s="576"/>
      <c r="DW5" s="576"/>
      <c r="DX5" s="576"/>
      <c r="DY5" s="576"/>
      <c r="DZ5" s="576"/>
      <c r="EA5" s="576"/>
      <c r="EB5" s="576"/>
      <c r="EC5" s="577"/>
    </row>
    <row r="6" spans="2:143" ht="11.25" customHeight="1" x14ac:dyDescent="0.15">
      <c r="B6" s="590" t="s">
        <v>162</v>
      </c>
      <c r="C6" s="591"/>
      <c r="D6" s="591"/>
      <c r="E6" s="591"/>
      <c r="F6" s="591"/>
      <c r="G6" s="591"/>
      <c r="H6" s="591"/>
      <c r="I6" s="591"/>
      <c r="J6" s="591"/>
      <c r="K6" s="591"/>
      <c r="L6" s="591"/>
      <c r="M6" s="591"/>
      <c r="N6" s="591"/>
      <c r="O6" s="591"/>
      <c r="P6" s="591"/>
      <c r="Q6" s="592"/>
      <c r="R6" s="593">
        <v>169612</v>
      </c>
      <c r="S6" s="594"/>
      <c r="T6" s="594"/>
      <c r="U6" s="594"/>
      <c r="V6" s="594"/>
      <c r="W6" s="594"/>
      <c r="X6" s="594"/>
      <c r="Y6" s="595"/>
      <c r="Z6" s="596">
        <v>0.8</v>
      </c>
      <c r="AA6" s="596"/>
      <c r="AB6" s="596"/>
      <c r="AC6" s="596"/>
      <c r="AD6" s="597">
        <v>169612</v>
      </c>
      <c r="AE6" s="597"/>
      <c r="AF6" s="597"/>
      <c r="AG6" s="597"/>
      <c r="AH6" s="597"/>
      <c r="AI6" s="597"/>
      <c r="AJ6" s="597"/>
      <c r="AK6" s="597"/>
      <c r="AL6" s="598">
        <v>1.5</v>
      </c>
      <c r="AM6" s="599"/>
      <c r="AN6" s="599"/>
      <c r="AO6" s="600"/>
      <c r="AP6" s="590" t="s">
        <v>163</v>
      </c>
      <c r="AQ6" s="591"/>
      <c r="AR6" s="591"/>
      <c r="AS6" s="591"/>
      <c r="AT6" s="591"/>
      <c r="AU6" s="591"/>
      <c r="AV6" s="591"/>
      <c r="AW6" s="591"/>
      <c r="AX6" s="591"/>
      <c r="AY6" s="591"/>
      <c r="AZ6" s="591"/>
      <c r="BA6" s="591"/>
      <c r="BB6" s="591"/>
      <c r="BC6" s="591"/>
      <c r="BD6" s="591"/>
      <c r="BE6" s="591"/>
      <c r="BF6" s="592"/>
      <c r="BG6" s="593">
        <v>7055850</v>
      </c>
      <c r="BH6" s="594"/>
      <c r="BI6" s="594"/>
      <c r="BJ6" s="594"/>
      <c r="BK6" s="594"/>
      <c r="BL6" s="594"/>
      <c r="BM6" s="594"/>
      <c r="BN6" s="595"/>
      <c r="BO6" s="596">
        <v>96.3</v>
      </c>
      <c r="BP6" s="596"/>
      <c r="BQ6" s="596"/>
      <c r="BR6" s="596"/>
      <c r="BS6" s="597">
        <v>111526</v>
      </c>
      <c r="BT6" s="597"/>
      <c r="BU6" s="597"/>
      <c r="BV6" s="597"/>
      <c r="BW6" s="597"/>
      <c r="BX6" s="597"/>
      <c r="BY6" s="597"/>
      <c r="BZ6" s="597"/>
      <c r="CA6" s="597"/>
      <c r="CB6" s="601"/>
      <c r="CD6" s="579" t="s">
        <v>164</v>
      </c>
      <c r="CE6" s="580"/>
      <c r="CF6" s="580"/>
      <c r="CG6" s="580"/>
      <c r="CH6" s="580"/>
      <c r="CI6" s="580"/>
      <c r="CJ6" s="580"/>
      <c r="CK6" s="580"/>
      <c r="CL6" s="580"/>
      <c r="CM6" s="580"/>
      <c r="CN6" s="580"/>
      <c r="CO6" s="580"/>
      <c r="CP6" s="580"/>
      <c r="CQ6" s="581"/>
      <c r="CR6" s="593">
        <v>187947</v>
      </c>
      <c r="CS6" s="594"/>
      <c r="CT6" s="594"/>
      <c r="CU6" s="594"/>
      <c r="CV6" s="594"/>
      <c r="CW6" s="594"/>
      <c r="CX6" s="594"/>
      <c r="CY6" s="595"/>
      <c r="CZ6" s="587">
        <v>0.9</v>
      </c>
      <c r="DA6" s="588"/>
      <c r="DB6" s="588"/>
      <c r="DC6" s="604"/>
      <c r="DD6" s="602" t="s">
        <v>64</v>
      </c>
      <c r="DE6" s="594"/>
      <c r="DF6" s="594"/>
      <c r="DG6" s="594"/>
      <c r="DH6" s="594"/>
      <c r="DI6" s="594"/>
      <c r="DJ6" s="594"/>
      <c r="DK6" s="594"/>
      <c r="DL6" s="594"/>
      <c r="DM6" s="594"/>
      <c r="DN6" s="594"/>
      <c r="DO6" s="594"/>
      <c r="DP6" s="595"/>
      <c r="DQ6" s="602">
        <v>187947</v>
      </c>
      <c r="DR6" s="594"/>
      <c r="DS6" s="594"/>
      <c r="DT6" s="594"/>
      <c r="DU6" s="594"/>
      <c r="DV6" s="594"/>
      <c r="DW6" s="594"/>
      <c r="DX6" s="594"/>
      <c r="DY6" s="594"/>
      <c r="DZ6" s="594"/>
      <c r="EA6" s="594"/>
      <c r="EB6" s="594"/>
      <c r="EC6" s="603"/>
    </row>
    <row r="7" spans="2:143" ht="11.25" customHeight="1" x14ac:dyDescent="0.15">
      <c r="B7" s="590" t="s">
        <v>165</v>
      </c>
      <c r="C7" s="591"/>
      <c r="D7" s="591"/>
      <c r="E7" s="591"/>
      <c r="F7" s="591"/>
      <c r="G7" s="591"/>
      <c r="H7" s="591"/>
      <c r="I7" s="591"/>
      <c r="J7" s="591"/>
      <c r="K7" s="591"/>
      <c r="L7" s="591"/>
      <c r="M7" s="591"/>
      <c r="N7" s="591"/>
      <c r="O7" s="591"/>
      <c r="P7" s="591"/>
      <c r="Q7" s="592"/>
      <c r="R7" s="593">
        <v>11856</v>
      </c>
      <c r="S7" s="594"/>
      <c r="T7" s="594"/>
      <c r="U7" s="594"/>
      <c r="V7" s="594"/>
      <c r="W7" s="594"/>
      <c r="X7" s="594"/>
      <c r="Y7" s="595"/>
      <c r="Z7" s="596">
        <v>0.1</v>
      </c>
      <c r="AA7" s="596"/>
      <c r="AB7" s="596"/>
      <c r="AC7" s="596"/>
      <c r="AD7" s="597">
        <v>11856</v>
      </c>
      <c r="AE7" s="597"/>
      <c r="AF7" s="597"/>
      <c r="AG7" s="597"/>
      <c r="AH7" s="597"/>
      <c r="AI7" s="597"/>
      <c r="AJ7" s="597"/>
      <c r="AK7" s="597"/>
      <c r="AL7" s="598">
        <v>0.1</v>
      </c>
      <c r="AM7" s="599"/>
      <c r="AN7" s="599"/>
      <c r="AO7" s="600"/>
      <c r="AP7" s="590" t="s">
        <v>166</v>
      </c>
      <c r="AQ7" s="591"/>
      <c r="AR7" s="591"/>
      <c r="AS7" s="591"/>
      <c r="AT7" s="591"/>
      <c r="AU7" s="591"/>
      <c r="AV7" s="591"/>
      <c r="AW7" s="591"/>
      <c r="AX7" s="591"/>
      <c r="AY7" s="591"/>
      <c r="AZ7" s="591"/>
      <c r="BA7" s="591"/>
      <c r="BB7" s="591"/>
      <c r="BC7" s="591"/>
      <c r="BD7" s="591"/>
      <c r="BE7" s="591"/>
      <c r="BF7" s="592"/>
      <c r="BG7" s="593">
        <v>2901084</v>
      </c>
      <c r="BH7" s="594"/>
      <c r="BI7" s="594"/>
      <c r="BJ7" s="594"/>
      <c r="BK7" s="594"/>
      <c r="BL7" s="594"/>
      <c r="BM7" s="594"/>
      <c r="BN7" s="595"/>
      <c r="BO7" s="596">
        <v>39.6</v>
      </c>
      <c r="BP7" s="596"/>
      <c r="BQ7" s="596"/>
      <c r="BR7" s="596"/>
      <c r="BS7" s="597">
        <v>111526</v>
      </c>
      <c r="BT7" s="597"/>
      <c r="BU7" s="597"/>
      <c r="BV7" s="597"/>
      <c r="BW7" s="597"/>
      <c r="BX7" s="597"/>
      <c r="BY7" s="597"/>
      <c r="BZ7" s="597"/>
      <c r="CA7" s="597"/>
      <c r="CB7" s="601"/>
      <c r="CD7" s="590" t="s">
        <v>167</v>
      </c>
      <c r="CE7" s="591"/>
      <c r="CF7" s="591"/>
      <c r="CG7" s="591"/>
      <c r="CH7" s="591"/>
      <c r="CI7" s="591"/>
      <c r="CJ7" s="591"/>
      <c r="CK7" s="591"/>
      <c r="CL7" s="591"/>
      <c r="CM7" s="591"/>
      <c r="CN7" s="591"/>
      <c r="CO7" s="591"/>
      <c r="CP7" s="591"/>
      <c r="CQ7" s="592"/>
      <c r="CR7" s="593">
        <v>4009471</v>
      </c>
      <c r="CS7" s="594"/>
      <c r="CT7" s="594"/>
      <c r="CU7" s="594"/>
      <c r="CV7" s="594"/>
      <c r="CW7" s="594"/>
      <c r="CX7" s="594"/>
      <c r="CY7" s="595"/>
      <c r="CZ7" s="596">
        <v>19.8</v>
      </c>
      <c r="DA7" s="596"/>
      <c r="DB7" s="596"/>
      <c r="DC7" s="596"/>
      <c r="DD7" s="602">
        <v>1500670</v>
      </c>
      <c r="DE7" s="594"/>
      <c r="DF7" s="594"/>
      <c r="DG7" s="594"/>
      <c r="DH7" s="594"/>
      <c r="DI7" s="594"/>
      <c r="DJ7" s="594"/>
      <c r="DK7" s="594"/>
      <c r="DL7" s="594"/>
      <c r="DM7" s="594"/>
      <c r="DN7" s="594"/>
      <c r="DO7" s="594"/>
      <c r="DP7" s="595"/>
      <c r="DQ7" s="602">
        <v>2052691</v>
      </c>
      <c r="DR7" s="594"/>
      <c r="DS7" s="594"/>
      <c r="DT7" s="594"/>
      <c r="DU7" s="594"/>
      <c r="DV7" s="594"/>
      <c r="DW7" s="594"/>
      <c r="DX7" s="594"/>
      <c r="DY7" s="594"/>
      <c r="DZ7" s="594"/>
      <c r="EA7" s="594"/>
      <c r="EB7" s="594"/>
      <c r="EC7" s="603"/>
    </row>
    <row r="8" spans="2:143" ht="11.25" customHeight="1" x14ac:dyDescent="0.15">
      <c r="B8" s="590" t="s">
        <v>168</v>
      </c>
      <c r="C8" s="591"/>
      <c r="D8" s="591"/>
      <c r="E8" s="591"/>
      <c r="F8" s="591"/>
      <c r="G8" s="591"/>
      <c r="H8" s="591"/>
      <c r="I8" s="591"/>
      <c r="J8" s="591"/>
      <c r="K8" s="591"/>
      <c r="L8" s="591"/>
      <c r="M8" s="591"/>
      <c r="N8" s="591"/>
      <c r="O8" s="591"/>
      <c r="P8" s="591"/>
      <c r="Q8" s="592"/>
      <c r="R8" s="593">
        <v>35537</v>
      </c>
      <c r="S8" s="594"/>
      <c r="T8" s="594"/>
      <c r="U8" s="594"/>
      <c r="V8" s="594"/>
      <c r="W8" s="594"/>
      <c r="X8" s="594"/>
      <c r="Y8" s="595"/>
      <c r="Z8" s="596">
        <v>0.2</v>
      </c>
      <c r="AA8" s="596"/>
      <c r="AB8" s="596"/>
      <c r="AC8" s="596"/>
      <c r="AD8" s="597">
        <v>35537</v>
      </c>
      <c r="AE8" s="597"/>
      <c r="AF8" s="597"/>
      <c r="AG8" s="597"/>
      <c r="AH8" s="597"/>
      <c r="AI8" s="597"/>
      <c r="AJ8" s="597"/>
      <c r="AK8" s="597"/>
      <c r="AL8" s="598">
        <v>0.3</v>
      </c>
      <c r="AM8" s="599"/>
      <c r="AN8" s="599"/>
      <c r="AO8" s="600"/>
      <c r="AP8" s="590" t="s">
        <v>169</v>
      </c>
      <c r="AQ8" s="591"/>
      <c r="AR8" s="591"/>
      <c r="AS8" s="591"/>
      <c r="AT8" s="591"/>
      <c r="AU8" s="591"/>
      <c r="AV8" s="591"/>
      <c r="AW8" s="591"/>
      <c r="AX8" s="591"/>
      <c r="AY8" s="591"/>
      <c r="AZ8" s="591"/>
      <c r="BA8" s="591"/>
      <c r="BB8" s="591"/>
      <c r="BC8" s="591"/>
      <c r="BD8" s="591"/>
      <c r="BE8" s="591"/>
      <c r="BF8" s="592"/>
      <c r="BG8" s="593">
        <v>85012</v>
      </c>
      <c r="BH8" s="594"/>
      <c r="BI8" s="594"/>
      <c r="BJ8" s="594"/>
      <c r="BK8" s="594"/>
      <c r="BL8" s="594"/>
      <c r="BM8" s="594"/>
      <c r="BN8" s="595"/>
      <c r="BO8" s="596">
        <v>1.2</v>
      </c>
      <c r="BP8" s="596"/>
      <c r="BQ8" s="596"/>
      <c r="BR8" s="596"/>
      <c r="BS8" s="602" t="s">
        <v>64</v>
      </c>
      <c r="BT8" s="594"/>
      <c r="BU8" s="594"/>
      <c r="BV8" s="594"/>
      <c r="BW8" s="594"/>
      <c r="BX8" s="594"/>
      <c r="BY8" s="594"/>
      <c r="BZ8" s="594"/>
      <c r="CA8" s="594"/>
      <c r="CB8" s="603"/>
      <c r="CD8" s="590" t="s">
        <v>170</v>
      </c>
      <c r="CE8" s="591"/>
      <c r="CF8" s="591"/>
      <c r="CG8" s="591"/>
      <c r="CH8" s="591"/>
      <c r="CI8" s="591"/>
      <c r="CJ8" s="591"/>
      <c r="CK8" s="591"/>
      <c r="CL8" s="591"/>
      <c r="CM8" s="591"/>
      <c r="CN8" s="591"/>
      <c r="CO8" s="591"/>
      <c r="CP8" s="591"/>
      <c r="CQ8" s="592"/>
      <c r="CR8" s="593">
        <v>6819170</v>
      </c>
      <c r="CS8" s="594"/>
      <c r="CT8" s="594"/>
      <c r="CU8" s="594"/>
      <c r="CV8" s="594"/>
      <c r="CW8" s="594"/>
      <c r="CX8" s="594"/>
      <c r="CY8" s="595"/>
      <c r="CZ8" s="596">
        <v>33.6</v>
      </c>
      <c r="DA8" s="596"/>
      <c r="DB8" s="596"/>
      <c r="DC8" s="596"/>
      <c r="DD8" s="602">
        <v>55261</v>
      </c>
      <c r="DE8" s="594"/>
      <c r="DF8" s="594"/>
      <c r="DG8" s="594"/>
      <c r="DH8" s="594"/>
      <c r="DI8" s="594"/>
      <c r="DJ8" s="594"/>
      <c r="DK8" s="594"/>
      <c r="DL8" s="594"/>
      <c r="DM8" s="594"/>
      <c r="DN8" s="594"/>
      <c r="DO8" s="594"/>
      <c r="DP8" s="595"/>
      <c r="DQ8" s="602">
        <v>3386047</v>
      </c>
      <c r="DR8" s="594"/>
      <c r="DS8" s="594"/>
      <c r="DT8" s="594"/>
      <c r="DU8" s="594"/>
      <c r="DV8" s="594"/>
      <c r="DW8" s="594"/>
      <c r="DX8" s="594"/>
      <c r="DY8" s="594"/>
      <c r="DZ8" s="594"/>
      <c r="EA8" s="594"/>
      <c r="EB8" s="594"/>
      <c r="EC8" s="603"/>
    </row>
    <row r="9" spans="2:143" ht="11.25" customHeight="1" x14ac:dyDescent="0.15">
      <c r="B9" s="590" t="s">
        <v>171</v>
      </c>
      <c r="C9" s="591"/>
      <c r="D9" s="591"/>
      <c r="E9" s="591"/>
      <c r="F9" s="591"/>
      <c r="G9" s="591"/>
      <c r="H9" s="591"/>
      <c r="I9" s="591"/>
      <c r="J9" s="591"/>
      <c r="K9" s="591"/>
      <c r="L9" s="591"/>
      <c r="M9" s="591"/>
      <c r="N9" s="591"/>
      <c r="O9" s="591"/>
      <c r="P9" s="591"/>
      <c r="Q9" s="592"/>
      <c r="R9" s="593">
        <v>28196</v>
      </c>
      <c r="S9" s="594"/>
      <c r="T9" s="594"/>
      <c r="U9" s="594"/>
      <c r="V9" s="594"/>
      <c r="W9" s="594"/>
      <c r="X9" s="594"/>
      <c r="Y9" s="595"/>
      <c r="Z9" s="596">
        <v>0.1</v>
      </c>
      <c r="AA9" s="596"/>
      <c r="AB9" s="596"/>
      <c r="AC9" s="596"/>
      <c r="AD9" s="597">
        <v>28196</v>
      </c>
      <c r="AE9" s="597"/>
      <c r="AF9" s="597"/>
      <c r="AG9" s="597"/>
      <c r="AH9" s="597"/>
      <c r="AI9" s="597"/>
      <c r="AJ9" s="597"/>
      <c r="AK9" s="597"/>
      <c r="AL9" s="598">
        <v>0.3</v>
      </c>
      <c r="AM9" s="599"/>
      <c r="AN9" s="599"/>
      <c r="AO9" s="600"/>
      <c r="AP9" s="590" t="s">
        <v>172</v>
      </c>
      <c r="AQ9" s="591"/>
      <c r="AR9" s="591"/>
      <c r="AS9" s="591"/>
      <c r="AT9" s="591"/>
      <c r="AU9" s="591"/>
      <c r="AV9" s="591"/>
      <c r="AW9" s="591"/>
      <c r="AX9" s="591"/>
      <c r="AY9" s="591"/>
      <c r="AZ9" s="591"/>
      <c r="BA9" s="591"/>
      <c r="BB9" s="591"/>
      <c r="BC9" s="591"/>
      <c r="BD9" s="591"/>
      <c r="BE9" s="591"/>
      <c r="BF9" s="592"/>
      <c r="BG9" s="593">
        <v>2104071</v>
      </c>
      <c r="BH9" s="594"/>
      <c r="BI9" s="594"/>
      <c r="BJ9" s="594"/>
      <c r="BK9" s="594"/>
      <c r="BL9" s="594"/>
      <c r="BM9" s="594"/>
      <c r="BN9" s="595"/>
      <c r="BO9" s="596">
        <v>28.7</v>
      </c>
      <c r="BP9" s="596"/>
      <c r="BQ9" s="596"/>
      <c r="BR9" s="596"/>
      <c r="BS9" s="602" t="s">
        <v>64</v>
      </c>
      <c r="BT9" s="594"/>
      <c r="BU9" s="594"/>
      <c r="BV9" s="594"/>
      <c r="BW9" s="594"/>
      <c r="BX9" s="594"/>
      <c r="BY9" s="594"/>
      <c r="BZ9" s="594"/>
      <c r="CA9" s="594"/>
      <c r="CB9" s="603"/>
      <c r="CD9" s="590" t="s">
        <v>173</v>
      </c>
      <c r="CE9" s="591"/>
      <c r="CF9" s="591"/>
      <c r="CG9" s="591"/>
      <c r="CH9" s="591"/>
      <c r="CI9" s="591"/>
      <c r="CJ9" s="591"/>
      <c r="CK9" s="591"/>
      <c r="CL9" s="591"/>
      <c r="CM9" s="591"/>
      <c r="CN9" s="591"/>
      <c r="CO9" s="591"/>
      <c r="CP9" s="591"/>
      <c r="CQ9" s="592"/>
      <c r="CR9" s="593">
        <v>1611341</v>
      </c>
      <c r="CS9" s="594"/>
      <c r="CT9" s="594"/>
      <c r="CU9" s="594"/>
      <c r="CV9" s="594"/>
      <c r="CW9" s="594"/>
      <c r="CX9" s="594"/>
      <c r="CY9" s="595"/>
      <c r="CZ9" s="596">
        <v>7.9</v>
      </c>
      <c r="DA9" s="596"/>
      <c r="DB9" s="596"/>
      <c r="DC9" s="596"/>
      <c r="DD9" s="602">
        <v>25261</v>
      </c>
      <c r="DE9" s="594"/>
      <c r="DF9" s="594"/>
      <c r="DG9" s="594"/>
      <c r="DH9" s="594"/>
      <c r="DI9" s="594"/>
      <c r="DJ9" s="594"/>
      <c r="DK9" s="594"/>
      <c r="DL9" s="594"/>
      <c r="DM9" s="594"/>
      <c r="DN9" s="594"/>
      <c r="DO9" s="594"/>
      <c r="DP9" s="595"/>
      <c r="DQ9" s="602">
        <v>1477746</v>
      </c>
      <c r="DR9" s="594"/>
      <c r="DS9" s="594"/>
      <c r="DT9" s="594"/>
      <c r="DU9" s="594"/>
      <c r="DV9" s="594"/>
      <c r="DW9" s="594"/>
      <c r="DX9" s="594"/>
      <c r="DY9" s="594"/>
      <c r="DZ9" s="594"/>
      <c r="EA9" s="594"/>
      <c r="EB9" s="594"/>
      <c r="EC9" s="603"/>
    </row>
    <row r="10" spans="2:143" ht="11.25" customHeight="1" x14ac:dyDescent="0.15">
      <c r="B10" s="590" t="s">
        <v>174</v>
      </c>
      <c r="C10" s="591"/>
      <c r="D10" s="591"/>
      <c r="E10" s="591"/>
      <c r="F10" s="591"/>
      <c r="G10" s="591"/>
      <c r="H10" s="591"/>
      <c r="I10" s="591"/>
      <c r="J10" s="591"/>
      <c r="K10" s="591"/>
      <c r="L10" s="591"/>
      <c r="M10" s="591"/>
      <c r="N10" s="591"/>
      <c r="O10" s="591"/>
      <c r="P10" s="591"/>
      <c r="Q10" s="592"/>
      <c r="R10" s="593" t="s">
        <v>64</v>
      </c>
      <c r="S10" s="594"/>
      <c r="T10" s="594"/>
      <c r="U10" s="594"/>
      <c r="V10" s="594"/>
      <c r="W10" s="594"/>
      <c r="X10" s="594"/>
      <c r="Y10" s="595"/>
      <c r="Z10" s="596" t="s">
        <v>64</v>
      </c>
      <c r="AA10" s="596"/>
      <c r="AB10" s="596"/>
      <c r="AC10" s="596"/>
      <c r="AD10" s="597" t="s">
        <v>64</v>
      </c>
      <c r="AE10" s="597"/>
      <c r="AF10" s="597"/>
      <c r="AG10" s="597"/>
      <c r="AH10" s="597"/>
      <c r="AI10" s="597"/>
      <c r="AJ10" s="597"/>
      <c r="AK10" s="597"/>
      <c r="AL10" s="598" t="s">
        <v>64</v>
      </c>
      <c r="AM10" s="599"/>
      <c r="AN10" s="599"/>
      <c r="AO10" s="600"/>
      <c r="AP10" s="590" t="s">
        <v>175</v>
      </c>
      <c r="AQ10" s="591"/>
      <c r="AR10" s="591"/>
      <c r="AS10" s="591"/>
      <c r="AT10" s="591"/>
      <c r="AU10" s="591"/>
      <c r="AV10" s="591"/>
      <c r="AW10" s="591"/>
      <c r="AX10" s="591"/>
      <c r="AY10" s="591"/>
      <c r="AZ10" s="591"/>
      <c r="BA10" s="591"/>
      <c r="BB10" s="591"/>
      <c r="BC10" s="591"/>
      <c r="BD10" s="591"/>
      <c r="BE10" s="591"/>
      <c r="BF10" s="592"/>
      <c r="BG10" s="593">
        <v>151610</v>
      </c>
      <c r="BH10" s="594"/>
      <c r="BI10" s="594"/>
      <c r="BJ10" s="594"/>
      <c r="BK10" s="594"/>
      <c r="BL10" s="594"/>
      <c r="BM10" s="594"/>
      <c r="BN10" s="595"/>
      <c r="BO10" s="596">
        <v>2.1</v>
      </c>
      <c r="BP10" s="596"/>
      <c r="BQ10" s="596"/>
      <c r="BR10" s="596"/>
      <c r="BS10" s="602" t="s">
        <v>64</v>
      </c>
      <c r="BT10" s="594"/>
      <c r="BU10" s="594"/>
      <c r="BV10" s="594"/>
      <c r="BW10" s="594"/>
      <c r="BX10" s="594"/>
      <c r="BY10" s="594"/>
      <c r="BZ10" s="594"/>
      <c r="CA10" s="594"/>
      <c r="CB10" s="603"/>
      <c r="CD10" s="590" t="s">
        <v>176</v>
      </c>
      <c r="CE10" s="591"/>
      <c r="CF10" s="591"/>
      <c r="CG10" s="591"/>
      <c r="CH10" s="591"/>
      <c r="CI10" s="591"/>
      <c r="CJ10" s="591"/>
      <c r="CK10" s="591"/>
      <c r="CL10" s="591"/>
      <c r="CM10" s="591"/>
      <c r="CN10" s="591"/>
      <c r="CO10" s="591"/>
      <c r="CP10" s="591"/>
      <c r="CQ10" s="592"/>
      <c r="CR10" s="593">
        <v>102098</v>
      </c>
      <c r="CS10" s="594"/>
      <c r="CT10" s="594"/>
      <c r="CU10" s="594"/>
      <c r="CV10" s="594"/>
      <c r="CW10" s="594"/>
      <c r="CX10" s="594"/>
      <c r="CY10" s="595"/>
      <c r="CZ10" s="596">
        <v>0.5</v>
      </c>
      <c r="DA10" s="596"/>
      <c r="DB10" s="596"/>
      <c r="DC10" s="596"/>
      <c r="DD10" s="602" t="s">
        <v>64</v>
      </c>
      <c r="DE10" s="594"/>
      <c r="DF10" s="594"/>
      <c r="DG10" s="594"/>
      <c r="DH10" s="594"/>
      <c r="DI10" s="594"/>
      <c r="DJ10" s="594"/>
      <c r="DK10" s="594"/>
      <c r="DL10" s="594"/>
      <c r="DM10" s="594"/>
      <c r="DN10" s="594"/>
      <c r="DO10" s="594"/>
      <c r="DP10" s="595"/>
      <c r="DQ10" s="602">
        <v>12098</v>
      </c>
      <c r="DR10" s="594"/>
      <c r="DS10" s="594"/>
      <c r="DT10" s="594"/>
      <c r="DU10" s="594"/>
      <c r="DV10" s="594"/>
      <c r="DW10" s="594"/>
      <c r="DX10" s="594"/>
      <c r="DY10" s="594"/>
      <c r="DZ10" s="594"/>
      <c r="EA10" s="594"/>
      <c r="EB10" s="594"/>
      <c r="EC10" s="603"/>
    </row>
    <row r="11" spans="2:143" ht="11.25" customHeight="1" x14ac:dyDescent="0.15">
      <c r="B11" s="590" t="s">
        <v>177</v>
      </c>
      <c r="C11" s="591"/>
      <c r="D11" s="591"/>
      <c r="E11" s="591"/>
      <c r="F11" s="591"/>
      <c r="G11" s="591"/>
      <c r="H11" s="591"/>
      <c r="I11" s="591"/>
      <c r="J11" s="591"/>
      <c r="K11" s="591"/>
      <c r="L11" s="591"/>
      <c r="M11" s="591"/>
      <c r="N11" s="591"/>
      <c r="O11" s="591"/>
      <c r="P11" s="591"/>
      <c r="Q11" s="592"/>
      <c r="R11" s="593" t="s">
        <v>64</v>
      </c>
      <c r="S11" s="594"/>
      <c r="T11" s="594"/>
      <c r="U11" s="594"/>
      <c r="V11" s="594"/>
      <c r="W11" s="594"/>
      <c r="X11" s="594"/>
      <c r="Y11" s="595"/>
      <c r="Z11" s="596" t="s">
        <v>64</v>
      </c>
      <c r="AA11" s="596"/>
      <c r="AB11" s="596"/>
      <c r="AC11" s="596"/>
      <c r="AD11" s="597" t="s">
        <v>64</v>
      </c>
      <c r="AE11" s="597"/>
      <c r="AF11" s="597"/>
      <c r="AG11" s="597"/>
      <c r="AH11" s="597"/>
      <c r="AI11" s="597"/>
      <c r="AJ11" s="597"/>
      <c r="AK11" s="597"/>
      <c r="AL11" s="598" t="s">
        <v>64</v>
      </c>
      <c r="AM11" s="599"/>
      <c r="AN11" s="599"/>
      <c r="AO11" s="600"/>
      <c r="AP11" s="590" t="s">
        <v>178</v>
      </c>
      <c r="AQ11" s="591"/>
      <c r="AR11" s="591"/>
      <c r="AS11" s="591"/>
      <c r="AT11" s="591"/>
      <c r="AU11" s="591"/>
      <c r="AV11" s="591"/>
      <c r="AW11" s="591"/>
      <c r="AX11" s="591"/>
      <c r="AY11" s="591"/>
      <c r="AZ11" s="591"/>
      <c r="BA11" s="591"/>
      <c r="BB11" s="591"/>
      <c r="BC11" s="591"/>
      <c r="BD11" s="591"/>
      <c r="BE11" s="591"/>
      <c r="BF11" s="592"/>
      <c r="BG11" s="593">
        <v>560391</v>
      </c>
      <c r="BH11" s="594"/>
      <c r="BI11" s="594"/>
      <c r="BJ11" s="594"/>
      <c r="BK11" s="594"/>
      <c r="BL11" s="594"/>
      <c r="BM11" s="594"/>
      <c r="BN11" s="595"/>
      <c r="BO11" s="596">
        <v>7.6</v>
      </c>
      <c r="BP11" s="596"/>
      <c r="BQ11" s="596"/>
      <c r="BR11" s="596"/>
      <c r="BS11" s="602">
        <v>111526</v>
      </c>
      <c r="BT11" s="594"/>
      <c r="BU11" s="594"/>
      <c r="BV11" s="594"/>
      <c r="BW11" s="594"/>
      <c r="BX11" s="594"/>
      <c r="BY11" s="594"/>
      <c r="BZ11" s="594"/>
      <c r="CA11" s="594"/>
      <c r="CB11" s="603"/>
      <c r="CD11" s="590" t="s">
        <v>179</v>
      </c>
      <c r="CE11" s="591"/>
      <c r="CF11" s="591"/>
      <c r="CG11" s="591"/>
      <c r="CH11" s="591"/>
      <c r="CI11" s="591"/>
      <c r="CJ11" s="591"/>
      <c r="CK11" s="591"/>
      <c r="CL11" s="591"/>
      <c r="CM11" s="591"/>
      <c r="CN11" s="591"/>
      <c r="CO11" s="591"/>
      <c r="CP11" s="591"/>
      <c r="CQ11" s="592"/>
      <c r="CR11" s="593">
        <v>662909</v>
      </c>
      <c r="CS11" s="594"/>
      <c r="CT11" s="594"/>
      <c r="CU11" s="594"/>
      <c r="CV11" s="594"/>
      <c r="CW11" s="594"/>
      <c r="CX11" s="594"/>
      <c r="CY11" s="595"/>
      <c r="CZ11" s="596">
        <v>3.3</v>
      </c>
      <c r="DA11" s="596"/>
      <c r="DB11" s="596"/>
      <c r="DC11" s="596"/>
      <c r="DD11" s="602">
        <v>387009</v>
      </c>
      <c r="DE11" s="594"/>
      <c r="DF11" s="594"/>
      <c r="DG11" s="594"/>
      <c r="DH11" s="594"/>
      <c r="DI11" s="594"/>
      <c r="DJ11" s="594"/>
      <c r="DK11" s="594"/>
      <c r="DL11" s="594"/>
      <c r="DM11" s="594"/>
      <c r="DN11" s="594"/>
      <c r="DO11" s="594"/>
      <c r="DP11" s="595"/>
      <c r="DQ11" s="602">
        <v>212390</v>
      </c>
      <c r="DR11" s="594"/>
      <c r="DS11" s="594"/>
      <c r="DT11" s="594"/>
      <c r="DU11" s="594"/>
      <c r="DV11" s="594"/>
      <c r="DW11" s="594"/>
      <c r="DX11" s="594"/>
      <c r="DY11" s="594"/>
      <c r="DZ11" s="594"/>
      <c r="EA11" s="594"/>
      <c r="EB11" s="594"/>
      <c r="EC11" s="603"/>
    </row>
    <row r="12" spans="2:143" ht="11.25" customHeight="1" x14ac:dyDescent="0.15">
      <c r="B12" s="590" t="s">
        <v>180</v>
      </c>
      <c r="C12" s="591"/>
      <c r="D12" s="591"/>
      <c r="E12" s="591"/>
      <c r="F12" s="591"/>
      <c r="G12" s="591"/>
      <c r="H12" s="591"/>
      <c r="I12" s="591"/>
      <c r="J12" s="591"/>
      <c r="K12" s="591"/>
      <c r="L12" s="591"/>
      <c r="M12" s="591"/>
      <c r="N12" s="591"/>
      <c r="O12" s="591"/>
      <c r="P12" s="591"/>
      <c r="Q12" s="592"/>
      <c r="R12" s="593">
        <v>880320</v>
      </c>
      <c r="S12" s="594"/>
      <c r="T12" s="594"/>
      <c r="U12" s="594"/>
      <c r="V12" s="594"/>
      <c r="W12" s="594"/>
      <c r="X12" s="594"/>
      <c r="Y12" s="595"/>
      <c r="Z12" s="596">
        <v>4.2</v>
      </c>
      <c r="AA12" s="596"/>
      <c r="AB12" s="596"/>
      <c r="AC12" s="596"/>
      <c r="AD12" s="597">
        <v>880320</v>
      </c>
      <c r="AE12" s="597"/>
      <c r="AF12" s="597"/>
      <c r="AG12" s="597"/>
      <c r="AH12" s="597"/>
      <c r="AI12" s="597"/>
      <c r="AJ12" s="597"/>
      <c r="AK12" s="597"/>
      <c r="AL12" s="598">
        <v>7.9</v>
      </c>
      <c r="AM12" s="599"/>
      <c r="AN12" s="599"/>
      <c r="AO12" s="600"/>
      <c r="AP12" s="590" t="s">
        <v>181</v>
      </c>
      <c r="AQ12" s="591"/>
      <c r="AR12" s="591"/>
      <c r="AS12" s="591"/>
      <c r="AT12" s="591"/>
      <c r="AU12" s="591"/>
      <c r="AV12" s="591"/>
      <c r="AW12" s="591"/>
      <c r="AX12" s="591"/>
      <c r="AY12" s="591"/>
      <c r="AZ12" s="591"/>
      <c r="BA12" s="591"/>
      <c r="BB12" s="591"/>
      <c r="BC12" s="591"/>
      <c r="BD12" s="591"/>
      <c r="BE12" s="591"/>
      <c r="BF12" s="592"/>
      <c r="BG12" s="593">
        <v>3738789</v>
      </c>
      <c r="BH12" s="594"/>
      <c r="BI12" s="594"/>
      <c r="BJ12" s="594"/>
      <c r="BK12" s="594"/>
      <c r="BL12" s="594"/>
      <c r="BM12" s="594"/>
      <c r="BN12" s="595"/>
      <c r="BO12" s="596">
        <v>51</v>
      </c>
      <c r="BP12" s="596"/>
      <c r="BQ12" s="596"/>
      <c r="BR12" s="596"/>
      <c r="BS12" s="602" t="s">
        <v>64</v>
      </c>
      <c r="BT12" s="594"/>
      <c r="BU12" s="594"/>
      <c r="BV12" s="594"/>
      <c r="BW12" s="594"/>
      <c r="BX12" s="594"/>
      <c r="BY12" s="594"/>
      <c r="BZ12" s="594"/>
      <c r="CA12" s="594"/>
      <c r="CB12" s="603"/>
      <c r="CD12" s="590" t="s">
        <v>182</v>
      </c>
      <c r="CE12" s="591"/>
      <c r="CF12" s="591"/>
      <c r="CG12" s="591"/>
      <c r="CH12" s="591"/>
      <c r="CI12" s="591"/>
      <c r="CJ12" s="591"/>
      <c r="CK12" s="591"/>
      <c r="CL12" s="591"/>
      <c r="CM12" s="591"/>
      <c r="CN12" s="591"/>
      <c r="CO12" s="591"/>
      <c r="CP12" s="591"/>
      <c r="CQ12" s="592"/>
      <c r="CR12" s="593">
        <v>505452</v>
      </c>
      <c r="CS12" s="594"/>
      <c r="CT12" s="594"/>
      <c r="CU12" s="594"/>
      <c r="CV12" s="594"/>
      <c r="CW12" s="594"/>
      <c r="CX12" s="594"/>
      <c r="CY12" s="595"/>
      <c r="CZ12" s="596">
        <v>2.5</v>
      </c>
      <c r="DA12" s="596"/>
      <c r="DB12" s="596"/>
      <c r="DC12" s="596"/>
      <c r="DD12" s="602">
        <v>27942</v>
      </c>
      <c r="DE12" s="594"/>
      <c r="DF12" s="594"/>
      <c r="DG12" s="594"/>
      <c r="DH12" s="594"/>
      <c r="DI12" s="594"/>
      <c r="DJ12" s="594"/>
      <c r="DK12" s="594"/>
      <c r="DL12" s="594"/>
      <c r="DM12" s="594"/>
      <c r="DN12" s="594"/>
      <c r="DO12" s="594"/>
      <c r="DP12" s="595"/>
      <c r="DQ12" s="602">
        <v>168681</v>
      </c>
      <c r="DR12" s="594"/>
      <c r="DS12" s="594"/>
      <c r="DT12" s="594"/>
      <c r="DU12" s="594"/>
      <c r="DV12" s="594"/>
      <c r="DW12" s="594"/>
      <c r="DX12" s="594"/>
      <c r="DY12" s="594"/>
      <c r="DZ12" s="594"/>
      <c r="EA12" s="594"/>
      <c r="EB12" s="594"/>
      <c r="EC12" s="603"/>
    </row>
    <row r="13" spans="2:143" ht="11.25" customHeight="1" x14ac:dyDescent="0.15">
      <c r="B13" s="590" t="s">
        <v>183</v>
      </c>
      <c r="C13" s="591"/>
      <c r="D13" s="591"/>
      <c r="E13" s="591"/>
      <c r="F13" s="591"/>
      <c r="G13" s="591"/>
      <c r="H13" s="591"/>
      <c r="I13" s="591"/>
      <c r="J13" s="591"/>
      <c r="K13" s="591"/>
      <c r="L13" s="591"/>
      <c r="M13" s="591"/>
      <c r="N13" s="591"/>
      <c r="O13" s="591"/>
      <c r="P13" s="591"/>
      <c r="Q13" s="592"/>
      <c r="R13" s="593">
        <v>109102</v>
      </c>
      <c r="S13" s="594"/>
      <c r="T13" s="594"/>
      <c r="U13" s="594"/>
      <c r="V13" s="594"/>
      <c r="W13" s="594"/>
      <c r="X13" s="594"/>
      <c r="Y13" s="595"/>
      <c r="Z13" s="596">
        <v>0.5</v>
      </c>
      <c r="AA13" s="596"/>
      <c r="AB13" s="596"/>
      <c r="AC13" s="596"/>
      <c r="AD13" s="597">
        <v>109102</v>
      </c>
      <c r="AE13" s="597"/>
      <c r="AF13" s="597"/>
      <c r="AG13" s="597"/>
      <c r="AH13" s="597"/>
      <c r="AI13" s="597"/>
      <c r="AJ13" s="597"/>
      <c r="AK13" s="597"/>
      <c r="AL13" s="598">
        <v>1</v>
      </c>
      <c r="AM13" s="599"/>
      <c r="AN13" s="599"/>
      <c r="AO13" s="600"/>
      <c r="AP13" s="590" t="s">
        <v>184</v>
      </c>
      <c r="AQ13" s="591"/>
      <c r="AR13" s="591"/>
      <c r="AS13" s="591"/>
      <c r="AT13" s="591"/>
      <c r="AU13" s="591"/>
      <c r="AV13" s="591"/>
      <c r="AW13" s="591"/>
      <c r="AX13" s="591"/>
      <c r="AY13" s="591"/>
      <c r="AZ13" s="591"/>
      <c r="BA13" s="591"/>
      <c r="BB13" s="591"/>
      <c r="BC13" s="591"/>
      <c r="BD13" s="591"/>
      <c r="BE13" s="591"/>
      <c r="BF13" s="592"/>
      <c r="BG13" s="593">
        <v>3729984</v>
      </c>
      <c r="BH13" s="594"/>
      <c r="BI13" s="594"/>
      <c r="BJ13" s="594"/>
      <c r="BK13" s="594"/>
      <c r="BL13" s="594"/>
      <c r="BM13" s="594"/>
      <c r="BN13" s="595"/>
      <c r="BO13" s="596">
        <v>50.9</v>
      </c>
      <c r="BP13" s="596"/>
      <c r="BQ13" s="596"/>
      <c r="BR13" s="596"/>
      <c r="BS13" s="602" t="s">
        <v>64</v>
      </c>
      <c r="BT13" s="594"/>
      <c r="BU13" s="594"/>
      <c r="BV13" s="594"/>
      <c r="BW13" s="594"/>
      <c r="BX13" s="594"/>
      <c r="BY13" s="594"/>
      <c r="BZ13" s="594"/>
      <c r="CA13" s="594"/>
      <c r="CB13" s="603"/>
      <c r="CD13" s="590" t="s">
        <v>185</v>
      </c>
      <c r="CE13" s="591"/>
      <c r="CF13" s="591"/>
      <c r="CG13" s="591"/>
      <c r="CH13" s="591"/>
      <c r="CI13" s="591"/>
      <c r="CJ13" s="591"/>
      <c r="CK13" s="591"/>
      <c r="CL13" s="591"/>
      <c r="CM13" s="591"/>
      <c r="CN13" s="591"/>
      <c r="CO13" s="591"/>
      <c r="CP13" s="591"/>
      <c r="CQ13" s="592"/>
      <c r="CR13" s="593">
        <v>1855179</v>
      </c>
      <c r="CS13" s="594"/>
      <c r="CT13" s="594"/>
      <c r="CU13" s="594"/>
      <c r="CV13" s="594"/>
      <c r="CW13" s="594"/>
      <c r="CX13" s="594"/>
      <c r="CY13" s="595"/>
      <c r="CZ13" s="596">
        <v>9.1</v>
      </c>
      <c r="DA13" s="596"/>
      <c r="DB13" s="596"/>
      <c r="DC13" s="596"/>
      <c r="DD13" s="602">
        <v>678998</v>
      </c>
      <c r="DE13" s="594"/>
      <c r="DF13" s="594"/>
      <c r="DG13" s="594"/>
      <c r="DH13" s="594"/>
      <c r="DI13" s="594"/>
      <c r="DJ13" s="594"/>
      <c r="DK13" s="594"/>
      <c r="DL13" s="594"/>
      <c r="DM13" s="594"/>
      <c r="DN13" s="594"/>
      <c r="DO13" s="594"/>
      <c r="DP13" s="595"/>
      <c r="DQ13" s="602">
        <v>1268720</v>
      </c>
      <c r="DR13" s="594"/>
      <c r="DS13" s="594"/>
      <c r="DT13" s="594"/>
      <c r="DU13" s="594"/>
      <c r="DV13" s="594"/>
      <c r="DW13" s="594"/>
      <c r="DX13" s="594"/>
      <c r="DY13" s="594"/>
      <c r="DZ13" s="594"/>
      <c r="EA13" s="594"/>
      <c r="EB13" s="594"/>
      <c r="EC13" s="603"/>
    </row>
    <row r="14" spans="2:143" ht="11.25" customHeight="1" x14ac:dyDescent="0.15">
      <c r="B14" s="590" t="s">
        <v>186</v>
      </c>
      <c r="C14" s="591"/>
      <c r="D14" s="591"/>
      <c r="E14" s="591"/>
      <c r="F14" s="591"/>
      <c r="G14" s="591"/>
      <c r="H14" s="591"/>
      <c r="I14" s="591"/>
      <c r="J14" s="591"/>
      <c r="K14" s="591"/>
      <c r="L14" s="591"/>
      <c r="M14" s="591"/>
      <c r="N14" s="591"/>
      <c r="O14" s="591"/>
      <c r="P14" s="591"/>
      <c r="Q14" s="592"/>
      <c r="R14" s="593" t="s">
        <v>64</v>
      </c>
      <c r="S14" s="594"/>
      <c r="T14" s="594"/>
      <c r="U14" s="594"/>
      <c r="V14" s="594"/>
      <c r="W14" s="594"/>
      <c r="X14" s="594"/>
      <c r="Y14" s="595"/>
      <c r="Z14" s="596" t="s">
        <v>64</v>
      </c>
      <c r="AA14" s="596"/>
      <c r="AB14" s="596"/>
      <c r="AC14" s="596"/>
      <c r="AD14" s="597" t="s">
        <v>64</v>
      </c>
      <c r="AE14" s="597"/>
      <c r="AF14" s="597"/>
      <c r="AG14" s="597"/>
      <c r="AH14" s="597"/>
      <c r="AI14" s="597"/>
      <c r="AJ14" s="597"/>
      <c r="AK14" s="597"/>
      <c r="AL14" s="598" t="s">
        <v>64</v>
      </c>
      <c r="AM14" s="599"/>
      <c r="AN14" s="599"/>
      <c r="AO14" s="600"/>
      <c r="AP14" s="590" t="s">
        <v>187</v>
      </c>
      <c r="AQ14" s="591"/>
      <c r="AR14" s="591"/>
      <c r="AS14" s="591"/>
      <c r="AT14" s="591"/>
      <c r="AU14" s="591"/>
      <c r="AV14" s="591"/>
      <c r="AW14" s="591"/>
      <c r="AX14" s="591"/>
      <c r="AY14" s="591"/>
      <c r="AZ14" s="591"/>
      <c r="BA14" s="591"/>
      <c r="BB14" s="591"/>
      <c r="BC14" s="591"/>
      <c r="BD14" s="591"/>
      <c r="BE14" s="591"/>
      <c r="BF14" s="592"/>
      <c r="BG14" s="593">
        <v>157511</v>
      </c>
      <c r="BH14" s="594"/>
      <c r="BI14" s="594"/>
      <c r="BJ14" s="594"/>
      <c r="BK14" s="594"/>
      <c r="BL14" s="594"/>
      <c r="BM14" s="594"/>
      <c r="BN14" s="595"/>
      <c r="BO14" s="596">
        <v>2.1</v>
      </c>
      <c r="BP14" s="596"/>
      <c r="BQ14" s="596"/>
      <c r="BR14" s="596"/>
      <c r="BS14" s="602" t="s">
        <v>64</v>
      </c>
      <c r="BT14" s="594"/>
      <c r="BU14" s="594"/>
      <c r="BV14" s="594"/>
      <c r="BW14" s="594"/>
      <c r="BX14" s="594"/>
      <c r="BY14" s="594"/>
      <c r="BZ14" s="594"/>
      <c r="CA14" s="594"/>
      <c r="CB14" s="603"/>
      <c r="CD14" s="590" t="s">
        <v>188</v>
      </c>
      <c r="CE14" s="591"/>
      <c r="CF14" s="591"/>
      <c r="CG14" s="591"/>
      <c r="CH14" s="591"/>
      <c r="CI14" s="591"/>
      <c r="CJ14" s="591"/>
      <c r="CK14" s="591"/>
      <c r="CL14" s="591"/>
      <c r="CM14" s="591"/>
      <c r="CN14" s="591"/>
      <c r="CO14" s="591"/>
      <c r="CP14" s="591"/>
      <c r="CQ14" s="592"/>
      <c r="CR14" s="593">
        <v>735948</v>
      </c>
      <c r="CS14" s="594"/>
      <c r="CT14" s="594"/>
      <c r="CU14" s="594"/>
      <c r="CV14" s="594"/>
      <c r="CW14" s="594"/>
      <c r="CX14" s="594"/>
      <c r="CY14" s="595"/>
      <c r="CZ14" s="596">
        <v>3.6</v>
      </c>
      <c r="DA14" s="596"/>
      <c r="DB14" s="596"/>
      <c r="DC14" s="596"/>
      <c r="DD14" s="602">
        <v>58826</v>
      </c>
      <c r="DE14" s="594"/>
      <c r="DF14" s="594"/>
      <c r="DG14" s="594"/>
      <c r="DH14" s="594"/>
      <c r="DI14" s="594"/>
      <c r="DJ14" s="594"/>
      <c r="DK14" s="594"/>
      <c r="DL14" s="594"/>
      <c r="DM14" s="594"/>
      <c r="DN14" s="594"/>
      <c r="DO14" s="594"/>
      <c r="DP14" s="595"/>
      <c r="DQ14" s="602">
        <v>670573</v>
      </c>
      <c r="DR14" s="594"/>
      <c r="DS14" s="594"/>
      <c r="DT14" s="594"/>
      <c r="DU14" s="594"/>
      <c r="DV14" s="594"/>
      <c r="DW14" s="594"/>
      <c r="DX14" s="594"/>
      <c r="DY14" s="594"/>
      <c r="DZ14" s="594"/>
      <c r="EA14" s="594"/>
      <c r="EB14" s="594"/>
      <c r="EC14" s="603"/>
    </row>
    <row r="15" spans="2:143" ht="11.25" customHeight="1" x14ac:dyDescent="0.15">
      <c r="B15" s="590" t="s">
        <v>189</v>
      </c>
      <c r="C15" s="591"/>
      <c r="D15" s="591"/>
      <c r="E15" s="591"/>
      <c r="F15" s="591"/>
      <c r="G15" s="591"/>
      <c r="H15" s="591"/>
      <c r="I15" s="591"/>
      <c r="J15" s="591"/>
      <c r="K15" s="591"/>
      <c r="L15" s="591"/>
      <c r="M15" s="591"/>
      <c r="N15" s="591"/>
      <c r="O15" s="591"/>
      <c r="P15" s="591"/>
      <c r="Q15" s="592"/>
      <c r="R15" s="593">
        <v>74965</v>
      </c>
      <c r="S15" s="594"/>
      <c r="T15" s="594"/>
      <c r="U15" s="594"/>
      <c r="V15" s="594"/>
      <c r="W15" s="594"/>
      <c r="X15" s="594"/>
      <c r="Y15" s="595"/>
      <c r="Z15" s="596">
        <v>0.4</v>
      </c>
      <c r="AA15" s="596"/>
      <c r="AB15" s="596"/>
      <c r="AC15" s="596"/>
      <c r="AD15" s="597">
        <v>74965</v>
      </c>
      <c r="AE15" s="597"/>
      <c r="AF15" s="597"/>
      <c r="AG15" s="597"/>
      <c r="AH15" s="597"/>
      <c r="AI15" s="597"/>
      <c r="AJ15" s="597"/>
      <c r="AK15" s="597"/>
      <c r="AL15" s="598">
        <v>0.7</v>
      </c>
      <c r="AM15" s="599"/>
      <c r="AN15" s="599"/>
      <c r="AO15" s="600"/>
      <c r="AP15" s="590" t="s">
        <v>190</v>
      </c>
      <c r="AQ15" s="591"/>
      <c r="AR15" s="591"/>
      <c r="AS15" s="591"/>
      <c r="AT15" s="591"/>
      <c r="AU15" s="591"/>
      <c r="AV15" s="591"/>
      <c r="AW15" s="591"/>
      <c r="AX15" s="591"/>
      <c r="AY15" s="591"/>
      <c r="AZ15" s="591"/>
      <c r="BA15" s="591"/>
      <c r="BB15" s="591"/>
      <c r="BC15" s="591"/>
      <c r="BD15" s="591"/>
      <c r="BE15" s="591"/>
      <c r="BF15" s="592"/>
      <c r="BG15" s="593">
        <v>258466</v>
      </c>
      <c r="BH15" s="594"/>
      <c r="BI15" s="594"/>
      <c r="BJ15" s="594"/>
      <c r="BK15" s="594"/>
      <c r="BL15" s="594"/>
      <c r="BM15" s="594"/>
      <c r="BN15" s="595"/>
      <c r="BO15" s="596">
        <v>3.5</v>
      </c>
      <c r="BP15" s="596"/>
      <c r="BQ15" s="596"/>
      <c r="BR15" s="596"/>
      <c r="BS15" s="602" t="s">
        <v>64</v>
      </c>
      <c r="BT15" s="594"/>
      <c r="BU15" s="594"/>
      <c r="BV15" s="594"/>
      <c r="BW15" s="594"/>
      <c r="BX15" s="594"/>
      <c r="BY15" s="594"/>
      <c r="BZ15" s="594"/>
      <c r="CA15" s="594"/>
      <c r="CB15" s="603"/>
      <c r="CD15" s="590" t="s">
        <v>191</v>
      </c>
      <c r="CE15" s="591"/>
      <c r="CF15" s="591"/>
      <c r="CG15" s="591"/>
      <c r="CH15" s="591"/>
      <c r="CI15" s="591"/>
      <c r="CJ15" s="591"/>
      <c r="CK15" s="591"/>
      <c r="CL15" s="591"/>
      <c r="CM15" s="591"/>
      <c r="CN15" s="591"/>
      <c r="CO15" s="591"/>
      <c r="CP15" s="591"/>
      <c r="CQ15" s="592"/>
      <c r="CR15" s="593">
        <v>1896876</v>
      </c>
      <c r="CS15" s="594"/>
      <c r="CT15" s="594"/>
      <c r="CU15" s="594"/>
      <c r="CV15" s="594"/>
      <c r="CW15" s="594"/>
      <c r="CX15" s="594"/>
      <c r="CY15" s="595"/>
      <c r="CZ15" s="596">
        <v>9.4</v>
      </c>
      <c r="DA15" s="596"/>
      <c r="DB15" s="596"/>
      <c r="DC15" s="596"/>
      <c r="DD15" s="602">
        <v>483754</v>
      </c>
      <c r="DE15" s="594"/>
      <c r="DF15" s="594"/>
      <c r="DG15" s="594"/>
      <c r="DH15" s="594"/>
      <c r="DI15" s="594"/>
      <c r="DJ15" s="594"/>
      <c r="DK15" s="594"/>
      <c r="DL15" s="594"/>
      <c r="DM15" s="594"/>
      <c r="DN15" s="594"/>
      <c r="DO15" s="594"/>
      <c r="DP15" s="595"/>
      <c r="DQ15" s="602">
        <v>1425556</v>
      </c>
      <c r="DR15" s="594"/>
      <c r="DS15" s="594"/>
      <c r="DT15" s="594"/>
      <c r="DU15" s="594"/>
      <c r="DV15" s="594"/>
      <c r="DW15" s="594"/>
      <c r="DX15" s="594"/>
      <c r="DY15" s="594"/>
      <c r="DZ15" s="594"/>
      <c r="EA15" s="594"/>
      <c r="EB15" s="594"/>
      <c r="EC15" s="603"/>
    </row>
    <row r="16" spans="2:143" ht="11.25" customHeight="1" x14ac:dyDescent="0.15">
      <c r="B16" s="590" t="s">
        <v>192</v>
      </c>
      <c r="C16" s="591"/>
      <c r="D16" s="591"/>
      <c r="E16" s="591"/>
      <c r="F16" s="591"/>
      <c r="G16" s="591"/>
      <c r="H16" s="591"/>
      <c r="I16" s="591"/>
      <c r="J16" s="591"/>
      <c r="K16" s="591"/>
      <c r="L16" s="591"/>
      <c r="M16" s="591"/>
      <c r="N16" s="591"/>
      <c r="O16" s="591"/>
      <c r="P16" s="591"/>
      <c r="Q16" s="592"/>
      <c r="R16" s="593" t="s">
        <v>64</v>
      </c>
      <c r="S16" s="594"/>
      <c r="T16" s="594"/>
      <c r="U16" s="594"/>
      <c r="V16" s="594"/>
      <c r="W16" s="594"/>
      <c r="X16" s="594"/>
      <c r="Y16" s="595"/>
      <c r="Z16" s="596" t="s">
        <v>64</v>
      </c>
      <c r="AA16" s="596"/>
      <c r="AB16" s="596"/>
      <c r="AC16" s="596"/>
      <c r="AD16" s="597" t="s">
        <v>64</v>
      </c>
      <c r="AE16" s="597"/>
      <c r="AF16" s="597"/>
      <c r="AG16" s="597"/>
      <c r="AH16" s="597"/>
      <c r="AI16" s="597"/>
      <c r="AJ16" s="597"/>
      <c r="AK16" s="597"/>
      <c r="AL16" s="598" t="s">
        <v>64</v>
      </c>
      <c r="AM16" s="599"/>
      <c r="AN16" s="599"/>
      <c r="AO16" s="600"/>
      <c r="AP16" s="590" t="s">
        <v>193</v>
      </c>
      <c r="AQ16" s="591"/>
      <c r="AR16" s="591"/>
      <c r="AS16" s="591"/>
      <c r="AT16" s="591"/>
      <c r="AU16" s="591"/>
      <c r="AV16" s="591"/>
      <c r="AW16" s="591"/>
      <c r="AX16" s="591"/>
      <c r="AY16" s="591"/>
      <c r="AZ16" s="591"/>
      <c r="BA16" s="591"/>
      <c r="BB16" s="591"/>
      <c r="BC16" s="591"/>
      <c r="BD16" s="591"/>
      <c r="BE16" s="591"/>
      <c r="BF16" s="592"/>
      <c r="BG16" s="593" t="s">
        <v>64</v>
      </c>
      <c r="BH16" s="594"/>
      <c r="BI16" s="594"/>
      <c r="BJ16" s="594"/>
      <c r="BK16" s="594"/>
      <c r="BL16" s="594"/>
      <c r="BM16" s="594"/>
      <c r="BN16" s="595"/>
      <c r="BO16" s="596" t="s">
        <v>64</v>
      </c>
      <c r="BP16" s="596"/>
      <c r="BQ16" s="596"/>
      <c r="BR16" s="596"/>
      <c r="BS16" s="602" t="s">
        <v>64</v>
      </c>
      <c r="BT16" s="594"/>
      <c r="BU16" s="594"/>
      <c r="BV16" s="594"/>
      <c r="BW16" s="594"/>
      <c r="BX16" s="594"/>
      <c r="BY16" s="594"/>
      <c r="BZ16" s="594"/>
      <c r="CA16" s="594"/>
      <c r="CB16" s="603"/>
      <c r="CD16" s="590" t="s">
        <v>194</v>
      </c>
      <c r="CE16" s="591"/>
      <c r="CF16" s="591"/>
      <c r="CG16" s="591"/>
      <c r="CH16" s="591"/>
      <c r="CI16" s="591"/>
      <c r="CJ16" s="591"/>
      <c r="CK16" s="591"/>
      <c r="CL16" s="591"/>
      <c r="CM16" s="591"/>
      <c r="CN16" s="591"/>
      <c r="CO16" s="591"/>
      <c r="CP16" s="591"/>
      <c r="CQ16" s="592"/>
      <c r="CR16" s="593">
        <v>5671</v>
      </c>
      <c r="CS16" s="594"/>
      <c r="CT16" s="594"/>
      <c r="CU16" s="594"/>
      <c r="CV16" s="594"/>
      <c r="CW16" s="594"/>
      <c r="CX16" s="594"/>
      <c r="CY16" s="595"/>
      <c r="CZ16" s="596">
        <v>0</v>
      </c>
      <c r="DA16" s="596"/>
      <c r="DB16" s="596"/>
      <c r="DC16" s="596"/>
      <c r="DD16" s="602" t="s">
        <v>64</v>
      </c>
      <c r="DE16" s="594"/>
      <c r="DF16" s="594"/>
      <c r="DG16" s="594"/>
      <c r="DH16" s="594"/>
      <c r="DI16" s="594"/>
      <c r="DJ16" s="594"/>
      <c r="DK16" s="594"/>
      <c r="DL16" s="594"/>
      <c r="DM16" s="594"/>
      <c r="DN16" s="594"/>
      <c r="DO16" s="594"/>
      <c r="DP16" s="595"/>
      <c r="DQ16" s="602">
        <v>3614</v>
      </c>
      <c r="DR16" s="594"/>
      <c r="DS16" s="594"/>
      <c r="DT16" s="594"/>
      <c r="DU16" s="594"/>
      <c r="DV16" s="594"/>
      <c r="DW16" s="594"/>
      <c r="DX16" s="594"/>
      <c r="DY16" s="594"/>
      <c r="DZ16" s="594"/>
      <c r="EA16" s="594"/>
      <c r="EB16" s="594"/>
      <c r="EC16" s="603"/>
    </row>
    <row r="17" spans="2:133" ht="11.25" customHeight="1" x14ac:dyDescent="0.15">
      <c r="B17" s="590" t="s">
        <v>195</v>
      </c>
      <c r="C17" s="591"/>
      <c r="D17" s="591"/>
      <c r="E17" s="591"/>
      <c r="F17" s="591"/>
      <c r="G17" s="591"/>
      <c r="H17" s="591"/>
      <c r="I17" s="591"/>
      <c r="J17" s="591"/>
      <c r="K17" s="591"/>
      <c r="L17" s="591"/>
      <c r="M17" s="591"/>
      <c r="N17" s="591"/>
      <c r="O17" s="591"/>
      <c r="P17" s="591"/>
      <c r="Q17" s="592"/>
      <c r="R17" s="593">
        <v>40388</v>
      </c>
      <c r="S17" s="594"/>
      <c r="T17" s="594"/>
      <c r="U17" s="594"/>
      <c r="V17" s="594"/>
      <c r="W17" s="594"/>
      <c r="X17" s="594"/>
      <c r="Y17" s="595"/>
      <c r="Z17" s="596">
        <v>0.2</v>
      </c>
      <c r="AA17" s="596"/>
      <c r="AB17" s="596"/>
      <c r="AC17" s="596"/>
      <c r="AD17" s="597">
        <v>40388</v>
      </c>
      <c r="AE17" s="597"/>
      <c r="AF17" s="597"/>
      <c r="AG17" s="597"/>
      <c r="AH17" s="597"/>
      <c r="AI17" s="597"/>
      <c r="AJ17" s="597"/>
      <c r="AK17" s="597"/>
      <c r="AL17" s="598">
        <v>0.4</v>
      </c>
      <c r="AM17" s="599"/>
      <c r="AN17" s="599"/>
      <c r="AO17" s="600"/>
      <c r="AP17" s="590" t="s">
        <v>196</v>
      </c>
      <c r="AQ17" s="591"/>
      <c r="AR17" s="591"/>
      <c r="AS17" s="591"/>
      <c r="AT17" s="591"/>
      <c r="AU17" s="591"/>
      <c r="AV17" s="591"/>
      <c r="AW17" s="591"/>
      <c r="AX17" s="591"/>
      <c r="AY17" s="591"/>
      <c r="AZ17" s="591"/>
      <c r="BA17" s="591"/>
      <c r="BB17" s="591"/>
      <c r="BC17" s="591"/>
      <c r="BD17" s="591"/>
      <c r="BE17" s="591"/>
      <c r="BF17" s="592"/>
      <c r="BG17" s="593" t="s">
        <v>64</v>
      </c>
      <c r="BH17" s="594"/>
      <c r="BI17" s="594"/>
      <c r="BJ17" s="594"/>
      <c r="BK17" s="594"/>
      <c r="BL17" s="594"/>
      <c r="BM17" s="594"/>
      <c r="BN17" s="595"/>
      <c r="BO17" s="596" t="s">
        <v>64</v>
      </c>
      <c r="BP17" s="596"/>
      <c r="BQ17" s="596"/>
      <c r="BR17" s="596"/>
      <c r="BS17" s="602" t="s">
        <v>64</v>
      </c>
      <c r="BT17" s="594"/>
      <c r="BU17" s="594"/>
      <c r="BV17" s="594"/>
      <c r="BW17" s="594"/>
      <c r="BX17" s="594"/>
      <c r="BY17" s="594"/>
      <c r="BZ17" s="594"/>
      <c r="CA17" s="594"/>
      <c r="CB17" s="603"/>
      <c r="CD17" s="590" t="s">
        <v>197</v>
      </c>
      <c r="CE17" s="591"/>
      <c r="CF17" s="591"/>
      <c r="CG17" s="591"/>
      <c r="CH17" s="591"/>
      <c r="CI17" s="591"/>
      <c r="CJ17" s="591"/>
      <c r="CK17" s="591"/>
      <c r="CL17" s="591"/>
      <c r="CM17" s="591"/>
      <c r="CN17" s="591"/>
      <c r="CO17" s="591"/>
      <c r="CP17" s="591"/>
      <c r="CQ17" s="592"/>
      <c r="CR17" s="593">
        <v>1893143</v>
      </c>
      <c r="CS17" s="594"/>
      <c r="CT17" s="594"/>
      <c r="CU17" s="594"/>
      <c r="CV17" s="594"/>
      <c r="CW17" s="594"/>
      <c r="CX17" s="594"/>
      <c r="CY17" s="595"/>
      <c r="CZ17" s="596">
        <v>9.3000000000000007</v>
      </c>
      <c r="DA17" s="596"/>
      <c r="DB17" s="596"/>
      <c r="DC17" s="596"/>
      <c r="DD17" s="602" t="s">
        <v>64</v>
      </c>
      <c r="DE17" s="594"/>
      <c r="DF17" s="594"/>
      <c r="DG17" s="594"/>
      <c r="DH17" s="594"/>
      <c r="DI17" s="594"/>
      <c r="DJ17" s="594"/>
      <c r="DK17" s="594"/>
      <c r="DL17" s="594"/>
      <c r="DM17" s="594"/>
      <c r="DN17" s="594"/>
      <c r="DO17" s="594"/>
      <c r="DP17" s="595"/>
      <c r="DQ17" s="602">
        <v>1860324</v>
      </c>
      <c r="DR17" s="594"/>
      <c r="DS17" s="594"/>
      <c r="DT17" s="594"/>
      <c r="DU17" s="594"/>
      <c r="DV17" s="594"/>
      <c r="DW17" s="594"/>
      <c r="DX17" s="594"/>
      <c r="DY17" s="594"/>
      <c r="DZ17" s="594"/>
      <c r="EA17" s="594"/>
      <c r="EB17" s="594"/>
      <c r="EC17" s="603"/>
    </row>
    <row r="18" spans="2:133" ht="11.25" customHeight="1" x14ac:dyDescent="0.15">
      <c r="B18" s="590" t="s">
        <v>198</v>
      </c>
      <c r="C18" s="591"/>
      <c r="D18" s="591"/>
      <c r="E18" s="591"/>
      <c r="F18" s="591"/>
      <c r="G18" s="591"/>
      <c r="H18" s="591"/>
      <c r="I18" s="591"/>
      <c r="J18" s="591"/>
      <c r="K18" s="591"/>
      <c r="L18" s="591"/>
      <c r="M18" s="591"/>
      <c r="N18" s="591"/>
      <c r="O18" s="591"/>
      <c r="P18" s="591"/>
      <c r="Q18" s="592"/>
      <c r="R18" s="593">
        <v>2987201</v>
      </c>
      <c r="S18" s="594"/>
      <c r="T18" s="594"/>
      <c r="U18" s="594"/>
      <c r="V18" s="594"/>
      <c r="W18" s="594"/>
      <c r="X18" s="594"/>
      <c r="Y18" s="595"/>
      <c r="Z18" s="596">
        <v>14.3</v>
      </c>
      <c r="AA18" s="596"/>
      <c r="AB18" s="596"/>
      <c r="AC18" s="596"/>
      <c r="AD18" s="597">
        <v>2603679</v>
      </c>
      <c r="AE18" s="597"/>
      <c r="AF18" s="597"/>
      <c r="AG18" s="597"/>
      <c r="AH18" s="597"/>
      <c r="AI18" s="597"/>
      <c r="AJ18" s="597"/>
      <c r="AK18" s="597"/>
      <c r="AL18" s="598">
        <v>23.4</v>
      </c>
      <c r="AM18" s="599"/>
      <c r="AN18" s="599"/>
      <c r="AO18" s="600"/>
      <c r="AP18" s="590" t="s">
        <v>199</v>
      </c>
      <c r="AQ18" s="591"/>
      <c r="AR18" s="591"/>
      <c r="AS18" s="591"/>
      <c r="AT18" s="591"/>
      <c r="AU18" s="591"/>
      <c r="AV18" s="591"/>
      <c r="AW18" s="591"/>
      <c r="AX18" s="591"/>
      <c r="AY18" s="591"/>
      <c r="AZ18" s="591"/>
      <c r="BA18" s="591"/>
      <c r="BB18" s="591"/>
      <c r="BC18" s="591"/>
      <c r="BD18" s="591"/>
      <c r="BE18" s="591"/>
      <c r="BF18" s="592"/>
      <c r="BG18" s="593" t="s">
        <v>64</v>
      </c>
      <c r="BH18" s="594"/>
      <c r="BI18" s="594"/>
      <c r="BJ18" s="594"/>
      <c r="BK18" s="594"/>
      <c r="BL18" s="594"/>
      <c r="BM18" s="594"/>
      <c r="BN18" s="595"/>
      <c r="BO18" s="596" t="s">
        <v>64</v>
      </c>
      <c r="BP18" s="596"/>
      <c r="BQ18" s="596"/>
      <c r="BR18" s="596"/>
      <c r="BS18" s="602" t="s">
        <v>64</v>
      </c>
      <c r="BT18" s="594"/>
      <c r="BU18" s="594"/>
      <c r="BV18" s="594"/>
      <c r="BW18" s="594"/>
      <c r="BX18" s="594"/>
      <c r="BY18" s="594"/>
      <c r="BZ18" s="594"/>
      <c r="CA18" s="594"/>
      <c r="CB18" s="603"/>
      <c r="CD18" s="590" t="s">
        <v>200</v>
      </c>
      <c r="CE18" s="591"/>
      <c r="CF18" s="591"/>
      <c r="CG18" s="591"/>
      <c r="CH18" s="591"/>
      <c r="CI18" s="591"/>
      <c r="CJ18" s="591"/>
      <c r="CK18" s="591"/>
      <c r="CL18" s="591"/>
      <c r="CM18" s="591"/>
      <c r="CN18" s="591"/>
      <c r="CO18" s="591"/>
      <c r="CP18" s="591"/>
      <c r="CQ18" s="592"/>
      <c r="CR18" s="593" t="s">
        <v>64</v>
      </c>
      <c r="CS18" s="594"/>
      <c r="CT18" s="594"/>
      <c r="CU18" s="594"/>
      <c r="CV18" s="594"/>
      <c r="CW18" s="594"/>
      <c r="CX18" s="594"/>
      <c r="CY18" s="595"/>
      <c r="CZ18" s="596" t="s">
        <v>64</v>
      </c>
      <c r="DA18" s="596"/>
      <c r="DB18" s="596"/>
      <c r="DC18" s="596"/>
      <c r="DD18" s="602" t="s">
        <v>64</v>
      </c>
      <c r="DE18" s="594"/>
      <c r="DF18" s="594"/>
      <c r="DG18" s="594"/>
      <c r="DH18" s="594"/>
      <c r="DI18" s="594"/>
      <c r="DJ18" s="594"/>
      <c r="DK18" s="594"/>
      <c r="DL18" s="594"/>
      <c r="DM18" s="594"/>
      <c r="DN18" s="594"/>
      <c r="DO18" s="594"/>
      <c r="DP18" s="595"/>
      <c r="DQ18" s="602" t="s">
        <v>64</v>
      </c>
      <c r="DR18" s="594"/>
      <c r="DS18" s="594"/>
      <c r="DT18" s="594"/>
      <c r="DU18" s="594"/>
      <c r="DV18" s="594"/>
      <c r="DW18" s="594"/>
      <c r="DX18" s="594"/>
      <c r="DY18" s="594"/>
      <c r="DZ18" s="594"/>
      <c r="EA18" s="594"/>
      <c r="EB18" s="594"/>
      <c r="EC18" s="603"/>
    </row>
    <row r="19" spans="2:133" ht="11.25" customHeight="1" x14ac:dyDescent="0.15">
      <c r="B19" s="590" t="s">
        <v>201</v>
      </c>
      <c r="C19" s="591"/>
      <c r="D19" s="591"/>
      <c r="E19" s="591"/>
      <c r="F19" s="591"/>
      <c r="G19" s="591"/>
      <c r="H19" s="591"/>
      <c r="I19" s="591"/>
      <c r="J19" s="591"/>
      <c r="K19" s="591"/>
      <c r="L19" s="591"/>
      <c r="M19" s="591"/>
      <c r="N19" s="591"/>
      <c r="O19" s="591"/>
      <c r="P19" s="591"/>
      <c r="Q19" s="592"/>
      <c r="R19" s="593">
        <v>2603679</v>
      </c>
      <c r="S19" s="594"/>
      <c r="T19" s="594"/>
      <c r="U19" s="594"/>
      <c r="V19" s="594"/>
      <c r="W19" s="594"/>
      <c r="X19" s="594"/>
      <c r="Y19" s="595"/>
      <c r="Z19" s="596">
        <v>12.4</v>
      </c>
      <c r="AA19" s="596"/>
      <c r="AB19" s="596"/>
      <c r="AC19" s="596"/>
      <c r="AD19" s="597">
        <v>2603679</v>
      </c>
      <c r="AE19" s="597"/>
      <c r="AF19" s="597"/>
      <c r="AG19" s="597"/>
      <c r="AH19" s="597"/>
      <c r="AI19" s="597"/>
      <c r="AJ19" s="597"/>
      <c r="AK19" s="597"/>
      <c r="AL19" s="598">
        <v>23.4</v>
      </c>
      <c r="AM19" s="599"/>
      <c r="AN19" s="599"/>
      <c r="AO19" s="600"/>
      <c r="AP19" s="590" t="s">
        <v>202</v>
      </c>
      <c r="AQ19" s="591"/>
      <c r="AR19" s="591"/>
      <c r="AS19" s="591"/>
      <c r="AT19" s="591"/>
      <c r="AU19" s="591"/>
      <c r="AV19" s="591"/>
      <c r="AW19" s="591"/>
      <c r="AX19" s="591"/>
      <c r="AY19" s="591"/>
      <c r="AZ19" s="591"/>
      <c r="BA19" s="591"/>
      <c r="BB19" s="591"/>
      <c r="BC19" s="591"/>
      <c r="BD19" s="591"/>
      <c r="BE19" s="591"/>
      <c r="BF19" s="592"/>
      <c r="BG19" s="593">
        <v>270508</v>
      </c>
      <c r="BH19" s="594"/>
      <c r="BI19" s="594"/>
      <c r="BJ19" s="594"/>
      <c r="BK19" s="594"/>
      <c r="BL19" s="594"/>
      <c r="BM19" s="594"/>
      <c r="BN19" s="595"/>
      <c r="BO19" s="596">
        <v>3.7</v>
      </c>
      <c r="BP19" s="596"/>
      <c r="BQ19" s="596"/>
      <c r="BR19" s="596"/>
      <c r="BS19" s="602" t="s">
        <v>64</v>
      </c>
      <c r="BT19" s="594"/>
      <c r="BU19" s="594"/>
      <c r="BV19" s="594"/>
      <c r="BW19" s="594"/>
      <c r="BX19" s="594"/>
      <c r="BY19" s="594"/>
      <c r="BZ19" s="594"/>
      <c r="CA19" s="594"/>
      <c r="CB19" s="603"/>
      <c r="CD19" s="590" t="s">
        <v>203</v>
      </c>
      <c r="CE19" s="591"/>
      <c r="CF19" s="591"/>
      <c r="CG19" s="591"/>
      <c r="CH19" s="591"/>
      <c r="CI19" s="591"/>
      <c r="CJ19" s="591"/>
      <c r="CK19" s="591"/>
      <c r="CL19" s="591"/>
      <c r="CM19" s="591"/>
      <c r="CN19" s="591"/>
      <c r="CO19" s="591"/>
      <c r="CP19" s="591"/>
      <c r="CQ19" s="592"/>
      <c r="CR19" s="593" t="s">
        <v>64</v>
      </c>
      <c r="CS19" s="594"/>
      <c r="CT19" s="594"/>
      <c r="CU19" s="594"/>
      <c r="CV19" s="594"/>
      <c r="CW19" s="594"/>
      <c r="CX19" s="594"/>
      <c r="CY19" s="595"/>
      <c r="CZ19" s="596" t="s">
        <v>64</v>
      </c>
      <c r="DA19" s="596"/>
      <c r="DB19" s="596"/>
      <c r="DC19" s="596"/>
      <c r="DD19" s="602" t="s">
        <v>64</v>
      </c>
      <c r="DE19" s="594"/>
      <c r="DF19" s="594"/>
      <c r="DG19" s="594"/>
      <c r="DH19" s="594"/>
      <c r="DI19" s="594"/>
      <c r="DJ19" s="594"/>
      <c r="DK19" s="594"/>
      <c r="DL19" s="594"/>
      <c r="DM19" s="594"/>
      <c r="DN19" s="594"/>
      <c r="DO19" s="594"/>
      <c r="DP19" s="595"/>
      <c r="DQ19" s="602" t="s">
        <v>64</v>
      </c>
      <c r="DR19" s="594"/>
      <c r="DS19" s="594"/>
      <c r="DT19" s="594"/>
      <c r="DU19" s="594"/>
      <c r="DV19" s="594"/>
      <c r="DW19" s="594"/>
      <c r="DX19" s="594"/>
      <c r="DY19" s="594"/>
      <c r="DZ19" s="594"/>
      <c r="EA19" s="594"/>
      <c r="EB19" s="594"/>
      <c r="EC19" s="603"/>
    </row>
    <row r="20" spans="2:133" ht="11.25" customHeight="1" x14ac:dyDescent="0.15">
      <c r="B20" s="590" t="s">
        <v>204</v>
      </c>
      <c r="C20" s="591"/>
      <c r="D20" s="591"/>
      <c r="E20" s="591"/>
      <c r="F20" s="591"/>
      <c r="G20" s="591"/>
      <c r="H20" s="591"/>
      <c r="I20" s="591"/>
      <c r="J20" s="591"/>
      <c r="K20" s="591"/>
      <c r="L20" s="591"/>
      <c r="M20" s="591"/>
      <c r="N20" s="591"/>
      <c r="O20" s="591"/>
      <c r="P20" s="591"/>
      <c r="Q20" s="592"/>
      <c r="R20" s="593">
        <v>383522</v>
      </c>
      <c r="S20" s="594"/>
      <c r="T20" s="594"/>
      <c r="U20" s="594"/>
      <c r="V20" s="594"/>
      <c r="W20" s="594"/>
      <c r="X20" s="594"/>
      <c r="Y20" s="595"/>
      <c r="Z20" s="596">
        <v>1.8</v>
      </c>
      <c r="AA20" s="596"/>
      <c r="AB20" s="596"/>
      <c r="AC20" s="596"/>
      <c r="AD20" s="597" t="s">
        <v>64</v>
      </c>
      <c r="AE20" s="597"/>
      <c r="AF20" s="597"/>
      <c r="AG20" s="597"/>
      <c r="AH20" s="597"/>
      <c r="AI20" s="597"/>
      <c r="AJ20" s="597"/>
      <c r="AK20" s="597"/>
      <c r="AL20" s="598" t="s">
        <v>64</v>
      </c>
      <c r="AM20" s="599"/>
      <c r="AN20" s="599"/>
      <c r="AO20" s="600"/>
      <c r="AP20" s="590" t="s">
        <v>205</v>
      </c>
      <c r="AQ20" s="591"/>
      <c r="AR20" s="591"/>
      <c r="AS20" s="591"/>
      <c r="AT20" s="591"/>
      <c r="AU20" s="591"/>
      <c r="AV20" s="591"/>
      <c r="AW20" s="591"/>
      <c r="AX20" s="591"/>
      <c r="AY20" s="591"/>
      <c r="AZ20" s="591"/>
      <c r="BA20" s="591"/>
      <c r="BB20" s="591"/>
      <c r="BC20" s="591"/>
      <c r="BD20" s="591"/>
      <c r="BE20" s="591"/>
      <c r="BF20" s="592"/>
      <c r="BG20" s="593">
        <v>270508</v>
      </c>
      <c r="BH20" s="594"/>
      <c r="BI20" s="594"/>
      <c r="BJ20" s="594"/>
      <c r="BK20" s="594"/>
      <c r="BL20" s="594"/>
      <c r="BM20" s="594"/>
      <c r="BN20" s="595"/>
      <c r="BO20" s="596">
        <v>3.7</v>
      </c>
      <c r="BP20" s="596"/>
      <c r="BQ20" s="596"/>
      <c r="BR20" s="596"/>
      <c r="BS20" s="602" t="s">
        <v>64</v>
      </c>
      <c r="BT20" s="594"/>
      <c r="BU20" s="594"/>
      <c r="BV20" s="594"/>
      <c r="BW20" s="594"/>
      <c r="BX20" s="594"/>
      <c r="BY20" s="594"/>
      <c r="BZ20" s="594"/>
      <c r="CA20" s="594"/>
      <c r="CB20" s="603"/>
      <c r="CD20" s="590" t="s">
        <v>206</v>
      </c>
      <c r="CE20" s="591"/>
      <c r="CF20" s="591"/>
      <c r="CG20" s="591"/>
      <c r="CH20" s="591"/>
      <c r="CI20" s="591"/>
      <c r="CJ20" s="591"/>
      <c r="CK20" s="591"/>
      <c r="CL20" s="591"/>
      <c r="CM20" s="591"/>
      <c r="CN20" s="591"/>
      <c r="CO20" s="591"/>
      <c r="CP20" s="591"/>
      <c r="CQ20" s="592"/>
      <c r="CR20" s="593">
        <v>20285205</v>
      </c>
      <c r="CS20" s="594"/>
      <c r="CT20" s="594"/>
      <c r="CU20" s="594"/>
      <c r="CV20" s="594"/>
      <c r="CW20" s="594"/>
      <c r="CX20" s="594"/>
      <c r="CY20" s="595"/>
      <c r="CZ20" s="596">
        <v>100</v>
      </c>
      <c r="DA20" s="596"/>
      <c r="DB20" s="596"/>
      <c r="DC20" s="596"/>
      <c r="DD20" s="602">
        <v>3217721</v>
      </c>
      <c r="DE20" s="594"/>
      <c r="DF20" s="594"/>
      <c r="DG20" s="594"/>
      <c r="DH20" s="594"/>
      <c r="DI20" s="594"/>
      <c r="DJ20" s="594"/>
      <c r="DK20" s="594"/>
      <c r="DL20" s="594"/>
      <c r="DM20" s="594"/>
      <c r="DN20" s="594"/>
      <c r="DO20" s="594"/>
      <c r="DP20" s="595"/>
      <c r="DQ20" s="602">
        <v>12726387</v>
      </c>
      <c r="DR20" s="594"/>
      <c r="DS20" s="594"/>
      <c r="DT20" s="594"/>
      <c r="DU20" s="594"/>
      <c r="DV20" s="594"/>
      <c r="DW20" s="594"/>
      <c r="DX20" s="594"/>
      <c r="DY20" s="594"/>
      <c r="DZ20" s="594"/>
      <c r="EA20" s="594"/>
      <c r="EB20" s="594"/>
      <c r="EC20" s="603"/>
    </row>
    <row r="21" spans="2:133" ht="11.25" customHeight="1" x14ac:dyDescent="0.15">
      <c r="B21" s="590" t="s">
        <v>207</v>
      </c>
      <c r="C21" s="591"/>
      <c r="D21" s="591"/>
      <c r="E21" s="591"/>
      <c r="F21" s="591"/>
      <c r="G21" s="591"/>
      <c r="H21" s="591"/>
      <c r="I21" s="591"/>
      <c r="J21" s="591"/>
      <c r="K21" s="591"/>
      <c r="L21" s="591"/>
      <c r="M21" s="591"/>
      <c r="N21" s="591"/>
      <c r="O21" s="591"/>
      <c r="P21" s="591"/>
      <c r="Q21" s="592"/>
      <c r="R21" s="593" t="s">
        <v>64</v>
      </c>
      <c r="S21" s="594"/>
      <c r="T21" s="594"/>
      <c r="U21" s="594"/>
      <c r="V21" s="594"/>
      <c r="W21" s="594"/>
      <c r="X21" s="594"/>
      <c r="Y21" s="595"/>
      <c r="Z21" s="596" t="s">
        <v>64</v>
      </c>
      <c r="AA21" s="596"/>
      <c r="AB21" s="596"/>
      <c r="AC21" s="596"/>
      <c r="AD21" s="597" t="s">
        <v>64</v>
      </c>
      <c r="AE21" s="597"/>
      <c r="AF21" s="597"/>
      <c r="AG21" s="597"/>
      <c r="AH21" s="597"/>
      <c r="AI21" s="597"/>
      <c r="AJ21" s="597"/>
      <c r="AK21" s="597"/>
      <c r="AL21" s="598" t="s">
        <v>64</v>
      </c>
      <c r="AM21" s="599"/>
      <c r="AN21" s="599"/>
      <c r="AO21" s="600"/>
      <c r="AP21" s="590" t="s">
        <v>208</v>
      </c>
      <c r="AQ21" s="605"/>
      <c r="AR21" s="605"/>
      <c r="AS21" s="605"/>
      <c r="AT21" s="605"/>
      <c r="AU21" s="605"/>
      <c r="AV21" s="605"/>
      <c r="AW21" s="605"/>
      <c r="AX21" s="605"/>
      <c r="AY21" s="605"/>
      <c r="AZ21" s="605"/>
      <c r="BA21" s="605"/>
      <c r="BB21" s="605"/>
      <c r="BC21" s="605"/>
      <c r="BD21" s="605"/>
      <c r="BE21" s="605"/>
      <c r="BF21" s="606"/>
      <c r="BG21" s="593">
        <v>16</v>
      </c>
      <c r="BH21" s="594"/>
      <c r="BI21" s="594"/>
      <c r="BJ21" s="594"/>
      <c r="BK21" s="594"/>
      <c r="BL21" s="594"/>
      <c r="BM21" s="594"/>
      <c r="BN21" s="595"/>
      <c r="BO21" s="596">
        <v>0</v>
      </c>
      <c r="BP21" s="596"/>
      <c r="BQ21" s="596"/>
      <c r="BR21" s="596"/>
      <c r="BS21" s="602" t="s">
        <v>64</v>
      </c>
      <c r="BT21" s="594"/>
      <c r="BU21" s="594"/>
      <c r="BV21" s="594"/>
      <c r="BW21" s="594"/>
      <c r="BX21" s="594"/>
      <c r="BY21" s="594"/>
      <c r="BZ21" s="594"/>
      <c r="CA21" s="594"/>
      <c r="CB21" s="603"/>
      <c r="CD21" s="610"/>
      <c r="CE21" s="611"/>
      <c r="CF21" s="611"/>
      <c r="CG21" s="611"/>
      <c r="CH21" s="611"/>
      <c r="CI21" s="611"/>
      <c r="CJ21" s="611"/>
      <c r="CK21" s="611"/>
      <c r="CL21" s="611"/>
      <c r="CM21" s="611"/>
      <c r="CN21" s="611"/>
      <c r="CO21" s="611"/>
      <c r="CP21" s="611"/>
      <c r="CQ21" s="612"/>
      <c r="CR21" s="613"/>
      <c r="CS21" s="608"/>
      <c r="CT21" s="608"/>
      <c r="CU21" s="608"/>
      <c r="CV21" s="608"/>
      <c r="CW21" s="608"/>
      <c r="CX21" s="608"/>
      <c r="CY21" s="614"/>
      <c r="CZ21" s="615"/>
      <c r="DA21" s="615"/>
      <c r="DB21" s="615"/>
      <c r="DC21" s="615"/>
      <c r="DD21" s="607"/>
      <c r="DE21" s="608"/>
      <c r="DF21" s="608"/>
      <c r="DG21" s="608"/>
      <c r="DH21" s="608"/>
      <c r="DI21" s="608"/>
      <c r="DJ21" s="608"/>
      <c r="DK21" s="608"/>
      <c r="DL21" s="608"/>
      <c r="DM21" s="608"/>
      <c r="DN21" s="608"/>
      <c r="DO21" s="608"/>
      <c r="DP21" s="614"/>
      <c r="DQ21" s="607"/>
      <c r="DR21" s="608"/>
      <c r="DS21" s="608"/>
      <c r="DT21" s="608"/>
      <c r="DU21" s="608"/>
      <c r="DV21" s="608"/>
      <c r="DW21" s="608"/>
      <c r="DX21" s="608"/>
      <c r="DY21" s="608"/>
      <c r="DZ21" s="608"/>
      <c r="EA21" s="608"/>
      <c r="EB21" s="608"/>
      <c r="EC21" s="609"/>
    </row>
    <row r="22" spans="2:133" ht="11.25" customHeight="1" x14ac:dyDescent="0.15">
      <c r="B22" s="590" t="s">
        <v>209</v>
      </c>
      <c r="C22" s="591"/>
      <c r="D22" s="591"/>
      <c r="E22" s="591"/>
      <c r="F22" s="591"/>
      <c r="G22" s="591"/>
      <c r="H22" s="591"/>
      <c r="I22" s="591"/>
      <c r="J22" s="591"/>
      <c r="K22" s="591"/>
      <c r="L22" s="591"/>
      <c r="M22" s="591"/>
      <c r="N22" s="591"/>
      <c r="O22" s="591"/>
      <c r="P22" s="591"/>
      <c r="Q22" s="592"/>
      <c r="R22" s="593">
        <v>11663535</v>
      </c>
      <c r="S22" s="594"/>
      <c r="T22" s="594"/>
      <c r="U22" s="594"/>
      <c r="V22" s="594"/>
      <c r="W22" s="594"/>
      <c r="X22" s="594"/>
      <c r="Y22" s="595"/>
      <c r="Z22" s="596">
        <v>55.8</v>
      </c>
      <c r="AA22" s="596"/>
      <c r="AB22" s="596"/>
      <c r="AC22" s="596"/>
      <c r="AD22" s="597">
        <v>11009505</v>
      </c>
      <c r="AE22" s="597"/>
      <c r="AF22" s="597"/>
      <c r="AG22" s="597"/>
      <c r="AH22" s="597"/>
      <c r="AI22" s="597"/>
      <c r="AJ22" s="597"/>
      <c r="AK22" s="597"/>
      <c r="AL22" s="598">
        <v>99</v>
      </c>
      <c r="AM22" s="599"/>
      <c r="AN22" s="599"/>
      <c r="AO22" s="600"/>
      <c r="AP22" s="590" t="s">
        <v>210</v>
      </c>
      <c r="AQ22" s="605"/>
      <c r="AR22" s="605"/>
      <c r="AS22" s="605"/>
      <c r="AT22" s="605"/>
      <c r="AU22" s="605"/>
      <c r="AV22" s="605"/>
      <c r="AW22" s="605"/>
      <c r="AX22" s="605"/>
      <c r="AY22" s="605"/>
      <c r="AZ22" s="605"/>
      <c r="BA22" s="605"/>
      <c r="BB22" s="605"/>
      <c r="BC22" s="605"/>
      <c r="BD22" s="605"/>
      <c r="BE22" s="605"/>
      <c r="BF22" s="606"/>
      <c r="BG22" s="593" t="s">
        <v>64</v>
      </c>
      <c r="BH22" s="594"/>
      <c r="BI22" s="594"/>
      <c r="BJ22" s="594"/>
      <c r="BK22" s="594"/>
      <c r="BL22" s="594"/>
      <c r="BM22" s="594"/>
      <c r="BN22" s="595"/>
      <c r="BO22" s="596" t="s">
        <v>64</v>
      </c>
      <c r="BP22" s="596"/>
      <c r="BQ22" s="596"/>
      <c r="BR22" s="596"/>
      <c r="BS22" s="602" t="s">
        <v>64</v>
      </c>
      <c r="BT22" s="594"/>
      <c r="BU22" s="594"/>
      <c r="BV22" s="594"/>
      <c r="BW22" s="594"/>
      <c r="BX22" s="594"/>
      <c r="BY22" s="594"/>
      <c r="BZ22" s="594"/>
      <c r="CA22" s="594"/>
      <c r="CB22" s="603"/>
      <c r="CD22" s="575" t="s">
        <v>211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212</v>
      </c>
      <c r="C23" s="591"/>
      <c r="D23" s="591"/>
      <c r="E23" s="591"/>
      <c r="F23" s="591"/>
      <c r="G23" s="591"/>
      <c r="H23" s="591"/>
      <c r="I23" s="591"/>
      <c r="J23" s="591"/>
      <c r="K23" s="591"/>
      <c r="L23" s="591"/>
      <c r="M23" s="591"/>
      <c r="N23" s="591"/>
      <c r="O23" s="591"/>
      <c r="P23" s="591"/>
      <c r="Q23" s="592"/>
      <c r="R23" s="593">
        <v>8112</v>
      </c>
      <c r="S23" s="594"/>
      <c r="T23" s="594"/>
      <c r="U23" s="594"/>
      <c r="V23" s="594"/>
      <c r="W23" s="594"/>
      <c r="X23" s="594"/>
      <c r="Y23" s="595"/>
      <c r="Z23" s="596">
        <v>0</v>
      </c>
      <c r="AA23" s="596"/>
      <c r="AB23" s="596"/>
      <c r="AC23" s="596"/>
      <c r="AD23" s="597">
        <v>8112</v>
      </c>
      <c r="AE23" s="597"/>
      <c r="AF23" s="597"/>
      <c r="AG23" s="597"/>
      <c r="AH23" s="597"/>
      <c r="AI23" s="597"/>
      <c r="AJ23" s="597"/>
      <c r="AK23" s="597"/>
      <c r="AL23" s="598">
        <v>0.1</v>
      </c>
      <c r="AM23" s="599"/>
      <c r="AN23" s="599"/>
      <c r="AO23" s="600"/>
      <c r="AP23" s="590" t="s">
        <v>213</v>
      </c>
      <c r="AQ23" s="605"/>
      <c r="AR23" s="605"/>
      <c r="AS23" s="605"/>
      <c r="AT23" s="605"/>
      <c r="AU23" s="605"/>
      <c r="AV23" s="605"/>
      <c r="AW23" s="605"/>
      <c r="AX23" s="605"/>
      <c r="AY23" s="605"/>
      <c r="AZ23" s="605"/>
      <c r="BA23" s="605"/>
      <c r="BB23" s="605"/>
      <c r="BC23" s="605"/>
      <c r="BD23" s="605"/>
      <c r="BE23" s="605"/>
      <c r="BF23" s="606"/>
      <c r="BG23" s="593">
        <v>270492</v>
      </c>
      <c r="BH23" s="594"/>
      <c r="BI23" s="594"/>
      <c r="BJ23" s="594"/>
      <c r="BK23" s="594"/>
      <c r="BL23" s="594"/>
      <c r="BM23" s="594"/>
      <c r="BN23" s="595"/>
      <c r="BO23" s="596">
        <v>3.7</v>
      </c>
      <c r="BP23" s="596"/>
      <c r="BQ23" s="596"/>
      <c r="BR23" s="596"/>
      <c r="BS23" s="602" t="s">
        <v>64</v>
      </c>
      <c r="BT23" s="594"/>
      <c r="BU23" s="594"/>
      <c r="BV23" s="594"/>
      <c r="BW23" s="594"/>
      <c r="BX23" s="594"/>
      <c r="BY23" s="594"/>
      <c r="BZ23" s="594"/>
      <c r="CA23" s="594"/>
      <c r="CB23" s="603"/>
      <c r="CD23" s="575" t="s">
        <v>153</v>
      </c>
      <c r="CE23" s="576"/>
      <c r="CF23" s="576"/>
      <c r="CG23" s="576"/>
      <c r="CH23" s="576"/>
      <c r="CI23" s="576"/>
      <c r="CJ23" s="576"/>
      <c r="CK23" s="576"/>
      <c r="CL23" s="576"/>
      <c r="CM23" s="576"/>
      <c r="CN23" s="576"/>
      <c r="CO23" s="576"/>
      <c r="CP23" s="576"/>
      <c r="CQ23" s="577"/>
      <c r="CR23" s="575" t="s">
        <v>214</v>
      </c>
      <c r="CS23" s="576"/>
      <c r="CT23" s="576"/>
      <c r="CU23" s="576"/>
      <c r="CV23" s="576"/>
      <c r="CW23" s="576"/>
      <c r="CX23" s="576"/>
      <c r="CY23" s="577"/>
      <c r="CZ23" s="575" t="s">
        <v>215</v>
      </c>
      <c r="DA23" s="576"/>
      <c r="DB23" s="576"/>
      <c r="DC23" s="577"/>
      <c r="DD23" s="575" t="s">
        <v>216</v>
      </c>
      <c r="DE23" s="576"/>
      <c r="DF23" s="576"/>
      <c r="DG23" s="576"/>
      <c r="DH23" s="576"/>
      <c r="DI23" s="576"/>
      <c r="DJ23" s="576"/>
      <c r="DK23" s="577"/>
      <c r="DL23" s="616" t="s">
        <v>217</v>
      </c>
      <c r="DM23" s="617"/>
      <c r="DN23" s="617"/>
      <c r="DO23" s="617"/>
      <c r="DP23" s="617"/>
      <c r="DQ23" s="617"/>
      <c r="DR23" s="617"/>
      <c r="DS23" s="617"/>
      <c r="DT23" s="617"/>
      <c r="DU23" s="617"/>
      <c r="DV23" s="618"/>
      <c r="DW23" s="575" t="s">
        <v>218</v>
      </c>
      <c r="DX23" s="576"/>
      <c r="DY23" s="576"/>
      <c r="DZ23" s="576"/>
      <c r="EA23" s="576"/>
      <c r="EB23" s="576"/>
      <c r="EC23" s="577"/>
    </row>
    <row r="24" spans="2:133" ht="11.25" customHeight="1" x14ac:dyDescent="0.15">
      <c r="B24" s="590" t="s">
        <v>219</v>
      </c>
      <c r="C24" s="591"/>
      <c r="D24" s="591"/>
      <c r="E24" s="591"/>
      <c r="F24" s="591"/>
      <c r="G24" s="591"/>
      <c r="H24" s="591"/>
      <c r="I24" s="591"/>
      <c r="J24" s="591"/>
      <c r="K24" s="591"/>
      <c r="L24" s="591"/>
      <c r="M24" s="591"/>
      <c r="N24" s="591"/>
      <c r="O24" s="591"/>
      <c r="P24" s="591"/>
      <c r="Q24" s="592"/>
      <c r="R24" s="593">
        <v>209232</v>
      </c>
      <c r="S24" s="594"/>
      <c r="T24" s="594"/>
      <c r="U24" s="594"/>
      <c r="V24" s="594"/>
      <c r="W24" s="594"/>
      <c r="X24" s="594"/>
      <c r="Y24" s="595"/>
      <c r="Z24" s="596">
        <v>1</v>
      </c>
      <c r="AA24" s="596"/>
      <c r="AB24" s="596"/>
      <c r="AC24" s="596"/>
      <c r="AD24" s="597" t="s">
        <v>64</v>
      </c>
      <c r="AE24" s="597"/>
      <c r="AF24" s="597"/>
      <c r="AG24" s="597"/>
      <c r="AH24" s="597"/>
      <c r="AI24" s="597"/>
      <c r="AJ24" s="597"/>
      <c r="AK24" s="597"/>
      <c r="AL24" s="598" t="s">
        <v>64</v>
      </c>
      <c r="AM24" s="599"/>
      <c r="AN24" s="599"/>
      <c r="AO24" s="600"/>
      <c r="AP24" s="590" t="s">
        <v>220</v>
      </c>
      <c r="AQ24" s="605"/>
      <c r="AR24" s="605"/>
      <c r="AS24" s="605"/>
      <c r="AT24" s="605"/>
      <c r="AU24" s="605"/>
      <c r="AV24" s="605"/>
      <c r="AW24" s="605"/>
      <c r="AX24" s="605"/>
      <c r="AY24" s="605"/>
      <c r="AZ24" s="605"/>
      <c r="BA24" s="605"/>
      <c r="BB24" s="605"/>
      <c r="BC24" s="605"/>
      <c r="BD24" s="605"/>
      <c r="BE24" s="605"/>
      <c r="BF24" s="606"/>
      <c r="BG24" s="593" t="s">
        <v>64</v>
      </c>
      <c r="BH24" s="594"/>
      <c r="BI24" s="594"/>
      <c r="BJ24" s="594"/>
      <c r="BK24" s="594"/>
      <c r="BL24" s="594"/>
      <c r="BM24" s="594"/>
      <c r="BN24" s="595"/>
      <c r="BO24" s="596" t="s">
        <v>64</v>
      </c>
      <c r="BP24" s="596"/>
      <c r="BQ24" s="596"/>
      <c r="BR24" s="596"/>
      <c r="BS24" s="602" t="s">
        <v>64</v>
      </c>
      <c r="BT24" s="594"/>
      <c r="BU24" s="594"/>
      <c r="BV24" s="594"/>
      <c r="BW24" s="594"/>
      <c r="BX24" s="594"/>
      <c r="BY24" s="594"/>
      <c r="BZ24" s="594"/>
      <c r="CA24" s="594"/>
      <c r="CB24" s="603"/>
      <c r="CD24" s="579" t="s">
        <v>221</v>
      </c>
      <c r="CE24" s="580"/>
      <c r="CF24" s="580"/>
      <c r="CG24" s="580"/>
      <c r="CH24" s="580"/>
      <c r="CI24" s="580"/>
      <c r="CJ24" s="580"/>
      <c r="CK24" s="580"/>
      <c r="CL24" s="580"/>
      <c r="CM24" s="580"/>
      <c r="CN24" s="580"/>
      <c r="CO24" s="580"/>
      <c r="CP24" s="580"/>
      <c r="CQ24" s="581"/>
      <c r="CR24" s="582">
        <v>9136689</v>
      </c>
      <c r="CS24" s="583"/>
      <c r="CT24" s="583"/>
      <c r="CU24" s="583"/>
      <c r="CV24" s="583"/>
      <c r="CW24" s="583"/>
      <c r="CX24" s="583"/>
      <c r="CY24" s="584"/>
      <c r="CZ24" s="587">
        <v>45</v>
      </c>
      <c r="DA24" s="588"/>
      <c r="DB24" s="588"/>
      <c r="DC24" s="604"/>
      <c r="DD24" s="619">
        <v>5897425</v>
      </c>
      <c r="DE24" s="583"/>
      <c r="DF24" s="583"/>
      <c r="DG24" s="583"/>
      <c r="DH24" s="583"/>
      <c r="DI24" s="583"/>
      <c r="DJ24" s="583"/>
      <c r="DK24" s="584"/>
      <c r="DL24" s="619">
        <v>5694574</v>
      </c>
      <c r="DM24" s="583"/>
      <c r="DN24" s="583"/>
      <c r="DO24" s="583"/>
      <c r="DP24" s="583"/>
      <c r="DQ24" s="583"/>
      <c r="DR24" s="583"/>
      <c r="DS24" s="583"/>
      <c r="DT24" s="583"/>
      <c r="DU24" s="583"/>
      <c r="DV24" s="584"/>
      <c r="DW24" s="587">
        <v>47.9</v>
      </c>
      <c r="DX24" s="588"/>
      <c r="DY24" s="588"/>
      <c r="DZ24" s="588"/>
      <c r="EA24" s="588"/>
      <c r="EB24" s="588"/>
      <c r="EC24" s="589"/>
    </row>
    <row r="25" spans="2:133" ht="11.25" customHeight="1" x14ac:dyDescent="0.15">
      <c r="B25" s="590" t="s">
        <v>222</v>
      </c>
      <c r="C25" s="591"/>
      <c r="D25" s="591"/>
      <c r="E25" s="591"/>
      <c r="F25" s="591"/>
      <c r="G25" s="591"/>
      <c r="H25" s="591"/>
      <c r="I25" s="591"/>
      <c r="J25" s="591"/>
      <c r="K25" s="591"/>
      <c r="L25" s="591"/>
      <c r="M25" s="591"/>
      <c r="N25" s="591"/>
      <c r="O25" s="591"/>
      <c r="P25" s="591"/>
      <c r="Q25" s="592"/>
      <c r="R25" s="593">
        <v>368928</v>
      </c>
      <c r="S25" s="594"/>
      <c r="T25" s="594"/>
      <c r="U25" s="594"/>
      <c r="V25" s="594"/>
      <c r="W25" s="594"/>
      <c r="X25" s="594"/>
      <c r="Y25" s="595"/>
      <c r="Z25" s="596">
        <v>1.8</v>
      </c>
      <c r="AA25" s="596"/>
      <c r="AB25" s="596"/>
      <c r="AC25" s="596"/>
      <c r="AD25" s="597">
        <v>39452</v>
      </c>
      <c r="AE25" s="597"/>
      <c r="AF25" s="597"/>
      <c r="AG25" s="597"/>
      <c r="AH25" s="597"/>
      <c r="AI25" s="597"/>
      <c r="AJ25" s="597"/>
      <c r="AK25" s="597"/>
      <c r="AL25" s="598">
        <v>0.4</v>
      </c>
      <c r="AM25" s="599"/>
      <c r="AN25" s="599"/>
      <c r="AO25" s="600"/>
      <c r="AP25" s="590" t="s">
        <v>223</v>
      </c>
      <c r="AQ25" s="605"/>
      <c r="AR25" s="605"/>
      <c r="AS25" s="605"/>
      <c r="AT25" s="605"/>
      <c r="AU25" s="605"/>
      <c r="AV25" s="605"/>
      <c r="AW25" s="605"/>
      <c r="AX25" s="605"/>
      <c r="AY25" s="605"/>
      <c r="AZ25" s="605"/>
      <c r="BA25" s="605"/>
      <c r="BB25" s="605"/>
      <c r="BC25" s="605"/>
      <c r="BD25" s="605"/>
      <c r="BE25" s="605"/>
      <c r="BF25" s="606"/>
      <c r="BG25" s="593" t="s">
        <v>64</v>
      </c>
      <c r="BH25" s="594"/>
      <c r="BI25" s="594"/>
      <c r="BJ25" s="594"/>
      <c r="BK25" s="594"/>
      <c r="BL25" s="594"/>
      <c r="BM25" s="594"/>
      <c r="BN25" s="595"/>
      <c r="BO25" s="596" t="s">
        <v>64</v>
      </c>
      <c r="BP25" s="596"/>
      <c r="BQ25" s="596"/>
      <c r="BR25" s="596"/>
      <c r="BS25" s="602" t="s">
        <v>64</v>
      </c>
      <c r="BT25" s="594"/>
      <c r="BU25" s="594"/>
      <c r="BV25" s="594"/>
      <c r="BW25" s="594"/>
      <c r="BX25" s="594"/>
      <c r="BY25" s="594"/>
      <c r="BZ25" s="594"/>
      <c r="CA25" s="594"/>
      <c r="CB25" s="603"/>
      <c r="CD25" s="590" t="s">
        <v>224</v>
      </c>
      <c r="CE25" s="591"/>
      <c r="CF25" s="591"/>
      <c r="CG25" s="591"/>
      <c r="CH25" s="591"/>
      <c r="CI25" s="591"/>
      <c r="CJ25" s="591"/>
      <c r="CK25" s="591"/>
      <c r="CL25" s="591"/>
      <c r="CM25" s="591"/>
      <c r="CN25" s="591"/>
      <c r="CO25" s="591"/>
      <c r="CP25" s="591"/>
      <c r="CQ25" s="592"/>
      <c r="CR25" s="593">
        <v>2899968</v>
      </c>
      <c r="CS25" s="620"/>
      <c r="CT25" s="620"/>
      <c r="CU25" s="620"/>
      <c r="CV25" s="620"/>
      <c r="CW25" s="620"/>
      <c r="CX25" s="620"/>
      <c r="CY25" s="621"/>
      <c r="CZ25" s="598">
        <v>14.3</v>
      </c>
      <c r="DA25" s="622"/>
      <c r="DB25" s="622"/>
      <c r="DC25" s="624"/>
      <c r="DD25" s="602">
        <v>2575328</v>
      </c>
      <c r="DE25" s="620"/>
      <c r="DF25" s="620"/>
      <c r="DG25" s="620"/>
      <c r="DH25" s="620"/>
      <c r="DI25" s="620"/>
      <c r="DJ25" s="620"/>
      <c r="DK25" s="621"/>
      <c r="DL25" s="602">
        <v>2562504</v>
      </c>
      <c r="DM25" s="620"/>
      <c r="DN25" s="620"/>
      <c r="DO25" s="620"/>
      <c r="DP25" s="620"/>
      <c r="DQ25" s="620"/>
      <c r="DR25" s="620"/>
      <c r="DS25" s="620"/>
      <c r="DT25" s="620"/>
      <c r="DU25" s="620"/>
      <c r="DV25" s="621"/>
      <c r="DW25" s="598">
        <v>21.6</v>
      </c>
      <c r="DX25" s="622"/>
      <c r="DY25" s="622"/>
      <c r="DZ25" s="622"/>
      <c r="EA25" s="622"/>
      <c r="EB25" s="622"/>
      <c r="EC25" s="623"/>
    </row>
    <row r="26" spans="2:133" ht="11.25" customHeight="1" x14ac:dyDescent="0.15">
      <c r="B26" s="590" t="s">
        <v>225</v>
      </c>
      <c r="C26" s="591"/>
      <c r="D26" s="591"/>
      <c r="E26" s="591"/>
      <c r="F26" s="591"/>
      <c r="G26" s="591"/>
      <c r="H26" s="591"/>
      <c r="I26" s="591"/>
      <c r="J26" s="591"/>
      <c r="K26" s="591"/>
      <c r="L26" s="591"/>
      <c r="M26" s="591"/>
      <c r="N26" s="591"/>
      <c r="O26" s="591"/>
      <c r="P26" s="591"/>
      <c r="Q26" s="592"/>
      <c r="R26" s="593">
        <v>41314</v>
      </c>
      <c r="S26" s="594"/>
      <c r="T26" s="594"/>
      <c r="U26" s="594"/>
      <c r="V26" s="594"/>
      <c r="W26" s="594"/>
      <c r="X26" s="594"/>
      <c r="Y26" s="595"/>
      <c r="Z26" s="596">
        <v>0.2</v>
      </c>
      <c r="AA26" s="596"/>
      <c r="AB26" s="596"/>
      <c r="AC26" s="596"/>
      <c r="AD26" s="597">
        <v>1189</v>
      </c>
      <c r="AE26" s="597"/>
      <c r="AF26" s="597"/>
      <c r="AG26" s="597"/>
      <c r="AH26" s="597"/>
      <c r="AI26" s="597"/>
      <c r="AJ26" s="597"/>
      <c r="AK26" s="597"/>
      <c r="AL26" s="598">
        <v>0</v>
      </c>
      <c r="AM26" s="599"/>
      <c r="AN26" s="599"/>
      <c r="AO26" s="600"/>
      <c r="AP26" s="590" t="s">
        <v>226</v>
      </c>
      <c r="AQ26" s="605"/>
      <c r="AR26" s="605"/>
      <c r="AS26" s="605"/>
      <c r="AT26" s="605"/>
      <c r="AU26" s="605"/>
      <c r="AV26" s="605"/>
      <c r="AW26" s="605"/>
      <c r="AX26" s="605"/>
      <c r="AY26" s="605"/>
      <c r="AZ26" s="605"/>
      <c r="BA26" s="605"/>
      <c r="BB26" s="605"/>
      <c r="BC26" s="605"/>
      <c r="BD26" s="605"/>
      <c r="BE26" s="605"/>
      <c r="BF26" s="606"/>
      <c r="BG26" s="593" t="s">
        <v>64</v>
      </c>
      <c r="BH26" s="594"/>
      <c r="BI26" s="594"/>
      <c r="BJ26" s="594"/>
      <c r="BK26" s="594"/>
      <c r="BL26" s="594"/>
      <c r="BM26" s="594"/>
      <c r="BN26" s="595"/>
      <c r="BO26" s="596" t="s">
        <v>64</v>
      </c>
      <c r="BP26" s="596"/>
      <c r="BQ26" s="596"/>
      <c r="BR26" s="596"/>
      <c r="BS26" s="602" t="s">
        <v>64</v>
      </c>
      <c r="BT26" s="594"/>
      <c r="BU26" s="594"/>
      <c r="BV26" s="594"/>
      <c r="BW26" s="594"/>
      <c r="BX26" s="594"/>
      <c r="BY26" s="594"/>
      <c r="BZ26" s="594"/>
      <c r="CA26" s="594"/>
      <c r="CB26" s="603"/>
      <c r="CD26" s="590" t="s">
        <v>227</v>
      </c>
      <c r="CE26" s="591"/>
      <c r="CF26" s="591"/>
      <c r="CG26" s="591"/>
      <c r="CH26" s="591"/>
      <c r="CI26" s="591"/>
      <c r="CJ26" s="591"/>
      <c r="CK26" s="591"/>
      <c r="CL26" s="591"/>
      <c r="CM26" s="591"/>
      <c r="CN26" s="591"/>
      <c r="CO26" s="591"/>
      <c r="CP26" s="591"/>
      <c r="CQ26" s="592"/>
      <c r="CR26" s="593">
        <v>1864809</v>
      </c>
      <c r="CS26" s="594"/>
      <c r="CT26" s="594"/>
      <c r="CU26" s="594"/>
      <c r="CV26" s="594"/>
      <c r="CW26" s="594"/>
      <c r="CX26" s="594"/>
      <c r="CY26" s="595"/>
      <c r="CZ26" s="598">
        <v>9.1999999999999993</v>
      </c>
      <c r="DA26" s="622"/>
      <c r="DB26" s="622"/>
      <c r="DC26" s="624"/>
      <c r="DD26" s="602">
        <v>1641116</v>
      </c>
      <c r="DE26" s="594"/>
      <c r="DF26" s="594"/>
      <c r="DG26" s="594"/>
      <c r="DH26" s="594"/>
      <c r="DI26" s="594"/>
      <c r="DJ26" s="594"/>
      <c r="DK26" s="595"/>
      <c r="DL26" s="602" t="s">
        <v>64</v>
      </c>
      <c r="DM26" s="594"/>
      <c r="DN26" s="594"/>
      <c r="DO26" s="594"/>
      <c r="DP26" s="594"/>
      <c r="DQ26" s="594"/>
      <c r="DR26" s="594"/>
      <c r="DS26" s="594"/>
      <c r="DT26" s="594"/>
      <c r="DU26" s="594"/>
      <c r="DV26" s="595"/>
      <c r="DW26" s="598" t="s">
        <v>64</v>
      </c>
      <c r="DX26" s="622"/>
      <c r="DY26" s="622"/>
      <c r="DZ26" s="622"/>
      <c r="EA26" s="622"/>
      <c r="EB26" s="622"/>
      <c r="EC26" s="623"/>
    </row>
    <row r="27" spans="2:133" ht="11.25" customHeight="1" x14ac:dyDescent="0.15">
      <c r="B27" s="590" t="s">
        <v>228</v>
      </c>
      <c r="C27" s="591"/>
      <c r="D27" s="591"/>
      <c r="E27" s="591"/>
      <c r="F27" s="591"/>
      <c r="G27" s="591"/>
      <c r="H27" s="591"/>
      <c r="I27" s="591"/>
      <c r="J27" s="591"/>
      <c r="K27" s="591"/>
      <c r="L27" s="591"/>
      <c r="M27" s="591"/>
      <c r="N27" s="591"/>
      <c r="O27" s="591"/>
      <c r="P27" s="591"/>
      <c r="Q27" s="592"/>
      <c r="R27" s="593">
        <v>2415720</v>
      </c>
      <c r="S27" s="594"/>
      <c r="T27" s="594"/>
      <c r="U27" s="594"/>
      <c r="V27" s="594"/>
      <c r="W27" s="594"/>
      <c r="X27" s="594"/>
      <c r="Y27" s="595"/>
      <c r="Z27" s="596">
        <v>11.6</v>
      </c>
      <c r="AA27" s="596"/>
      <c r="AB27" s="596"/>
      <c r="AC27" s="596"/>
      <c r="AD27" s="597" t="s">
        <v>64</v>
      </c>
      <c r="AE27" s="597"/>
      <c r="AF27" s="597"/>
      <c r="AG27" s="597"/>
      <c r="AH27" s="597"/>
      <c r="AI27" s="597"/>
      <c r="AJ27" s="597"/>
      <c r="AK27" s="597"/>
      <c r="AL27" s="598" t="s">
        <v>64</v>
      </c>
      <c r="AM27" s="599"/>
      <c r="AN27" s="599"/>
      <c r="AO27" s="600"/>
      <c r="AP27" s="590" t="s">
        <v>229</v>
      </c>
      <c r="AQ27" s="591"/>
      <c r="AR27" s="591"/>
      <c r="AS27" s="591"/>
      <c r="AT27" s="591"/>
      <c r="AU27" s="591"/>
      <c r="AV27" s="591"/>
      <c r="AW27" s="591"/>
      <c r="AX27" s="591"/>
      <c r="AY27" s="591"/>
      <c r="AZ27" s="591"/>
      <c r="BA27" s="591"/>
      <c r="BB27" s="591"/>
      <c r="BC27" s="591"/>
      <c r="BD27" s="591"/>
      <c r="BE27" s="591"/>
      <c r="BF27" s="592"/>
      <c r="BG27" s="593">
        <v>7326358</v>
      </c>
      <c r="BH27" s="594"/>
      <c r="BI27" s="594"/>
      <c r="BJ27" s="594"/>
      <c r="BK27" s="594"/>
      <c r="BL27" s="594"/>
      <c r="BM27" s="594"/>
      <c r="BN27" s="595"/>
      <c r="BO27" s="596">
        <v>100</v>
      </c>
      <c r="BP27" s="596"/>
      <c r="BQ27" s="596"/>
      <c r="BR27" s="596"/>
      <c r="BS27" s="602">
        <v>111526</v>
      </c>
      <c r="BT27" s="594"/>
      <c r="BU27" s="594"/>
      <c r="BV27" s="594"/>
      <c r="BW27" s="594"/>
      <c r="BX27" s="594"/>
      <c r="BY27" s="594"/>
      <c r="BZ27" s="594"/>
      <c r="CA27" s="594"/>
      <c r="CB27" s="603"/>
      <c r="CD27" s="590" t="s">
        <v>230</v>
      </c>
      <c r="CE27" s="591"/>
      <c r="CF27" s="591"/>
      <c r="CG27" s="591"/>
      <c r="CH27" s="591"/>
      <c r="CI27" s="591"/>
      <c r="CJ27" s="591"/>
      <c r="CK27" s="591"/>
      <c r="CL27" s="591"/>
      <c r="CM27" s="591"/>
      <c r="CN27" s="591"/>
      <c r="CO27" s="591"/>
      <c r="CP27" s="591"/>
      <c r="CQ27" s="592"/>
      <c r="CR27" s="593">
        <v>4343578</v>
      </c>
      <c r="CS27" s="620"/>
      <c r="CT27" s="620"/>
      <c r="CU27" s="620"/>
      <c r="CV27" s="620"/>
      <c r="CW27" s="620"/>
      <c r="CX27" s="620"/>
      <c r="CY27" s="621"/>
      <c r="CZ27" s="598">
        <v>21.4</v>
      </c>
      <c r="DA27" s="622"/>
      <c r="DB27" s="622"/>
      <c r="DC27" s="624"/>
      <c r="DD27" s="602">
        <v>1461773</v>
      </c>
      <c r="DE27" s="620"/>
      <c r="DF27" s="620"/>
      <c r="DG27" s="620"/>
      <c r="DH27" s="620"/>
      <c r="DI27" s="620"/>
      <c r="DJ27" s="620"/>
      <c r="DK27" s="621"/>
      <c r="DL27" s="602">
        <v>1271746</v>
      </c>
      <c r="DM27" s="620"/>
      <c r="DN27" s="620"/>
      <c r="DO27" s="620"/>
      <c r="DP27" s="620"/>
      <c r="DQ27" s="620"/>
      <c r="DR27" s="620"/>
      <c r="DS27" s="620"/>
      <c r="DT27" s="620"/>
      <c r="DU27" s="620"/>
      <c r="DV27" s="621"/>
      <c r="DW27" s="598">
        <v>10.7</v>
      </c>
      <c r="DX27" s="622"/>
      <c r="DY27" s="622"/>
      <c r="DZ27" s="622"/>
      <c r="EA27" s="622"/>
      <c r="EB27" s="622"/>
      <c r="EC27" s="623"/>
    </row>
    <row r="28" spans="2:133" ht="11.25" customHeight="1" x14ac:dyDescent="0.15">
      <c r="B28" s="627" t="s">
        <v>231</v>
      </c>
      <c r="C28" s="628"/>
      <c r="D28" s="628"/>
      <c r="E28" s="628"/>
      <c r="F28" s="628"/>
      <c r="G28" s="628"/>
      <c r="H28" s="628"/>
      <c r="I28" s="628"/>
      <c r="J28" s="628"/>
      <c r="K28" s="628"/>
      <c r="L28" s="628"/>
      <c r="M28" s="628"/>
      <c r="N28" s="628"/>
      <c r="O28" s="628"/>
      <c r="P28" s="628"/>
      <c r="Q28" s="629"/>
      <c r="R28" s="593">
        <v>48626</v>
      </c>
      <c r="S28" s="594"/>
      <c r="T28" s="594"/>
      <c r="U28" s="594"/>
      <c r="V28" s="594"/>
      <c r="W28" s="594"/>
      <c r="X28" s="594"/>
      <c r="Y28" s="595"/>
      <c r="Z28" s="596">
        <v>0.2</v>
      </c>
      <c r="AA28" s="596"/>
      <c r="AB28" s="596"/>
      <c r="AC28" s="596"/>
      <c r="AD28" s="597">
        <v>48626</v>
      </c>
      <c r="AE28" s="597"/>
      <c r="AF28" s="597"/>
      <c r="AG28" s="597"/>
      <c r="AH28" s="597"/>
      <c r="AI28" s="597"/>
      <c r="AJ28" s="597"/>
      <c r="AK28" s="597"/>
      <c r="AL28" s="598">
        <v>0.4</v>
      </c>
      <c r="AM28" s="599"/>
      <c r="AN28" s="599"/>
      <c r="AO28" s="600"/>
      <c r="AP28" s="610"/>
      <c r="AQ28" s="611"/>
      <c r="AR28" s="611"/>
      <c r="AS28" s="611"/>
      <c r="AT28" s="611"/>
      <c r="AU28" s="611"/>
      <c r="AV28" s="611"/>
      <c r="AW28" s="611"/>
      <c r="AX28" s="611"/>
      <c r="AY28" s="611"/>
      <c r="AZ28" s="611"/>
      <c r="BA28" s="611"/>
      <c r="BB28" s="611"/>
      <c r="BC28" s="611"/>
      <c r="BD28" s="611"/>
      <c r="BE28" s="611"/>
      <c r="BF28" s="612"/>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590" t="s">
        <v>232</v>
      </c>
      <c r="CE28" s="591"/>
      <c r="CF28" s="591"/>
      <c r="CG28" s="591"/>
      <c r="CH28" s="591"/>
      <c r="CI28" s="591"/>
      <c r="CJ28" s="591"/>
      <c r="CK28" s="591"/>
      <c r="CL28" s="591"/>
      <c r="CM28" s="591"/>
      <c r="CN28" s="591"/>
      <c r="CO28" s="591"/>
      <c r="CP28" s="591"/>
      <c r="CQ28" s="592"/>
      <c r="CR28" s="593">
        <v>1893143</v>
      </c>
      <c r="CS28" s="594"/>
      <c r="CT28" s="594"/>
      <c r="CU28" s="594"/>
      <c r="CV28" s="594"/>
      <c r="CW28" s="594"/>
      <c r="CX28" s="594"/>
      <c r="CY28" s="595"/>
      <c r="CZ28" s="598">
        <v>9.3000000000000007</v>
      </c>
      <c r="DA28" s="622"/>
      <c r="DB28" s="622"/>
      <c r="DC28" s="624"/>
      <c r="DD28" s="602">
        <v>1860324</v>
      </c>
      <c r="DE28" s="594"/>
      <c r="DF28" s="594"/>
      <c r="DG28" s="594"/>
      <c r="DH28" s="594"/>
      <c r="DI28" s="594"/>
      <c r="DJ28" s="594"/>
      <c r="DK28" s="595"/>
      <c r="DL28" s="602">
        <v>1860324</v>
      </c>
      <c r="DM28" s="594"/>
      <c r="DN28" s="594"/>
      <c r="DO28" s="594"/>
      <c r="DP28" s="594"/>
      <c r="DQ28" s="594"/>
      <c r="DR28" s="594"/>
      <c r="DS28" s="594"/>
      <c r="DT28" s="594"/>
      <c r="DU28" s="594"/>
      <c r="DV28" s="595"/>
      <c r="DW28" s="598">
        <v>15.7</v>
      </c>
      <c r="DX28" s="622"/>
      <c r="DY28" s="622"/>
      <c r="DZ28" s="622"/>
      <c r="EA28" s="622"/>
      <c r="EB28" s="622"/>
      <c r="EC28" s="623"/>
    </row>
    <row r="29" spans="2:133" ht="11.25" customHeight="1" x14ac:dyDescent="0.15">
      <c r="B29" s="590" t="s">
        <v>233</v>
      </c>
      <c r="C29" s="591"/>
      <c r="D29" s="591"/>
      <c r="E29" s="591"/>
      <c r="F29" s="591"/>
      <c r="G29" s="591"/>
      <c r="H29" s="591"/>
      <c r="I29" s="591"/>
      <c r="J29" s="591"/>
      <c r="K29" s="591"/>
      <c r="L29" s="591"/>
      <c r="M29" s="591"/>
      <c r="N29" s="591"/>
      <c r="O29" s="591"/>
      <c r="P29" s="591"/>
      <c r="Q29" s="592"/>
      <c r="R29" s="593">
        <v>1749463</v>
      </c>
      <c r="S29" s="594"/>
      <c r="T29" s="594"/>
      <c r="U29" s="594"/>
      <c r="V29" s="594"/>
      <c r="W29" s="594"/>
      <c r="X29" s="594"/>
      <c r="Y29" s="595"/>
      <c r="Z29" s="596">
        <v>8.4</v>
      </c>
      <c r="AA29" s="596"/>
      <c r="AB29" s="596"/>
      <c r="AC29" s="596"/>
      <c r="AD29" s="597" t="s">
        <v>64</v>
      </c>
      <c r="AE29" s="597"/>
      <c r="AF29" s="597"/>
      <c r="AG29" s="597"/>
      <c r="AH29" s="597"/>
      <c r="AI29" s="597"/>
      <c r="AJ29" s="597"/>
      <c r="AK29" s="597"/>
      <c r="AL29" s="598" t="s">
        <v>64</v>
      </c>
      <c r="AM29" s="599"/>
      <c r="AN29" s="599"/>
      <c r="AO29" s="600"/>
      <c r="AP29" s="575" t="s">
        <v>153</v>
      </c>
      <c r="AQ29" s="576"/>
      <c r="AR29" s="576"/>
      <c r="AS29" s="576"/>
      <c r="AT29" s="576"/>
      <c r="AU29" s="576"/>
      <c r="AV29" s="576"/>
      <c r="AW29" s="576"/>
      <c r="AX29" s="576"/>
      <c r="AY29" s="576"/>
      <c r="AZ29" s="576"/>
      <c r="BA29" s="576"/>
      <c r="BB29" s="576"/>
      <c r="BC29" s="576"/>
      <c r="BD29" s="576"/>
      <c r="BE29" s="576"/>
      <c r="BF29" s="577"/>
      <c r="BG29" s="575" t="s">
        <v>234</v>
      </c>
      <c r="BH29" s="625"/>
      <c r="BI29" s="625"/>
      <c r="BJ29" s="625"/>
      <c r="BK29" s="625"/>
      <c r="BL29" s="625"/>
      <c r="BM29" s="625"/>
      <c r="BN29" s="625"/>
      <c r="BO29" s="625"/>
      <c r="BP29" s="625"/>
      <c r="BQ29" s="626"/>
      <c r="BR29" s="575" t="s">
        <v>235</v>
      </c>
      <c r="BS29" s="625"/>
      <c r="BT29" s="625"/>
      <c r="BU29" s="625"/>
      <c r="BV29" s="625"/>
      <c r="BW29" s="625"/>
      <c r="BX29" s="625"/>
      <c r="BY29" s="625"/>
      <c r="BZ29" s="625"/>
      <c r="CA29" s="625"/>
      <c r="CB29" s="626"/>
      <c r="CD29" s="639" t="s">
        <v>236</v>
      </c>
      <c r="CE29" s="640"/>
      <c r="CF29" s="590" t="s">
        <v>237</v>
      </c>
      <c r="CG29" s="591"/>
      <c r="CH29" s="591"/>
      <c r="CI29" s="591"/>
      <c r="CJ29" s="591"/>
      <c r="CK29" s="591"/>
      <c r="CL29" s="591"/>
      <c r="CM29" s="591"/>
      <c r="CN29" s="591"/>
      <c r="CO29" s="591"/>
      <c r="CP29" s="591"/>
      <c r="CQ29" s="592"/>
      <c r="CR29" s="593">
        <v>1893090</v>
      </c>
      <c r="CS29" s="620"/>
      <c r="CT29" s="620"/>
      <c r="CU29" s="620"/>
      <c r="CV29" s="620"/>
      <c r="CW29" s="620"/>
      <c r="CX29" s="620"/>
      <c r="CY29" s="621"/>
      <c r="CZ29" s="598">
        <v>9.3000000000000007</v>
      </c>
      <c r="DA29" s="622"/>
      <c r="DB29" s="622"/>
      <c r="DC29" s="624"/>
      <c r="DD29" s="602">
        <v>1860271</v>
      </c>
      <c r="DE29" s="620"/>
      <c r="DF29" s="620"/>
      <c r="DG29" s="620"/>
      <c r="DH29" s="620"/>
      <c r="DI29" s="620"/>
      <c r="DJ29" s="620"/>
      <c r="DK29" s="621"/>
      <c r="DL29" s="602">
        <v>1860271</v>
      </c>
      <c r="DM29" s="620"/>
      <c r="DN29" s="620"/>
      <c r="DO29" s="620"/>
      <c r="DP29" s="620"/>
      <c r="DQ29" s="620"/>
      <c r="DR29" s="620"/>
      <c r="DS29" s="620"/>
      <c r="DT29" s="620"/>
      <c r="DU29" s="620"/>
      <c r="DV29" s="621"/>
      <c r="DW29" s="598">
        <v>15.6</v>
      </c>
      <c r="DX29" s="622"/>
      <c r="DY29" s="622"/>
      <c r="DZ29" s="622"/>
      <c r="EA29" s="622"/>
      <c r="EB29" s="622"/>
      <c r="EC29" s="623"/>
    </row>
    <row r="30" spans="2:133" ht="11.25" customHeight="1" x14ac:dyDescent="0.15">
      <c r="B30" s="590" t="s">
        <v>238</v>
      </c>
      <c r="C30" s="591"/>
      <c r="D30" s="591"/>
      <c r="E30" s="591"/>
      <c r="F30" s="591"/>
      <c r="G30" s="591"/>
      <c r="H30" s="591"/>
      <c r="I30" s="591"/>
      <c r="J30" s="591"/>
      <c r="K30" s="591"/>
      <c r="L30" s="591"/>
      <c r="M30" s="591"/>
      <c r="N30" s="591"/>
      <c r="O30" s="591"/>
      <c r="P30" s="591"/>
      <c r="Q30" s="592"/>
      <c r="R30" s="593">
        <v>66775</v>
      </c>
      <c r="S30" s="594"/>
      <c r="T30" s="594"/>
      <c r="U30" s="594"/>
      <c r="V30" s="594"/>
      <c r="W30" s="594"/>
      <c r="X30" s="594"/>
      <c r="Y30" s="595"/>
      <c r="Z30" s="596">
        <v>0.3</v>
      </c>
      <c r="AA30" s="596"/>
      <c r="AB30" s="596"/>
      <c r="AC30" s="596"/>
      <c r="AD30" s="597">
        <v>8001</v>
      </c>
      <c r="AE30" s="597"/>
      <c r="AF30" s="597"/>
      <c r="AG30" s="597"/>
      <c r="AH30" s="597"/>
      <c r="AI30" s="597"/>
      <c r="AJ30" s="597"/>
      <c r="AK30" s="597"/>
      <c r="AL30" s="598">
        <v>0.1</v>
      </c>
      <c r="AM30" s="599"/>
      <c r="AN30" s="599"/>
      <c r="AO30" s="600"/>
      <c r="AP30" s="630" t="s">
        <v>239</v>
      </c>
      <c r="AQ30" s="631"/>
      <c r="AR30" s="631"/>
      <c r="AS30" s="631"/>
      <c r="AT30" s="636" t="s">
        <v>240</v>
      </c>
      <c r="AU30" s="80"/>
      <c r="AV30" s="80"/>
      <c r="AW30" s="80"/>
      <c r="AX30" s="579" t="s">
        <v>119</v>
      </c>
      <c r="AY30" s="580"/>
      <c r="AZ30" s="580"/>
      <c r="BA30" s="580"/>
      <c r="BB30" s="580"/>
      <c r="BC30" s="580"/>
      <c r="BD30" s="580"/>
      <c r="BE30" s="580"/>
      <c r="BF30" s="581"/>
      <c r="BG30" s="647">
        <v>99.3</v>
      </c>
      <c r="BH30" s="648"/>
      <c r="BI30" s="648"/>
      <c r="BJ30" s="648"/>
      <c r="BK30" s="648"/>
      <c r="BL30" s="648"/>
      <c r="BM30" s="588">
        <v>96.9</v>
      </c>
      <c r="BN30" s="648"/>
      <c r="BO30" s="648"/>
      <c r="BP30" s="648"/>
      <c r="BQ30" s="649"/>
      <c r="BR30" s="647">
        <v>99.2</v>
      </c>
      <c r="BS30" s="648"/>
      <c r="BT30" s="648"/>
      <c r="BU30" s="648"/>
      <c r="BV30" s="648"/>
      <c r="BW30" s="648"/>
      <c r="BX30" s="588">
        <v>96.5</v>
      </c>
      <c r="BY30" s="648"/>
      <c r="BZ30" s="648"/>
      <c r="CA30" s="648"/>
      <c r="CB30" s="649"/>
      <c r="CD30" s="641"/>
      <c r="CE30" s="642"/>
      <c r="CF30" s="590" t="s">
        <v>241</v>
      </c>
      <c r="CG30" s="591"/>
      <c r="CH30" s="591"/>
      <c r="CI30" s="591"/>
      <c r="CJ30" s="591"/>
      <c r="CK30" s="591"/>
      <c r="CL30" s="591"/>
      <c r="CM30" s="591"/>
      <c r="CN30" s="591"/>
      <c r="CO30" s="591"/>
      <c r="CP30" s="591"/>
      <c r="CQ30" s="592"/>
      <c r="CR30" s="593">
        <v>1769190</v>
      </c>
      <c r="CS30" s="594"/>
      <c r="CT30" s="594"/>
      <c r="CU30" s="594"/>
      <c r="CV30" s="594"/>
      <c r="CW30" s="594"/>
      <c r="CX30" s="594"/>
      <c r="CY30" s="595"/>
      <c r="CZ30" s="598">
        <v>8.6999999999999993</v>
      </c>
      <c r="DA30" s="622"/>
      <c r="DB30" s="622"/>
      <c r="DC30" s="624"/>
      <c r="DD30" s="602">
        <v>1736461</v>
      </c>
      <c r="DE30" s="594"/>
      <c r="DF30" s="594"/>
      <c r="DG30" s="594"/>
      <c r="DH30" s="594"/>
      <c r="DI30" s="594"/>
      <c r="DJ30" s="594"/>
      <c r="DK30" s="595"/>
      <c r="DL30" s="602">
        <v>1736461</v>
      </c>
      <c r="DM30" s="594"/>
      <c r="DN30" s="594"/>
      <c r="DO30" s="594"/>
      <c r="DP30" s="594"/>
      <c r="DQ30" s="594"/>
      <c r="DR30" s="594"/>
      <c r="DS30" s="594"/>
      <c r="DT30" s="594"/>
      <c r="DU30" s="594"/>
      <c r="DV30" s="595"/>
      <c r="DW30" s="598">
        <v>14.6</v>
      </c>
      <c r="DX30" s="622"/>
      <c r="DY30" s="622"/>
      <c r="DZ30" s="622"/>
      <c r="EA30" s="622"/>
      <c r="EB30" s="622"/>
      <c r="EC30" s="623"/>
    </row>
    <row r="31" spans="2:133" ht="11.25" customHeight="1" x14ac:dyDescent="0.15">
      <c r="B31" s="590" t="s">
        <v>242</v>
      </c>
      <c r="C31" s="591"/>
      <c r="D31" s="591"/>
      <c r="E31" s="591"/>
      <c r="F31" s="591"/>
      <c r="G31" s="591"/>
      <c r="H31" s="591"/>
      <c r="I31" s="591"/>
      <c r="J31" s="591"/>
      <c r="K31" s="591"/>
      <c r="L31" s="591"/>
      <c r="M31" s="591"/>
      <c r="N31" s="591"/>
      <c r="O31" s="591"/>
      <c r="P31" s="591"/>
      <c r="Q31" s="592"/>
      <c r="R31" s="593">
        <v>197388</v>
      </c>
      <c r="S31" s="594"/>
      <c r="T31" s="594"/>
      <c r="U31" s="594"/>
      <c r="V31" s="594"/>
      <c r="W31" s="594"/>
      <c r="X31" s="594"/>
      <c r="Y31" s="595"/>
      <c r="Z31" s="596">
        <v>0.9</v>
      </c>
      <c r="AA31" s="596"/>
      <c r="AB31" s="596"/>
      <c r="AC31" s="596"/>
      <c r="AD31" s="597" t="s">
        <v>64</v>
      </c>
      <c r="AE31" s="597"/>
      <c r="AF31" s="597"/>
      <c r="AG31" s="597"/>
      <c r="AH31" s="597"/>
      <c r="AI31" s="597"/>
      <c r="AJ31" s="597"/>
      <c r="AK31" s="597"/>
      <c r="AL31" s="598" t="s">
        <v>64</v>
      </c>
      <c r="AM31" s="599"/>
      <c r="AN31" s="599"/>
      <c r="AO31" s="600"/>
      <c r="AP31" s="632"/>
      <c r="AQ31" s="633"/>
      <c r="AR31" s="633"/>
      <c r="AS31" s="633"/>
      <c r="AT31" s="637"/>
      <c r="AU31" s="76" t="s">
        <v>243</v>
      </c>
      <c r="AX31" s="590" t="s">
        <v>244</v>
      </c>
      <c r="AY31" s="591"/>
      <c r="AZ31" s="591"/>
      <c r="BA31" s="591"/>
      <c r="BB31" s="591"/>
      <c r="BC31" s="591"/>
      <c r="BD31" s="591"/>
      <c r="BE31" s="591"/>
      <c r="BF31" s="592"/>
      <c r="BG31" s="645">
        <v>99.2</v>
      </c>
      <c r="BH31" s="620"/>
      <c r="BI31" s="620"/>
      <c r="BJ31" s="620"/>
      <c r="BK31" s="620"/>
      <c r="BL31" s="620"/>
      <c r="BM31" s="599">
        <v>96.6</v>
      </c>
      <c r="BN31" s="620"/>
      <c r="BO31" s="620"/>
      <c r="BP31" s="620"/>
      <c r="BQ31" s="646"/>
      <c r="BR31" s="645">
        <v>99</v>
      </c>
      <c r="BS31" s="620"/>
      <c r="BT31" s="620"/>
      <c r="BU31" s="620"/>
      <c r="BV31" s="620"/>
      <c r="BW31" s="620"/>
      <c r="BX31" s="599">
        <v>96</v>
      </c>
      <c r="BY31" s="620"/>
      <c r="BZ31" s="620"/>
      <c r="CA31" s="620"/>
      <c r="CB31" s="646"/>
      <c r="CD31" s="641"/>
      <c r="CE31" s="642"/>
      <c r="CF31" s="590" t="s">
        <v>245</v>
      </c>
      <c r="CG31" s="591"/>
      <c r="CH31" s="591"/>
      <c r="CI31" s="591"/>
      <c r="CJ31" s="591"/>
      <c r="CK31" s="591"/>
      <c r="CL31" s="591"/>
      <c r="CM31" s="591"/>
      <c r="CN31" s="591"/>
      <c r="CO31" s="591"/>
      <c r="CP31" s="591"/>
      <c r="CQ31" s="592"/>
      <c r="CR31" s="593">
        <v>123900</v>
      </c>
      <c r="CS31" s="620"/>
      <c r="CT31" s="620"/>
      <c r="CU31" s="620"/>
      <c r="CV31" s="620"/>
      <c r="CW31" s="620"/>
      <c r="CX31" s="620"/>
      <c r="CY31" s="621"/>
      <c r="CZ31" s="598">
        <v>0.6</v>
      </c>
      <c r="DA31" s="622"/>
      <c r="DB31" s="622"/>
      <c r="DC31" s="624"/>
      <c r="DD31" s="602">
        <v>123810</v>
      </c>
      <c r="DE31" s="620"/>
      <c r="DF31" s="620"/>
      <c r="DG31" s="620"/>
      <c r="DH31" s="620"/>
      <c r="DI31" s="620"/>
      <c r="DJ31" s="620"/>
      <c r="DK31" s="621"/>
      <c r="DL31" s="602">
        <v>123810</v>
      </c>
      <c r="DM31" s="620"/>
      <c r="DN31" s="620"/>
      <c r="DO31" s="620"/>
      <c r="DP31" s="620"/>
      <c r="DQ31" s="620"/>
      <c r="DR31" s="620"/>
      <c r="DS31" s="620"/>
      <c r="DT31" s="620"/>
      <c r="DU31" s="620"/>
      <c r="DV31" s="621"/>
      <c r="DW31" s="598">
        <v>1</v>
      </c>
      <c r="DX31" s="622"/>
      <c r="DY31" s="622"/>
      <c r="DZ31" s="622"/>
      <c r="EA31" s="622"/>
      <c r="EB31" s="622"/>
      <c r="EC31" s="623"/>
    </row>
    <row r="32" spans="2:133" ht="11.25" customHeight="1" x14ac:dyDescent="0.15">
      <c r="B32" s="590" t="s">
        <v>246</v>
      </c>
      <c r="C32" s="591"/>
      <c r="D32" s="591"/>
      <c r="E32" s="591"/>
      <c r="F32" s="591"/>
      <c r="G32" s="591"/>
      <c r="H32" s="591"/>
      <c r="I32" s="591"/>
      <c r="J32" s="591"/>
      <c r="K32" s="591"/>
      <c r="L32" s="591"/>
      <c r="M32" s="591"/>
      <c r="N32" s="591"/>
      <c r="O32" s="591"/>
      <c r="P32" s="591"/>
      <c r="Q32" s="592"/>
      <c r="R32" s="593">
        <v>927206</v>
      </c>
      <c r="S32" s="594"/>
      <c r="T32" s="594"/>
      <c r="U32" s="594"/>
      <c r="V32" s="594"/>
      <c r="W32" s="594"/>
      <c r="X32" s="594"/>
      <c r="Y32" s="595"/>
      <c r="Z32" s="596">
        <v>4.4000000000000004</v>
      </c>
      <c r="AA32" s="596"/>
      <c r="AB32" s="596"/>
      <c r="AC32" s="596"/>
      <c r="AD32" s="597" t="s">
        <v>64</v>
      </c>
      <c r="AE32" s="597"/>
      <c r="AF32" s="597"/>
      <c r="AG32" s="597"/>
      <c r="AH32" s="597"/>
      <c r="AI32" s="597"/>
      <c r="AJ32" s="597"/>
      <c r="AK32" s="597"/>
      <c r="AL32" s="598" t="s">
        <v>64</v>
      </c>
      <c r="AM32" s="599"/>
      <c r="AN32" s="599"/>
      <c r="AO32" s="600"/>
      <c r="AP32" s="634"/>
      <c r="AQ32" s="635"/>
      <c r="AR32" s="635"/>
      <c r="AS32" s="635"/>
      <c r="AT32" s="638"/>
      <c r="AU32" s="81"/>
      <c r="AV32" s="81"/>
      <c r="AW32" s="81"/>
      <c r="AX32" s="610" t="s">
        <v>247</v>
      </c>
      <c r="AY32" s="611"/>
      <c r="AZ32" s="611"/>
      <c r="BA32" s="611"/>
      <c r="BB32" s="611"/>
      <c r="BC32" s="611"/>
      <c r="BD32" s="611"/>
      <c r="BE32" s="611"/>
      <c r="BF32" s="612"/>
      <c r="BG32" s="650">
        <v>99.4</v>
      </c>
      <c r="BH32" s="651"/>
      <c r="BI32" s="651"/>
      <c r="BJ32" s="651"/>
      <c r="BK32" s="651"/>
      <c r="BL32" s="651"/>
      <c r="BM32" s="652">
        <v>97.1</v>
      </c>
      <c r="BN32" s="651"/>
      <c r="BO32" s="651"/>
      <c r="BP32" s="651"/>
      <c r="BQ32" s="653"/>
      <c r="BR32" s="650">
        <v>99.3</v>
      </c>
      <c r="BS32" s="651"/>
      <c r="BT32" s="651"/>
      <c r="BU32" s="651"/>
      <c r="BV32" s="651"/>
      <c r="BW32" s="651"/>
      <c r="BX32" s="652">
        <v>96.7</v>
      </c>
      <c r="BY32" s="651"/>
      <c r="BZ32" s="651"/>
      <c r="CA32" s="651"/>
      <c r="CB32" s="653"/>
      <c r="CD32" s="643"/>
      <c r="CE32" s="644"/>
      <c r="CF32" s="590" t="s">
        <v>248</v>
      </c>
      <c r="CG32" s="591"/>
      <c r="CH32" s="591"/>
      <c r="CI32" s="591"/>
      <c r="CJ32" s="591"/>
      <c r="CK32" s="591"/>
      <c r="CL32" s="591"/>
      <c r="CM32" s="591"/>
      <c r="CN32" s="591"/>
      <c r="CO32" s="591"/>
      <c r="CP32" s="591"/>
      <c r="CQ32" s="592"/>
      <c r="CR32" s="593">
        <v>53</v>
      </c>
      <c r="CS32" s="594"/>
      <c r="CT32" s="594"/>
      <c r="CU32" s="594"/>
      <c r="CV32" s="594"/>
      <c r="CW32" s="594"/>
      <c r="CX32" s="594"/>
      <c r="CY32" s="595"/>
      <c r="CZ32" s="598">
        <v>0</v>
      </c>
      <c r="DA32" s="622"/>
      <c r="DB32" s="622"/>
      <c r="DC32" s="624"/>
      <c r="DD32" s="602">
        <v>53</v>
      </c>
      <c r="DE32" s="594"/>
      <c r="DF32" s="594"/>
      <c r="DG32" s="594"/>
      <c r="DH32" s="594"/>
      <c r="DI32" s="594"/>
      <c r="DJ32" s="594"/>
      <c r="DK32" s="595"/>
      <c r="DL32" s="602">
        <v>53</v>
      </c>
      <c r="DM32" s="594"/>
      <c r="DN32" s="594"/>
      <c r="DO32" s="594"/>
      <c r="DP32" s="594"/>
      <c r="DQ32" s="594"/>
      <c r="DR32" s="594"/>
      <c r="DS32" s="594"/>
      <c r="DT32" s="594"/>
      <c r="DU32" s="594"/>
      <c r="DV32" s="595"/>
      <c r="DW32" s="598">
        <v>0</v>
      </c>
      <c r="DX32" s="622"/>
      <c r="DY32" s="622"/>
      <c r="DZ32" s="622"/>
      <c r="EA32" s="622"/>
      <c r="EB32" s="622"/>
      <c r="EC32" s="623"/>
    </row>
    <row r="33" spans="2:133" ht="11.25" customHeight="1" x14ac:dyDescent="0.15">
      <c r="B33" s="590" t="s">
        <v>249</v>
      </c>
      <c r="C33" s="591"/>
      <c r="D33" s="591"/>
      <c r="E33" s="591"/>
      <c r="F33" s="591"/>
      <c r="G33" s="591"/>
      <c r="H33" s="591"/>
      <c r="I33" s="591"/>
      <c r="J33" s="591"/>
      <c r="K33" s="591"/>
      <c r="L33" s="591"/>
      <c r="M33" s="591"/>
      <c r="N33" s="591"/>
      <c r="O33" s="591"/>
      <c r="P33" s="591"/>
      <c r="Q33" s="592"/>
      <c r="R33" s="593">
        <v>392701</v>
      </c>
      <c r="S33" s="594"/>
      <c r="T33" s="594"/>
      <c r="U33" s="594"/>
      <c r="V33" s="594"/>
      <c r="W33" s="594"/>
      <c r="X33" s="594"/>
      <c r="Y33" s="595"/>
      <c r="Z33" s="596">
        <v>1.9</v>
      </c>
      <c r="AA33" s="596"/>
      <c r="AB33" s="596"/>
      <c r="AC33" s="596"/>
      <c r="AD33" s="597" t="s">
        <v>64</v>
      </c>
      <c r="AE33" s="597"/>
      <c r="AF33" s="597"/>
      <c r="AG33" s="597"/>
      <c r="AH33" s="597"/>
      <c r="AI33" s="597"/>
      <c r="AJ33" s="597"/>
      <c r="AK33" s="597"/>
      <c r="AL33" s="598" t="s">
        <v>64</v>
      </c>
      <c r="AM33" s="599"/>
      <c r="AN33" s="599"/>
      <c r="AO33" s="600"/>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90" t="s">
        <v>250</v>
      </c>
      <c r="CE33" s="591"/>
      <c r="CF33" s="591"/>
      <c r="CG33" s="591"/>
      <c r="CH33" s="591"/>
      <c r="CI33" s="591"/>
      <c r="CJ33" s="591"/>
      <c r="CK33" s="591"/>
      <c r="CL33" s="591"/>
      <c r="CM33" s="591"/>
      <c r="CN33" s="591"/>
      <c r="CO33" s="591"/>
      <c r="CP33" s="591"/>
      <c r="CQ33" s="592"/>
      <c r="CR33" s="593">
        <v>7925124</v>
      </c>
      <c r="CS33" s="620"/>
      <c r="CT33" s="620"/>
      <c r="CU33" s="620"/>
      <c r="CV33" s="620"/>
      <c r="CW33" s="620"/>
      <c r="CX33" s="620"/>
      <c r="CY33" s="621"/>
      <c r="CZ33" s="598">
        <v>39.1</v>
      </c>
      <c r="DA33" s="622"/>
      <c r="DB33" s="622"/>
      <c r="DC33" s="624"/>
      <c r="DD33" s="602">
        <v>6141288</v>
      </c>
      <c r="DE33" s="620"/>
      <c r="DF33" s="620"/>
      <c r="DG33" s="620"/>
      <c r="DH33" s="620"/>
      <c r="DI33" s="620"/>
      <c r="DJ33" s="620"/>
      <c r="DK33" s="621"/>
      <c r="DL33" s="602">
        <v>5052765</v>
      </c>
      <c r="DM33" s="620"/>
      <c r="DN33" s="620"/>
      <c r="DO33" s="620"/>
      <c r="DP33" s="620"/>
      <c r="DQ33" s="620"/>
      <c r="DR33" s="620"/>
      <c r="DS33" s="620"/>
      <c r="DT33" s="620"/>
      <c r="DU33" s="620"/>
      <c r="DV33" s="621"/>
      <c r="DW33" s="598">
        <v>42.5</v>
      </c>
      <c r="DX33" s="622"/>
      <c r="DY33" s="622"/>
      <c r="DZ33" s="622"/>
      <c r="EA33" s="622"/>
      <c r="EB33" s="622"/>
      <c r="EC33" s="623"/>
    </row>
    <row r="34" spans="2:133" ht="11.25" customHeight="1" x14ac:dyDescent="0.15">
      <c r="B34" s="590" t="s">
        <v>251</v>
      </c>
      <c r="C34" s="591"/>
      <c r="D34" s="591"/>
      <c r="E34" s="591"/>
      <c r="F34" s="591"/>
      <c r="G34" s="591"/>
      <c r="H34" s="591"/>
      <c r="I34" s="591"/>
      <c r="J34" s="591"/>
      <c r="K34" s="591"/>
      <c r="L34" s="591"/>
      <c r="M34" s="591"/>
      <c r="N34" s="591"/>
      <c r="O34" s="591"/>
      <c r="P34" s="591"/>
      <c r="Q34" s="592"/>
      <c r="R34" s="593">
        <v>628996</v>
      </c>
      <c r="S34" s="594"/>
      <c r="T34" s="594"/>
      <c r="U34" s="594"/>
      <c r="V34" s="594"/>
      <c r="W34" s="594"/>
      <c r="X34" s="594"/>
      <c r="Y34" s="595"/>
      <c r="Z34" s="596">
        <v>3</v>
      </c>
      <c r="AA34" s="596"/>
      <c r="AB34" s="596"/>
      <c r="AC34" s="596"/>
      <c r="AD34" s="597">
        <v>230</v>
      </c>
      <c r="AE34" s="597"/>
      <c r="AF34" s="597"/>
      <c r="AG34" s="597"/>
      <c r="AH34" s="597"/>
      <c r="AI34" s="597"/>
      <c r="AJ34" s="597"/>
      <c r="AK34" s="597"/>
      <c r="AL34" s="598">
        <v>0</v>
      </c>
      <c r="AM34" s="599"/>
      <c r="AN34" s="599"/>
      <c r="AO34" s="600"/>
      <c r="AP34" s="84"/>
      <c r="AQ34" s="575" t="s">
        <v>252</v>
      </c>
      <c r="AR34" s="576"/>
      <c r="AS34" s="576"/>
      <c r="AT34" s="576"/>
      <c r="AU34" s="576"/>
      <c r="AV34" s="576"/>
      <c r="AW34" s="576"/>
      <c r="AX34" s="576"/>
      <c r="AY34" s="576"/>
      <c r="AZ34" s="576"/>
      <c r="BA34" s="576"/>
      <c r="BB34" s="576"/>
      <c r="BC34" s="576"/>
      <c r="BD34" s="576"/>
      <c r="BE34" s="576"/>
      <c r="BF34" s="577"/>
      <c r="BG34" s="575" t="s">
        <v>253</v>
      </c>
      <c r="BH34" s="576"/>
      <c r="BI34" s="576"/>
      <c r="BJ34" s="576"/>
      <c r="BK34" s="576"/>
      <c r="BL34" s="576"/>
      <c r="BM34" s="576"/>
      <c r="BN34" s="576"/>
      <c r="BO34" s="576"/>
      <c r="BP34" s="576"/>
      <c r="BQ34" s="576"/>
      <c r="BR34" s="576"/>
      <c r="BS34" s="576"/>
      <c r="BT34" s="576"/>
      <c r="BU34" s="576"/>
      <c r="BV34" s="576"/>
      <c r="BW34" s="576"/>
      <c r="BX34" s="576"/>
      <c r="BY34" s="576"/>
      <c r="BZ34" s="576"/>
      <c r="CA34" s="576"/>
      <c r="CB34" s="577"/>
      <c r="CD34" s="590" t="s">
        <v>254</v>
      </c>
      <c r="CE34" s="591"/>
      <c r="CF34" s="591"/>
      <c r="CG34" s="591"/>
      <c r="CH34" s="591"/>
      <c r="CI34" s="591"/>
      <c r="CJ34" s="591"/>
      <c r="CK34" s="591"/>
      <c r="CL34" s="591"/>
      <c r="CM34" s="591"/>
      <c r="CN34" s="591"/>
      <c r="CO34" s="591"/>
      <c r="CP34" s="591"/>
      <c r="CQ34" s="592"/>
      <c r="CR34" s="593">
        <v>2678157</v>
      </c>
      <c r="CS34" s="594"/>
      <c r="CT34" s="594"/>
      <c r="CU34" s="594"/>
      <c r="CV34" s="594"/>
      <c r="CW34" s="594"/>
      <c r="CX34" s="594"/>
      <c r="CY34" s="595"/>
      <c r="CZ34" s="598">
        <v>13.2</v>
      </c>
      <c r="DA34" s="622"/>
      <c r="DB34" s="622"/>
      <c r="DC34" s="624"/>
      <c r="DD34" s="602">
        <v>2187726</v>
      </c>
      <c r="DE34" s="594"/>
      <c r="DF34" s="594"/>
      <c r="DG34" s="594"/>
      <c r="DH34" s="594"/>
      <c r="DI34" s="594"/>
      <c r="DJ34" s="594"/>
      <c r="DK34" s="595"/>
      <c r="DL34" s="602">
        <v>1786023</v>
      </c>
      <c r="DM34" s="594"/>
      <c r="DN34" s="594"/>
      <c r="DO34" s="594"/>
      <c r="DP34" s="594"/>
      <c r="DQ34" s="594"/>
      <c r="DR34" s="594"/>
      <c r="DS34" s="594"/>
      <c r="DT34" s="594"/>
      <c r="DU34" s="594"/>
      <c r="DV34" s="595"/>
      <c r="DW34" s="598">
        <v>15</v>
      </c>
      <c r="DX34" s="622"/>
      <c r="DY34" s="622"/>
      <c r="DZ34" s="622"/>
      <c r="EA34" s="622"/>
      <c r="EB34" s="622"/>
      <c r="EC34" s="623"/>
    </row>
    <row r="35" spans="2:133" ht="11.25" customHeight="1" x14ac:dyDescent="0.15">
      <c r="B35" s="590" t="s">
        <v>255</v>
      </c>
      <c r="C35" s="591"/>
      <c r="D35" s="591"/>
      <c r="E35" s="591"/>
      <c r="F35" s="591"/>
      <c r="G35" s="591"/>
      <c r="H35" s="591"/>
      <c r="I35" s="591"/>
      <c r="J35" s="591"/>
      <c r="K35" s="591"/>
      <c r="L35" s="591"/>
      <c r="M35" s="591"/>
      <c r="N35" s="591"/>
      <c r="O35" s="591"/>
      <c r="P35" s="591"/>
      <c r="Q35" s="592"/>
      <c r="R35" s="593">
        <v>2195565</v>
      </c>
      <c r="S35" s="594"/>
      <c r="T35" s="594"/>
      <c r="U35" s="594"/>
      <c r="V35" s="594"/>
      <c r="W35" s="594"/>
      <c r="X35" s="594"/>
      <c r="Y35" s="595"/>
      <c r="Z35" s="596">
        <v>10.5</v>
      </c>
      <c r="AA35" s="596"/>
      <c r="AB35" s="596"/>
      <c r="AC35" s="596"/>
      <c r="AD35" s="597" t="s">
        <v>64</v>
      </c>
      <c r="AE35" s="597"/>
      <c r="AF35" s="597"/>
      <c r="AG35" s="597"/>
      <c r="AH35" s="597"/>
      <c r="AI35" s="597"/>
      <c r="AJ35" s="597"/>
      <c r="AK35" s="597"/>
      <c r="AL35" s="598" t="s">
        <v>64</v>
      </c>
      <c r="AM35" s="599"/>
      <c r="AN35" s="599"/>
      <c r="AO35" s="600"/>
      <c r="AP35" s="84"/>
      <c r="AQ35" s="654" t="s">
        <v>256</v>
      </c>
      <c r="AR35" s="655"/>
      <c r="AS35" s="655"/>
      <c r="AT35" s="655"/>
      <c r="AU35" s="655"/>
      <c r="AV35" s="655"/>
      <c r="AW35" s="655"/>
      <c r="AX35" s="655"/>
      <c r="AY35" s="656"/>
      <c r="AZ35" s="582">
        <v>3120571</v>
      </c>
      <c r="BA35" s="583"/>
      <c r="BB35" s="583"/>
      <c r="BC35" s="583"/>
      <c r="BD35" s="583"/>
      <c r="BE35" s="583"/>
      <c r="BF35" s="657"/>
      <c r="BG35" s="579" t="s">
        <v>257</v>
      </c>
      <c r="BH35" s="580"/>
      <c r="BI35" s="580"/>
      <c r="BJ35" s="580"/>
      <c r="BK35" s="580"/>
      <c r="BL35" s="580"/>
      <c r="BM35" s="580"/>
      <c r="BN35" s="580"/>
      <c r="BO35" s="580"/>
      <c r="BP35" s="580"/>
      <c r="BQ35" s="580"/>
      <c r="BR35" s="580"/>
      <c r="BS35" s="580"/>
      <c r="BT35" s="580"/>
      <c r="BU35" s="581"/>
      <c r="BV35" s="582">
        <v>133437</v>
      </c>
      <c r="BW35" s="583"/>
      <c r="BX35" s="583"/>
      <c r="BY35" s="583"/>
      <c r="BZ35" s="583"/>
      <c r="CA35" s="583"/>
      <c r="CB35" s="657"/>
      <c r="CD35" s="590" t="s">
        <v>258</v>
      </c>
      <c r="CE35" s="591"/>
      <c r="CF35" s="591"/>
      <c r="CG35" s="591"/>
      <c r="CH35" s="591"/>
      <c r="CI35" s="591"/>
      <c r="CJ35" s="591"/>
      <c r="CK35" s="591"/>
      <c r="CL35" s="591"/>
      <c r="CM35" s="591"/>
      <c r="CN35" s="591"/>
      <c r="CO35" s="591"/>
      <c r="CP35" s="591"/>
      <c r="CQ35" s="592"/>
      <c r="CR35" s="593">
        <v>107185</v>
      </c>
      <c r="CS35" s="620"/>
      <c r="CT35" s="620"/>
      <c r="CU35" s="620"/>
      <c r="CV35" s="620"/>
      <c r="CW35" s="620"/>
      <c r="CX35" s="620"/>
      <c r="CY35" s="621"/>
      <c r="CZ35" s="598">
        <v>0.5</v>
      </c>
      <c r="DA35" s="622"/>
      <c r="DB35" s="622"/>
      <c r="DC35" s="624"/>
      <c r="DD35" s="602">
        <v>74273</v>
      </c>
      <c r="DE35" s="620"/>
      <c r="DF35" s="620"/>
      <c r="DG35" s="620"/>
      <c r="DH35" s="620"/>
      <c r="DI35" s="620"/>
      <c r="DJ35" s="620"/>
      <c r="DK35" s="621"/>
      <c r="DL35" s="602">
        <v>68928</v>
      </c>
      <c r="DM35" s="620"/>
      <c r="DN35" s="620"/>
      <c r="DO35" s="620"/>
      <c r="DP35" s="620"/>
      <c r="DQ35" s="620"/>
      <c r="DR35" s="620"/>
      <c r="DS35" s="620"/>
      <c r="DT35" s="620"/>
      <c r="DU35" s="620"/>
      <c r="DV35" s="621"/>
      <c r="DW35" s="598">
        <v>0.6</v>
      </c>
      <c r="DX35" s="622"/>
      <c r="DY35" s="622"/>
      <c r="DZ35" s="622"/>
      <c r="EA35" s="622"/>
      <c r="EB35" s="622"/>
      <c r="EC35" s="623"/>
    </row>
    <row r="36" spans="2:133" ht="11.25" customHeight="1" x14ac:dyDescent="0.15">
      <c r="B36" s="590" t="s">
        <v>259</v>
      </c>
      <c r="C36" s="591"/>
      <c r="D36" s="591"/>
      <c r="E36" s="591"/>
      <c r="F36" s="591"/>
      <c r="G36" s="591"/>
      <c r="H36" s="591"/>
      <c r="I36" s="591"/>
      <c r="J36" s="591"/>
      <c r="K36" s="591"/>
      <c r="L36" s="591"/>
      <c r="M36" s="591"/>
      <c r="N36" s="591"/>
      <c r="O36" s="591"/>
      <c r="P36" s="591"/>
      <c r="Q36" s="592"/>
      <c r="R36" s="593" t="s">
        <v>64</v>
      </c>
      <c r="S36" s="594"/>
      <c r="T36" s="594"/>
      <c r="U36" s="594"/>
      <c r="V36" s="594"/>
      <c r="W36" s="594"/>
      <c r="X36" s="594"/>
      <c r="Y36" s="595"/>
      <c r="Z36" s="596" t="s">
        <v>64</v>
      </c>
      <c r="AA36" s="596"/>
      <c r="AB36" s="596"/>
      <c r="AC36" s="596"/>
      <c r="AD36" s="597" t="s">
        <v>64</v>
      </c>
      <c r="AE36" s="597"/>
      <c r="AF36" s="597"/>
      <c r="AG36" s="597"/>
      <c r="AH36" s="597"/>
      <c r="AI36" s="597"/>
      <c r="AJ36" s="597"/>
      <c r="AK36" s="597"/>
      <c r="AL36" s="598" t="s">
        <v>64</v>
      </c>
      <c r="AM36" s="599"/>
      <c r="AN36" s="599"/>
      <c r="AO36" s="600"/>
      <c r="AQ36" s="658" t="s">
        <v>260</v>
      </c>
      <c r="AR36" s="659"/>
      <c r="AS36" s="659"/>
      <c r="AT36" s="659"/>
      <c r="AU36" s="659"/>
      <c r="AV36" s="659"/>
      <c r="AW36" s="659"/>
      <c r="AX36" s="659"/>
      <c r="AY36" s="660"/>
      <c r="AZ36" s="593">
        <v>720983</v>
      </c>
      <c r="BA36" s="594"/>
      <c r="BB36" s="594"/>
      <c r="BC36" s="594"/>
      <c r="BD36" s="620"/>
      <c r="BE36" s="620"/>
      <c r="BF36" s="646"/>
      <c r="BG36" s="590" t="s">
        <v>261</v>
      </c>
      <c r="BH36" s="591"/>
      <c r="BI36" s="591"/>
      <c r="BJ36" s="591"/>
      <c r="BK36" s="591"/>
      <c r="BL36" s="591"/>
      <c r="BM36" s="591"/>
      <c r="BN36" s="591"/>
      <c r="BO36" s="591"/>
      <c r="BP36" s="591"/>
      <c r="BQ36" s="591"/>
      <c r="BR36" s="591"/>
      <c r="BS36" s="591"/>
      <c r="BT36" s="591"/>
      <c r="BU36" s="592"/>
      <c r="BV36" s="593">
        <v>99714</v>
      </c>
      <c r="BW36" s="594"/>
      <c r="BX36" s="594"/>
      <c r="BY36" s="594"/>
      <c r="BZ36" s="594"/>
      <c r="CA36" s="594"/>
      <c r="CB36" s="603"/>
      <c r="CD36" s="590" t="s">
        <v>262</v>
      </c>
      <c r="CE36" s="591"/>
      <c r="CF36" s="591"/>
      <c r="CG36" s="591"/>
      <c r="CH36" s="591"/>
      <c r="CI36" s="591"/>
      <c r="CJ36" s="591"/>
      <c r="CK36" s="591"/>
      <c r="CL36" s="591"/>
      <c r="CM36" s="591"/>
      <c r="CN36" s="591"/>
      <c r="CO36" s="591"/>
      <c r="CP36" s="591"/>
      <c r="CQ36" s="592"/>
      <c r="CR36" s="593">
        <v>2672272</v>
      </c>
      <c r="CS36" s="594"/>
      <c r="CT36" s="594"/>
      <c r="CU36" s="594"/>
      <c r="CV36" s="594"/>
      <c r="CW36" s="594"/>
      <c r="CX36" s="594"/>
      <c r="CY36" s="595"/>
      <c r="CZ36" s="598">
        <v>13.2</v>
      </c>
      <c r="DA36" s="622"/>
      <c r="DB36" s="622"/>
      <c r="DC36" s="624"/>
      <c r="DD36" s="602">
        <v>2474569</v>
      </c>
      <c r="DE36" s="594"/>
      <c r="DF36" s="594"/>
      <c r="DG36" s="594"/>
      <c r="DH36" s="594"/>
      <c r="DI36" s="594"/>
      <c r="DJ36" s="594"/>
      <c r="DK36" s="595"/>
      <c r="DL36" s="602">
        <v>1839993</v>
      </c>
      <c r="DM36" s="594"/>
      <c r="DN36" s="594"/>
      <c r="DO36" s="594"/>
      <c r="DP36" s="594"/>
      <c r="DQ36" s="594"/>
      <c r="DR36" s="594"/>
      <c r="DS36" s="594"/>
      <c r="DT36" s="594"/>
      <c r="DU36" s="594"/>
      <c r="DV36" s="595"/>
      <c r="DW36" s="598">
        <v>15.5</v>
      </c>
      <c r="DX36" s="622"/>
      <c r="DY36" s="622"/>
      <c r="DZ36" s="622"/>
      <c r="EA36" s="622"/>
      <c r="EB36" s="622"/>
      <c r="EC36" s="623"/>
    </row>
    <row r="37" spans="2:133" ht="11.25" customHeight="1" x14ac:dyDescent="0.15">
      <c r="B37" s="590" t="s">
        <v>263</v>
      </c>
      <c r="C37" s="591"/>
      <c r="D37" s="591"/>
      <c r="E37" s="591"/>
      <c r="F37" s="591"/>
      <c r="G37" s="591"/>
      <c r="H37" s="591"/>
      <c r="I37" s="591"/>
      <c r="J37" s="591"/>
      <c r="K37" s="591"/>
      <c r="L37" s="591"/>
      <c r="M37" s="591"/>
      <c r="N37" s="591"/>
      <c r="O37" s="591"/>
      <c r="P37" s="591"/>
      <c r="Q37" s="592"/>
      <c r="R37" s="593">
        <v>771765</v>
      </c>
      <c r="S37" s="594"/>
      <c r="T37" s="594"/>
      <c r="U37" s="594"/>
      <c r="V37" s="594"/>
      <c r="W37" s="594"/>
      <c r="X37" s="594"/>
      <c r="Y37" s="595"/>
      <c r="Z37" s="596">
        <v>3.7</v>
      </c>
      <c r="AA37" s="596"/>
      <c r="AB37" s="596"/>
      <c r="AC37" s="596"/>
      <c r="AD37" s="597" t="s">
        <v>64</v>
      </c>
      <c r="AE37" s="597"/>
      <c r="AF37" s="597"/>
      <c r="AG37" s="597"/>
      <c r="AH37" s="597"/>
      <c r="AI37" s="597"/>
      <c r="AJ37" s="597"/>
      <c r="AK37" s="597"/>
      <c r="AL37" s="598" t="s">
        <v>64</v>
      </c>
      <c r="AM37" s="599"/>
      <c r="AN37" s="599"/>
      <c r="AO37" s="600"/>
      <c r="AQ37" s="658" t="s">
        <v>264</v>
      </c>
      <c r="AR37" s="659"/>
      <c r="AS37" s="659"/>
      <c r="AT37" s="659"/>
      <c r="AU37" s="659"/>
      <c r="AV37" s="659"/>
      <c r="AW37" s="659"/>
      <c r="AX37" s="659"/>
      <c r="AY37" s="660"/>
      <c r="AZ37" s="593">
        <v>674800</v>
      </c>
      <c r="BA37" s="594"/>
      <c r="BB37" s="594"/>
      <c r="BC37" s="594"/>
      <c r="BD37" s="620"/>
      <c r="BE37" s="620"/>
      <c r="BF37" s="646"/>
      <c r="BG37" s="590" t="s">
        <v>265</v>
      </c>
      <c r="BH37" s="591"/>
      <c r="BI37" s="591"/>
      <c r="BJ37" s="591"/>
      <c r="BK37" s="591"/>
      <c r="BL37" s="591"/>
      <c r="BM37" s="591"/>
      <c r="BN37" s="591"/>
      <c r="BO37" s="591"/>
      <c r="BP37" s="591"/>
      <c r="BQ37" s="591"/>
      <c r="BR37" s="591"/>
      <c r="BS37" s="591"/>
      <c r="BT37" s="591"/>
      <c r="BU37" s="592"/>
      <c r="BV37" s="593">
        <v>6203</v>
      </c>
      <c r="BW37" s="594"/>
      <c r="BX37" s="594"/>
      <c r="BY37" s="594"/>
      <c r="BZ37" s="594"/>
      <c r="CA37" s="594"/>
      <c r="CB37" s="603"/>
      <c r="CD37" s="590" t="s">
        <v>266</v>
      </c>
      <c r="CE37" s="591"/>
      <c r="CF37" s="591"/>
      <c r="CG37" s="591"/>
      <c r="CH37" s="591"/>
      <c r="CI37" s="591"/>
      <c r="CJ37" s="591"/>
      <c r="CK37" s="591"/>
      <c r="CL37" s="591"/>
      <c r="CM37" s="591"/>
      <c r="CN37" s="591"/>
      <c r="CO37" s="591"/>
      <c r="CP37" s="591"/>
      <c r="CQ37" s="592"/>
      <c r="CR37" s="593">
        <v>307441</v>
      </c>
      <c r="CS37" s="620"/>
      <c r="CT37" s="620"/>
      <c r="CU37" s="620"/>
      <c r="CV37" s="620"/>
      <c r="CW37" s="620"/>
      <c r="CX37" s="620"/>
      <c r="CY37" s="621"/>
      <c r="CZ37" s="598">
        <v>1.5</v>
      </c>
      <c r="DA37" s="622"/>
      <c r="DB37" s="622"/>
      <c r="DC37" s="624"/>
      <c r="DD37" s="602">
        <v>307441</v>
      </c>
      <c r="DE37" s="620"/>
      <c r="DF37" s="620"/>
      <c r="DG37" s="620"/>
      <c r="DH37" s="620"/>
      <c r="DI37" s="620"/>
      <c r="DJ37" s="620"/>
      <c r="DK37" s="621"/>
      <c r="DL37" s="602">
        <v>255694</v>
      </c>
      <c r="DM37" s="620"/>
      <c r="DN37" s="620"/>
      <c r="DO37" s="620"/>
      <c r="DP37" s="620"/>
      <c r="DQ37" s="620"/>
      <c r="DR37" s="620"/>
      <c r="DS37" s="620"/>
      <c r="DT37" s="620"/>
      <c r="DU37" s="620"/>
      <c r="DV37" s="621"/>
      <c r="DW37" s="598">
        <v>2.2000000000000002</v>
      </c>
      <c r="DX37" s="622"/>
      <c r="DY37" s="622"/>
      <c r="DZ37" s="622"/>
      <c r="EA37" s="622"/>
      <c r="EB37" s="622"/>
      <c r="EC37" s="623"/>
    </row>
    <row r="38" spans="2:133" ht="11.25" customHeight="1" x14ac:dyDescent="0.15">
      <c r="B38" s="610" t="s">
        <v>267</v>
      </c>
      <c r="C38" s="611"/>
      <c r="D38" s="611"/>
      <c r="E38" s="611"/>
      <c r="F38" s="611"/>
      <c r="G38" s="611"/>
      <c r="H38" s="611"/>
      <c r="I38" s="611"/>
      <c r="J38" s="611"/>
      <c r="K38" s="611"/>
      <c r="L38" s="611"/>
      <c r="M38" s="611"/>
      <c r="N38" s="611"/>
      <c r="O38" s="611"/>
      <c r="P38" s="611"/>
      <c r="Q38" s="612"/>
      <c r="R38" s="661">
        <v>20913561</v>
      </c>
      <c r="S38" s="662"/>
      <c r="T38" s="662"/>
      <c r="U38" s="662"/>
      <c r="V38" s="662"/>
      <c r="W38" s="662"/>
      <c r="X38" s="662"/>
      <c r="Y38" s="663"/>
      <c r="Z38" s="664">
        <v>100</v>
      </c>
      <c r="AA38" s="664"/>
      <c r="AB38" s="664"/>
      <c r="AC38" s="664"/>
      <c r="AD38" s="665">
        <v>11115115</v>
      </c>
      <c r="AE38" s="665"/>
      <c r="AF38" s="665"/>
      <c r="AG38" s="665"/>
      <c r="AH38" s="665"/>
      <c r="AI38" s="665"/>
      <c r="AJ38" s="665"/>
      <c r="AK38" s="665"/>
      <c r="AL38" s="666">
        <v>100</v>
      </c>
      <c r="AM38" s="652"/>
      <c r="AN38" s="652"/>
      <c r="AO38" s="667"/>
      <c r="AQ38" s="658" t="s">
        <v>268</v>
      </c>
      <c r="AR38" s="659"/>
      <c r="AS38" s="659"/>
      <c r="AT38" s="659"/>
      <c r="AU38" s="659"/>
      <c r="AV38" s="659"/>
      <c r="AW38" s="659"/>
      <c r="AX38" s="659"/>
      <c r="AY38" s="660"/>
      <c r="AZ38" s="593">
        <v>1310</v>
      </c>
      <c r="BA38" s="594"/>
      <c r="BB38" s="594"/>
      <c r="BC38" s="594"/>
      <c r="BD38" s="620"/>
      <c r="BE38" s="620"/>
      <c r="BF38" s="646"/>
      <c r="BG38" s="590" t="s">
        <v>269</v>
      </c>
      <c r="BH38" s="591"/>
      <c r="BI38" s="591"/>
      <c r="BJ38" s="591"/>
      <c r="BK38" s="591"/>
      <c r="BL38" s="591"/>
      <c r="BM38" s="591"/>
      <c r="BN38" s="591"/>
      <c r="BO38" s="591"/>
      <c r="BP38" s="591"/>
      <c r="BQ38" s="591"/>
      <c r="BR38" s="591"/>
      <c r="BS38" s="591"/>
      <c r="BT38" s="591"/>
      <c r="BU38" s="592"/>
      <c r="BV38" s="593">
        <v>10095</v>
      </c>
      <c r="BW38" s="594"/>
      <c r="BX38" s="594"/>
      <c r="BY38" s="594"/>
      <c r="BZ38" s="594"/>
      <c r="CA38" s="594"/>
      <c r="CB38" s="603"/>
      <c r="CD38" s="590" t="s">
        <v>270</v>
      </c>
      <c r="CE38" s="591"/>
      <c r="CF38" s="591"/>
      <c r="CG38" s="591"/>
      <c r="CH38" s="591"/>
      <c r="CI38" s="591"/>
      <c r="CJ38" s="591"/>
      <c r="CK38" s="591"/>
      <c r="CL38" s="591"/>
      <c r="CM38" s="591"/>
      <c r="CN38" s="591"/>
      <c r="CO38" s="591"/>
      <c r="CP38" s="591"/>
      <c r="CQ38" s="592"/>
      <c r="CR38" s="593">
        <v>1700632</v>
      </c>
      <c r="CS38" s="594"/>
      <c r="CT38" s="594"/>
      <c r="CU38" s="594"/>
      <c r="CV38" s="594"/>
      <c r="CW38" s="594"/>
      <c r="CX38" s="594"/>
      <c r="CY38" s="595"/>
      <c r="CZ38" s="598">
        <v>8.4</v>
      </c>
      <c r="DA38" s="622"/>
      <c r="DB38" s="622"/>
      <c r="DC38" s="624"/>
      <c r="DD38" s="602">
        <v>1385367</v>
      </c>
      <c r="DE38" s="594"/>
      <c r="DF38" s="594"/>
      <c r="DG38" s="594"/>
      <c r="DH38" s="594"/>
      <c r="DI38" s="594"/>
      <c r="DJ38" s="594"/>
      <c r="DK38" s="595"/>
      <c r="DL38" s="602">
        <v>1357821</v>
      </c>
      <c r="DM38" s="594"/>
      <c r="DN38" s="594"/>
      <c r="DO38" s="594"/>
      <c r="DP38" s="594"/>
      <c r="DQ38" s="594"/>
      <c r="DR38" s="594"/>
      <c r="DS38" s="594"/>
      <c r="DT38" s="594"/>
      <c r="DU38" s="594"/>
      <c r="DV38" s="595"/>
      <c r="DW38" s="598">
        <v>11.4</v>
      </c>
      <c r="DX38" s="622"/>
      <c r="DY38" s="622"/>
      <c r="DZ38" s="622"/>
      <c r="EA38" s="622"/>
      <c r="EB38" s="622"/>
      <c r="EC38" s="623"/>
    </row>
    <row r="39" spans="2:133" ht="11.25" customHeight="1" x14ac:dyDescent="0.15">
      <c r="AQ39" s="658" t="s">
        <v>271</v>
      </c>
      <c r="AR39" s="659"/>
      <c r="AS39" s="659"/>
      <c r="AT39" s="659"/>
      <c r="AU39" s="659"/>
      <c r="AV39" s="659"/>
      <c r="AW39" s="659"/>
      <c r="AX39" s="659"/>
      <c r="AY39" s="660"/>
      <c r="AZ39" s="593" t="s">
        <v>64</v>
      </c>
      <c r="BA39" s="594"/>
      <c r="BB39" s="594"/>
      <c r="BC39" s="594"/>
      <c r="BD39" s="620"/>
      <c r="BE39" s="620"/>
      <c r="BF39" s="646"/>
      <c r="BG39" s="632" t="s">
        <v>272</v>
      </c>
      <c r="BH39" s="633"/>
      <c r="BI39" s="633"/>
      <c r="BJ39" s="633"/>
      <c r="BK39" s="633"/>
      <c r="BL39" s="85"/>
      <c r="BM39" s="591" t="s">
        <v>273</v>
      </c>
      <c r="BN39" s="591"/>
      <c r="BO39" s="591"/>
      <c r="BP39" s="591"/>
      <c r="BQ39" s="591"/>
      <c r="BR39" s="591"/>
      <c r="BS39" s="591"/>
      <c r="BT39" s="591"/>
      <c r="BU39" s="592"/>
      <c r="BV39" s="593">
        <v>108</v>
      </c>
      <c r="BW39" s="594"/>
      <c r="BX39" s="594"/>
      <c r="BY39" s="594"/>
      <c r="BZ39" s="594"/>
      <c r="CA39" s="594"/>
      <c r="CB39" s="603"/>
      <c r="CD39" s="590" t="s">
        <v>274</v>
      </c>
      <c r="CE39" s="591"/>
      <c r="CF39" s="591"/>
      <c r="CG39" s="591"/>
      <c r="CH39" s="591"/>
      <c r="CI39" s="591"/>
      <c r="CJ39" s="591"/>
      <c r="CK39" s="591"/>
      <c r="CL39" s="591"/>
      <c r="CM39" s="591"/>
      <c r="CN39" s="591"/>
      <c r="CO39" s="591"/>
      <c r="CP39" s="591"/>
      <c r="CQ39" s="592"/>
      <c r="CR39" s="593">
        <v>546478</v>
      </c>
      <c r="CS39" s="620"/>
      <c r="CT39" s="620"/>
      <c r="CU39" s="620"/>
      <c r="CV39" s="620"/>
      <c r="CW39" s="620"/>
      <c r="CX39" s="620"/>
      <c r="CY39" s="621"/>
      <c r="CZ39" s="598">
        <v>2.7</v>
      </c>
      <c r="DA39" s="622"/>
      <c r="DB39" s="622"/>
      <c r="DC39" s="624"/>
      <c r="DD39" s="602">
        <v>19353</v>
      </c>
      <c r="DE39" s="620"/>
      <c r="DF39" s="620"/>
      <c r="DG39" s="620"/>
      <c r="DH39" s="620"/>
      <c r="DI39" s="620"/>
      <c r="DJ39" s="620"/>
      <c r="DK39" s="621"/>
      <c r="DL39" s="602" t="s">
        <v>64</v>
      </c>
      <c r="DM39" s="620"/>
      <c r="DN39" s="620"/>
      <c r="DO39" s="620"/>
      <c r="DP39" s="620"/>
      <c r="DQ39" s="620"/>
      <c r="DR39" s="620"/>
      <c r="DS39" s="620"/>
      <c r="DT39" s="620"/>
      <c r="DU39" s="620"/>
      <c r="DV39" s="621"/>
      <c r="DW39" s="598" t="s">
        <v>64</v>
      </c>
      <c r="DX39" s="622"/>
      <c r="DY39" s="622"/>
      <c r="DZ39" s="622"/>
      <c r="EA39" s="622"/>
      <c r="EB39" s="622"/>
      <c r="EC39" s="623"/>
    </row>
    <row r="40" spans="2:133" ht="11.25" customHeight="1" x14ac:dyDescent="0.15">
      <c r="AQ40" s="658" t="s">
        <v>275</v>
      </c>
      <c r="AR40" s="659"/>
      <c r="AS40" s="659"/>
      <c r="AT40" s="659"/>
      <c r="AU40" s="659"/>
      <c r="AV40" s="659"/>
      <c r="AW40" s="659"/>
      <c r="AX40" s="659"/>
      <c r="AY40" s="660"/>
      <c r="AZ40" s="593">
        <v>404733</v>
      </c>
      <c r="BA40" s="594"/>
      <c r="BB40" s="594"/>
      <c r="BC40" s="594"/>
      <c r="BD40" s="620"/>
      <c r="BE40" s="620"/>
      <c r="BF40" s="646"/>
      <c r="BG40" s="632"/>
      <c r="BH40" s="633"/>
      <c r="BI40" s="633"/>
      <c r="BJ40" s="633"/>
      <c r="BK40" s="633"/>
      <c r="BL40" s="85"/>
      <c r="BM40" s="591" t="s">
        <v>276</v>
      </c>
      <c r="BN40" s="591"/>
      <c r="BO40" s="591"/>
      <c r="BP40" s="591"/>
      <c r="BQ40" s="591"/>
      <c r="BR40" s="591"/>
      <c r="BS40" s="591"/>
      <c r="BT40" s="591"/>
      <c r="BU40" s="592"/>
      <c r="BV40" s="593" t="s">
        <v>64</v>
      </c>
      <c r="BW40" s="594"/>
      <c r="BX40" s="594"/>
      <c r="BY40" s="594"/>
      <c r="BZ40" s="594"/>
      <c r="CA40" s="594"/>
      <c r="CB40" s="603"/>
      <c r="CD40" s="590" t="s">
        <v>277</v>
      </c>
      <c r="CE40" s="591"/>
      <c r="CF40" s="591"/>
      <c r="CG40" s="591"/>
      <c r="CH40" s="591"/>
      <c r="CI40" s="591"/>
      <c r="CJ40" s="591"/>
      <c r="CK40" s="591"/>
      <c r="CL40" s="591"/>
      <c r="CM40" s="591"/>
      <c r="CN40" s="591"/>
      <c r="CO40" s="591"/>
      <c r="CP40" s="591"/>
      <c r="CQ40" s="592"/>
      <c r="CR40" s="593">
        <v>220400</v>
      </c>
      <c r="CS40" s="594"/>
      <c r="CT40" s="594"/>
      <c r="CU40" s="594"/>
      <c r="CV40" s="594"/>
      <c r="CW40" s="594"/>
      <c r="CX40" s="594"/>
      <c r="CY40" s="595"/>
      <c r="CZ40" s="598">
        <v>1.1000000000000001</v>
      </c>
      <c r="DA40" s="622"/>
      <c r="DB40" s="622"/>
      <c r="DC40" s="624"/>
      <c r="DD40" s="602" t="s">
        <v>64</v>
      </c>
      <c r="DE40" s="594"/>
      <c r="DF40" s="594"/>
      <c r="DG40" s="594"/>
      <c r="DH40" s="594"/>
      <c r="DI40" s="594"/>
      <c r="DJ40" s="594"/>
      <c r="DK40" s="595"/>
      <c r="DL40" s="602" t="s">
        <v>64</v>
      </c>
      <c r="DM40" s="594"/>
      <c r="DN40" s="594"/>
      <c r="DO40" s="594"/>
      <c r="DP40" s="594"/>
      <c r="DQ40" s="594"/>
      <c r="DR40" s="594"/>
      <c r="DS40" s="594"/>
      <c r="DT40" s="594"/>
      <c r="DU40" s="594"/>
      <c r="DV40" s="595"/>
      <c r="DW40" s="598" t="s">
        <v>64</v>
      </c>
      <c r="DX40" s="622"/>
      <c r="DY40" s="622"/>
      <c r="DZ40" s="622"/>
      <c r="EA40" s="622"/>
      <c r="EB40" s="622"/>
      <c r="EC40" s="623"/>
    </row>
    <row r="41" spans="2:133" ht="11.25" customHeight="1" x14ac:dyDescent="0.15">
      <c r="AQ41" s="668" t="s">
        <v>278</v>
      </c>
      <c r="AR41" s="669"/>
      <c r="AS41" s="669"/>
      <c r="AT41" s="669"/>
      <c r="AU41" s="669"/>
      <c r="AV41" s="669"/>
      <c r="AW41" s="669"/>
      <c r="AX41" s="669"/>
      <c r="AY41" s="670"/>
      <c r="AZ41" s="661">
        <v>1318745</v>
      </c>
      <c r="BA41" s="662"/>
      <c r="BB41" s="662"/>
      <c r="BC41" s="662"/>
      <c r="BD41" s="651"/>
      <c r="BE41" s="651"/>
      <c r="BF41" s="653"/>
      <c r="BG41" s="634"/>
      <c r="BH41" s="635"/>
      <c r="BI41" s="635"/>
      <c r="BJ41" s="635"/>
      <c r="BK41" s="635"/>
      <c r="BL41" s="86"/>
      <c r="BM41" s="611" t="s">
        <v>279</v>
      </c>
      <c r="BN41" s="611"/>
      <c r="BO41" s="611"/>
      <c r="BP41" s="611"/>
      <c r="BQ41" s="611"/>
      <c r="BR41" s="611"/>
      <c r="BS41" s="611"/>
      <c r="BT41" s="611"/>
      <c r="BU41" s="612"/>
      <c r="BV41" s="661">
        <v>371</v>
      </c>
      <c r="BW41" s="662"/>
      <c r="BX41" s="662"/>
      <c r="BY41" s="662"/>
      <c r="BZ41" s="662"/>
      <c r="CA41" s="662"/>
      <c r="CB41" s="671"/>
      <c r="CD41" s="590" t="s">
        <v>280</v>
      </c>
      <c r="CE41" s="591"/>
      <c r="CF41" s="591"/>
      <c r="CG41" s="591"/>
      <c r="CH41" s="591"/>
      <c r="CI41" s="591"/>
      <c r="CJ41" s="591"/>
      <c r="CK41" s="591"/>
      <c r="CL41" s="591"/>
      <c r="CM41" s="591"/>
      <c r="CN41" s="591"/>
      <c r="CO41" s="591"/>
      <c r="CP41" s="591"/>
      <c r="CQ41" s="592"/>
      <c r="CR41" s="593" t="s">
        <v>64</v>
      </c>
      <c r="CS41" s="620"/>
      <c r="CT41" s="620"/>
      <c r="CU41" s="620"/>
      <c r="CV41" s="620"/>
      <c r="CW41" s="620"/>
      <c r="CX41" s="620"/>
      <c r="CY41" s="621"/>
      <c r="CZ41" s="598" t="s">
        <v>64</v>
      </c>
      <c r="DA41" s="622"/>
      <c r="DB41" s="622"/>
      <c r="DC41" s="624"/>
      <c r="DD41" s="602" t="s">
        <v>64</v>
      </c>
      <c r="DE41" s="620"/>
      <c r="DF41" s="620"/>
      <c r="DG41" s="620"/>
      <c r="DH41" s="620"/>
      <c r="DI41" s="620"/>
      <c r="DJ41" s="620"/>
      <c r="DK41" s="621"/>
      <c r="DL41" s="672"/>
      <c r="DM41" s="673"/>
      <c r="DN41" s="673"/>
      <c r="DO41" s="673"/>
      <c r="DP41" s="673"/>
      <c r="DQ41" s="673"/>
      <c r="DR41" s="673"/>
      <c r="DS41" s="673"/>
      <c r="DT41" s="673"/>
      <c r="DU41" s="673"/>
      <c r="DV41" s="674"/>
      <c r="DW41" s="675"/>
      <c r="DX41" s="676"/>
      <c r="DY41" s="676"/>
      <c r="DZ41" s="676"/>
      <c r="EA41" s="676"/>
      <c r="EB41" s="676"/>
      <c r="EC41" s="677"/>
    </row>
    <row r="42" spans="2:133" ht="11.25" customHeight="1" x14ac:dyDescent="0.15">
      <c r="B42" s="76" t="s">
        <v>281</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90" t="s">
        <v>282</v>
      </c>
      <c r="CE42" s="591"/>
      <c r="CF42" s="591"/>
      <c r="CG42" s="591"/>
      <c r="CH42" s="591"/>
      <c r="CI42" s="591"/>
      <c r="CJ42" s="591"/>
      <c r="CK42" s="591"/>
      <c r="CL42" s="591"/>
      <c r="CM42" s="591"/>
      <c r="CN42" s="591"/>
      <c r="CO42" s="591"/>
      <c r="CP42" s="591"/>
      <c r="CQ42" s="592"/>
      <c r="CR42" s="593">
        <v>3223392</v>
      </c>
      <c r="CS42" s="594"/>
      <c r="CT42" s="594"/>
      <c r="CU42" s="594"/>
      <c r="CV42" s="594"/>
      <c r="CW42" s="594"/>
      <c r="CX42" s="594"/>
      <c r="CY42" s="595"/>
      <c r="CZ42" s="598">
        <v>15.9</v>
      </c>
      <c r="DA42" s="599"/>
      <c r="DB42" s="599"/>
      <c r="DC42" s="678"/>
      <c r="DD42" s="602">
        <v>687674</v>
      </c>
      <c r="DE42" s="594"/>
      <c r="DF42" s="594"/>
      <c r="DG42" s="594"/>
      <c r="DH42" s="594"/>
      <c r="DI42" s="594"/>
      <c r="DJ42" s="594"/>
      <c r="DK42" s="595"/>
      <c r="DL42" s="672"/>
      <c r="DM42" s="673"/>
      <c r="DN42" s="673"/>
      <c r="DO42" s="673"/>
      <c r="DP42" s="673"/>
      <c r="DQ42" s="673"/>
      <c r="DR42" s="673"/>
      <c r="DS42" s="673"/>
      <c r="DT42" s="673"/>
      <c r="DU42" s="673"/>
      <c r="DV42" s="674"/>
      <c r="DW42" s="675"/>
      <c r="DX42" s="676"/>
      <c r="DY42" s="676"/>
      <c r="DZ42" s="676"/>
      <c r="EA42" s="676"/>
      <c r="EB42" s="676"/>
      <c r="EC42" s="677"/>
    </row>
    <row r="43" spans="2:133" ht="11.25" customHeight="1" x14ac:dyDescent="0.15">
      <c r="B43" s="88" t="s">
        <v>283</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90" t="s">
        <v>284</v>
      </c>
      <c r="CE43" s="591"/>
      <c r="CF43" s="591"/>
      <c r="CG43" s="591"/>
      <c r="CH43" s="591"/>
      <c r="CI43" s="591"/>
      <c r="CJ43" s="591"/>
      <c r="CK43" s="591"/>
      <c r="CL43" s="591"/>
      <c r="CM43" s="591"/>
      <c r="CN43" s="591"/>
      <c r="CO43" s="591"/>
      <c r="CP43" s="591"/>
      <c r="CQ43" s="592"/>
      <c r="CR43" s="593">
        <v>87144</v>
      </c>
      <c r="CS43" s="620"/>
      <c r="CT43" s="620"/>
      <c r="CU43" s="620"/>
      <c r="CV43" s="620"/>
      <c r="CW43" s="620"/>
      <c r="CX43" s="620"/>
      <c r="CY43" s="621"/>
      <c r="CZ43" s="598">
        <v>0.4</v>
      </c>
      <c r="DA43" s="622"/>
      <c r="DB43" s="622"/>
      <c r="DC43" s="624"/>
      <c r="DD43" s="602">
        <v>76088</v>
      </c>
      <c r="DE43" s="620"/>
      <c r="DF43" s="620"/>
      <c r="DG43" s="620"/>
      <c r="DH43" s="620"/>
      <c r="DI43" s="620"/>
      <c r="DJ43" s="620"/>
      <c r="DK43" s="621"/>
      <c r="DL43" s="672"/>
      <c r="DM43" s="673"/>
      <c r="DN43" s="673"/>
      <c r="DO43" s="673"/>
      <c r="DP43" s="673"/>
      <c r="DQ43" s="673"/>
      <c r="DR43" s="673"/>
      <c r="DS43" s="673"/>
      <c r="DT43" s="673"/>
      <c r="DU43" s="673"/>
      <c r="DV43" s="674"/>
      <c r="DW43" s="675"/>
      <c r="DX43" s="676"/>
      <c r="DY43" s="676"/>
      <c r="DZ43" s="676"/>
      <c r="EA43" s="676"/>
      <c r="EB43" s="676"/>
      <c r="EC43" s="677"/>
    </row>
    <row r="44" spans="2:133" ht="11.25" customHeight="1" x14ac:dyDescent="0.15">
      <c r="B44" s="88" t="s">
        <v>285</v>
      </c>
      <c r="CD44" s="639" t="s">
        <v>236</v>
      </c>
      <c r="CE44" s="640"/>
      <c r="CF44" s="590" t="s">
        <v>286</v>
      </c>
      <c r="CG44" s="591"/>
      <c r="CH44" s="591"/>
      <c r="CI44" s="591"/>
      <c r="CJ44" s="591"/>
      <c r="CK44" s="591"/>
      <c r="CL44" s="591"/>
      <c r="CM44" s="591"/>
      <c r="CN44" s="591"/>
      <c r="CO44" s="591"/>
      <c r="CP44" s="591"/>
      <c r="CQ44" s="592"/>
      <c r="CR44" s="593">
        <v>3217721</v>
      </c>
      <c r="CS44" s="594"/>
      <c r="CT44" s="594"/>
      <c r="CU44" s="594"/>
      <c r="CV44" s="594"/>
      <c r="CW44" s="594"/>
      <c r="CX44" s="594"/>
      <c r="CY44" s="595"/>
      <c r="CZ44" s="598">
        <v>15.9</v>
      </c>
      <c r="DA44" s="599"/>
      <c r="DB44" s="599"/>
      <c r="DC44" s="678"/>
      <c r="DD44" s="602">
        <v>684060</v>
      </c>
      <c r="DE44" s="594"/>
      <c r="DF44" s="594"/>
      <c r="DG44" s="594"/>
      <c r="DH44" s="594"/>
      <c r="DI44" s="594"/>
      <c r="DJ44" s="594"/>
      <c r="DK44" s="595"/>
      <c r="DL44" s="672"/>
      <c r="DM44" s="673"/>
      <c r="DN44" s="673"/>
      <c r="DO44" s="673"/>
      <c r="DP44" s="673"/>
      <c r="DQ44" s="673"/>
      <c r="DR44" s="673"/>
      <c r="DS44" s="673"/>
      <c r="DT44" s="673"/>
      <c r="DU44" s="673"/>
      <c r="DV44" s="674"/>
      <c r="DW44" s="675"/>
      <c r="DX44" s="676"/>
      <c r="DY44" s="676"/>
      <c r="DZ44" s="676"/>
      <c r="EA44" s="676"/>
      <c r="EB44" s="676"/>
      <c r="EC44" s="677"/>
    </row>
    <row r="45" spans="2:133" ht="11.25" customHeight="1" x14ac:dyDescent="0.15">
      <c r="CD45" s="641"/>
      <c r="CE45" s="642"/>
      <c r="CF45" s="590" t="s">
        <v>287</v>
      </c>
      <c r="CG45" s="591"/>
      <c r="CH45" s="591"/>
      <c r="CI45" s="591"/>
      <c r="CJ45" s="591"/>
      <c r="CK45" s="591"/>
      <c r="CL45" s="591"/>
      <c r="CM45" s="591"/>
      <c r="CN45" s="591"/>
      <c r="CO45" s="591"/>
      <c r="CP45" s="591"/>
      <c r="CQ45" s="592"/>
      <c r="CR45" s="593">
        <v>1040003</v>
      </c>
      <c r="CS45" s="620"/>
      <c r="CT45" s="620"/>
      <c r="CU45" s="620"/>
      <c r="CV45" s="620"/>
      <c r="CW45" s="620"/>
      <c r="CX45" s="620"/>
      <c r="CY45" s="621"/>
      <c r="CZ45" s="598">
        <v>5.0999999999999996</v>
      </c>
      <c r="DA45" s="622"/>
      <c r="DB45" s="622"/>
      <c r="DC45" s="624"/>
      <c r="DD45" s="602">
        <v>47198</v>
      </c>
      <c r="DE45" s="620"/>
      <c r="DF45" s="620"/>
      <c r="DG45" s="620"/>
      <c r="DH45" s="620"/>
      <c r="DI45" s="620"/>
      <c r="DJ45" s="620"/>
      <c r="DK45" s="621"/>
      <c r="DL45" s="672"/>
      <c r="DM45" s="673"/>
      <c r="DN45" s="673"/>
      <c r="DO45" s="673"/>
      <c r="DP45" s="673"/>
      <c r="DQ45" s="673"/>
      <c r="DR45" s="673"/>
      <c r="DS45" s="673"/>
      <c r="DT45" s="673"/>
      <c r="DU45" s="673"/>
      <c r="DV45" s="674"/>
      <c r="DW45" s="675"/>
      <c r="DX45" s="676"/>
      <c r="DY45" s="676"/>
      <c r="DZ45" s="676"/>
      <c r="EA45" s="676"/>
      <c r="EB45" s="676"/>
      <c r="EC45" s="677"/>
    </row>
    <row r="46" spans="2:133" ht="11.25" customHeight="1" x14ac:dyDescent="0.15">
      <c r="CD46" s="641"/>
      <c r="CE46" s="642"/>
      <c r="CF46" s="590" t="s">
        <v>288</v>
      </c>
      <c r="CG46" s="591"/>
      <c r="CH46" s="591"/>
      <c r="CI46" s="591"/>
      <c r="CJ46" s="591"/>
      <c r="CK46" s="591"/>
      <c r="CL46" s="591"/>
      <c r="CM46" s="591"/>
      <c r="CN46" s="591"/>
      <c r="CO46" s="591"/>
      <c r="CP46" s="591"/>
      <c r="CQ46" s="592"/>
      <c r="CR46" s="593">
        <v>2175546</v>
      </c>
      <c r="CS46" s="594"/>
      <c r="CT46" s="594"/>
      <c r="CU46" s="594"/>
      <c r="CV46" s="594"/>
      <c r="CW46" s="594"/>
      <c r="CX46" s="594"/>
      <c r="CY46" s="595"/>
      <c r="CZ46" s="598">
        <v>10.7</v>
      </c>
      <c r="DA46" s="599"/>
      <c r="DB46" s="599"/>
      <c r="DC46" s="678"/>
      <c r="DD46" s="602">
        <v>635759</v>
      </c>
      <c r="DE46" s="594"/>
      <c r="DF46" s="594"/>
      <c r="DG46" s="594"/>
      <c r="DH46" s="594"/>
      <c r="DI46" s="594"/>
      <c r="DJ46" s="594"/>
      <c r="DK46" s="595"/>
      <c r="DL46" s="672"/>
      <c r="DM46" s="673"/>
      <c r="DN46" s="673"/>
      <c r="DO46" s="673"/>
      <c r="DP46" s="673"/>
      <c r="DQ46" s="673"/>
      <c r="DR46" s="673"/>
      <c r="DS46" s="673"/>
      <c r="DT46" s="673"/>
      <c r="DU46" s="673"/>
      <c r="DV46" s="674"/>
      <c r="DW46" s="675"/>
      <c r="DX46" s="676"/>
      <c r="DY46" s="676"/>
      <c r="DZ46" s="676"/>
      <c r="EA46" s="676"/>
      <c r="EB46" s="676"/>
      <c r="EC46" s="677"/>
    </row>
    <row r="47" spans="2:133" ht="11.25" customHeight="1" x14ac:dyDescent="0.15">
      <c r="CD47" s="641"/>
      <c r="CE47" s="642"/>
      <c r="CF47" s="590" t="s">
        <v>289</v>
      </c>
      <c r="CG47" s="591"/>
      <c r="CH47" s="591"/>
      <c r="CI47" s="591"/>
      <c r="CJ47" s="591"/>
      <c r="CK47" s="591"/>
      <c r="CL47" s="591"/>
      <c r="CM47" s="591"/>
      <c r="CN47" s="591"/>
      <c r="CO47" s="591"/>
      <c r="CP47" s="591"/>
      <c r="CQ47" s="592"/>
      <c r="CR47" s="593">
        <v>5671</v>
      </c>
      <c r="CS47" s="620"/>
      <c r="CT47" s="620"/>
      <c r="CU47" s="620"/>
      <c r="CV47" s="620"/>
      <c r="CW47" s="620"/>
      <c r="CX47" s="620"/>
      <c r="CY47" s="621"/>
      <c r="CZ47" s="598">
        <v>0</v>
      </c>
      <c r="DA47" s="622"/>
      <c r="DB47" s="622"/>
      <c r="DC47" s="624"/>
      <c r="DD47" s="602">
        <v>3614</v>
      </c>
      <c r="DE47" s="620"/>
      <c r="DF47" s="620"/>
      <c r="DG47" s="620"/>
      <c r="DH47" s="620"/>
      <c r="DI47" s="620"/>
      <c r="DJ47" s="620"/>
      <c r="DK47" s="621"/>
      <c r="DL47" s="672"/>
      <c r="DM47" s="673"/>
      <c r="DN47" s="673"/>
      <c r="DO47" s="673"/>
      <c r="DP47" s="673"/>
      <c r="DQ47" s="673"/>
      <c r="DR47" s="673"/>
      <c r="DS47" s="673"/>
      <c r="DT47" s="673"/>
      <c r="DU47" s="673"/>
      <c r="DV47" s="674"/>
      <c r="DW47" s="675"/>
      <c r="DX47" s="676"/>
      <c r="DY47" s="676"/>
      <c r="DZ47" s="676"/>
      <c r="EA47" s="676"/>
      <c r="EB47" s="676"/>
      <c r="EC47" s="677"/>
    </row>
    <row r="48" spans="2:133" x14ac:dyDescent="0.15">
      <c r="CD48" s="643"/>
      <c r="CE48" s="644"/>
      <c r="CF48" s="590" t="s">
        <v>290</v>
      </c>
      <c r="CG48" s="591"/>
      <c r="CH48" s="591"/>
      <c r="CI48" s="591"/>
      <c r="CJ48" s="591"/>
      <c r="CK48" s="591"/>
      <c r="CL48" s="591"/>
      <c r="CM48" s="591"/>
      <c r="CN48" s="591"/>
      <c r="CO48" s="591"/>
      <c r="CP48" s="591"/>
      <c r="CQ48" s="592"/>
      <c r="CR48" s="593" t="s">
        <v>64</v>
      </c>
      <c r="CS48" s="594"/>
      <c r="CT48" s="594"/>
      <c r="CU48" s="594"/>
      <c r="CV48" s="594"/>
      <c r="CW48" s="594"/>
      <c r="CX48" s="594"/>
      <c r="CY48" s="595"/>
      <c r="CZ48" s="598" t="s">
        <v>64</v>
      </c>
      <c r="DA48" s="599"/>
      <c r="DB48" s="599"/>
      <c r="DC48" s="678"/>
      <c r="DD48" s="602" t="s">
        <v>64</v>
      </c>
      <c r="DE48" s="594"/>
      <c r="DF48" s="594"/>
      <c r="DG48" s="594"/>
      <c r="DH48" s="594"/>
      <c r="DI48" s="594"/>
      <c r="DJ48" s="594"/>
      <c r="DK48" s="595"/>
      <c r="DL48" s="672"/>
      <c r="DM48" s="673"/>
      <c r="DN48" s="673"/>
      <c r="DO48" s="673"/>
      <c r="DP48" s="673"/>
      <c r="DQ48" s="673"/>
      <c r="DR48" s="673"/>
      <c r="DS48" s="673"/>
      <c r="DT48" s="673"/>
      <c r="DU48" s="673"/>
      <c r="DV48" s="674"/>
      <c r="DW48" s="675"/>
      <c r="DX48" s="676"/>
      <c r="DY48" s="676"/>
      <c r="DZ48" s="676"/>
      <c r="EA48" s="676"/>
      <c r="EB48" s="676"/>
      <c r="EC48" s="677"/>
    </row>
    <row r="49" spans="82:133" ht="11.25" customHeight="1" x14ac:dyDescent="0.15">
      <c r="CD49" s="610" t="s">
        <v>291</v>
      </c>
      <c r="CE49" s="611"/>
      <c r="CF49" s="611"/>
      <c r="CG49" s="611"/>
      <c r="CH49" s="611"/>
      <c r="CI49" s="611"/>
      <c r="CJ49" s="611"/>
      <c r="CK49" s="611"/>
      <c r="CL49" s="611"/>
      <c r="CM49" s="611"/>
      <c r="CN49" s="611"/>
      <c r="CO49" s="611"/>
      <c r="CP49" s="611"/>
      <c r="CQ49" s="612"/>
      <c r="CR49" s="661">
        <v>20285205</v>
      </c>
      <c r="CS49" s="651"/>
      <c r="CT49" s="651"/>
      <c r="CU49" s="651"/>
      <c r="CV49" s="651"/>
      <c r="CW49" s="651"/>
      <c r="CX49" s="651"/>
      <c r="CY49" s="679"/>
      <c r="CZ49" s="666">
        <v>100</v>
      </c>
      <c r="DA49" s="680"/>
      <c r="DB49" s="680"/>
      <c r="DC49" s="681"/>
      <c r="DD49" s="682">
        <v>12726387</v>
      </c>
      <c r="DE49" s="651"/>
      <c r="DF49" s="651"/>
      <c r="DG49" s="651"/>
      <c r="DH49" s="651"/>
      <c r="DI49" s="651"/>
      <c r="DJ49" s="651"/>
      <c r="DK49" s="679"/>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ATyzz7/DakCkjsAp8kO+3DA7rAIcBpvD0zzffyVjkL64Xtu/oAQkH+KYUliBU/N1ML3OwDH/4t0iivCD6i6LA==" saltValue="0Eb6165QLJ6OXBxsIGsCW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230A0-CBAC-478D-883E-4F3F406F4082}">
  <sheetPr>
    <pageSetUpPr fitToPage="1"/>
  </sheetPr>
  <dimension ref="A1:EA136"/>
  <sheetViews>
    <sheetView topLeftCell="AR55" zoomScale="70" zoomScaleNormal="25" zoomScaleSheetLayoutView="70" workbookViewId="0">
      <selection activeCell="B12" sqref="B12:K17"/>
    </sheetView>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18" t="s">
        <v>293</v>
      </c>
      <c r="DK2" s="719"/>
      <c r="DL2" s="719"/>
      <c r="DM2" s="719"/>
      <c r="DN2" s="719"/>
      <c r="DO2" s="720"/>
      <c r="DP2" s="91"/>
      <c r="DQ2" s="718" t="s">
        <v>294</v>
      </c>
      <c r="DR2" s="719"/>
      <c r="DS2" s="719"/>
      <c r="DT2" s="719"/>
      <c r="DU2" s="719"/>
      <c r="DV2" s="719"/>
      <c r="DW2" s="719"/>
      <c r="DX2" s="719"/>
      <c r="DY2" s="719"/>
      <c r="DZ2" s="720"/>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1" t="s">
        <v>295</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96"/>
      <c r="BA4" s="96"/>
      <c r="BB4" s="96"/>
      <c r="BC4" s="96"/>
      <c r="BD4" s="96"/>
      <c r="BE4" s="97"/>
      <c r="BF4" s="97"/>
      <c r="BG4" s="97"/>
      <c r="BH4" s="97"/>
      <c r="BI4" s="97"/>
      <c r="BJ4" s="97"/>
      <c r="BK4" s="97"/>
      <c r="BL4" s="97"/>
      <c r="BM4" s="97"/>
      <c r="BN4" s="97"/>
      <c r="BO4" s="97"/>
      <c r="BP4" s="97"/>
      <c r="BQ4" s="96" t="s">
        <v>296</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2" t="s">
        <v>297</v>
      </c>
      <c r="B5" s="713"/>
      <c r="C5" s="713"/>
      <c r="D5" s="713"/>
      <c r="E5" s="713"/>
      <c r="F5" s="713"/>
      <c r="G5" s="713"/>
      <c r="H5" s="713"/>
      <c r="I5" s="713"/>
      <c r="J5" s="713"/>
      <c r="K5" s="713"/>
      <c r="L5" s="713"/>
      <c r="M5" s="713"/>
      <c r="N5" s="713"/>
      <c r="O5" s="713"/>
      <c r="P5" s="714"/>
      <c r="Q5" s="689" t="s">
        <v>298</v>
      </c>
      <c r="R5" s="690"/>
      <c r="S5" s="690"/>
      <c r="T5" s="690"/>
      <c r="U5" s="691"/>
      <c r="V5" s="689" t="s">
        <v>299</v>
      </c>
      <c r="W5" s="690"/>
      <c r="X5" s="690"/>
      <c r="Y5" s="690"/>
      <c r="Z5" s="691"/>
      <c r="AA5" s="689" t="s">
        <v>300</v>
      </c>
      <c r="AB5" s="690"/>
      <c r="AC5" s="690"/>
      <c r="AD5" s="690"/>
      <c r="AE5" s="690"/>
      <c r="AF5" s="722" t="s">
        <v>301</v>
      </c>
      <c r="AG5" s="690"/>
      <c r="AH5" s="690"/>
      <c r="AI5" s="690"/>
      <c r="AJ5" s="701"/>
      <c r="AK5" s="690" t="s">
        <v>302</v>
      </c>
      <c r="AL5" s="690"/>
      <c r="AM5" s="690"/>
      <c r="AN5" s="690"/>
      <c r="AO5" s="691"/>
      <c r="AP5" s="689" t="s">
        <v>303</v>
      </c>
      <c r="AQ5" s="690"/>
      <c r="AR5" s="690"/>
      <c r="AS5" s="690"/>
      <c r="AT5" s="691"/>
      <c r="AU5" s="689" t="s">
        <v>304</v>
      </c>
      <c r="AV5" s="690"/>
      <c r="AW5" s="690"/>
      <c r="AX5" s="690"/>
      <c r="AY5" s="701"/>
      <c r="AZ5" s="96"/>
      <c r="BA5" s="96"/>
      <c r="BB5" s="96"/>
      <c r="BC5" s="96"/>
      <c r="BD5" s="96"/>
      <c r="BE5" s="97"/>
      <c r="BF5" s="97"/>
      <c r="BG5" s="97"/>
      <c r="BH5" s="97"/>
      <c r="BI5" s="97"/>
      <c r="BJ5" s="97"/>
      <c r="BK5" s="97"/>
      <c r="BL5" s="97"/>
      <c r="BM5" s="97"/>
      <c r="BN5" s="97"/>
      <c r="BO5" s="97"/>
      <c r="BP5" s="97"/>
      <c r="BQ5" s="712" t="s">
        <v>305</v>
      </c>
      <c r="BR5" s="713"/>
      <c r="BS5" s="713"/>
      <c r="BT5" s="713"/>
      <c r="BU5" s="713"/>
      <c r="BV5" s="713"/>
      <c r="BW5" s="713"/>
      <c r="BX5" s="713"/>
      <c r="BY5" s="713"/>
      <c r="BZ5" s="713"/>
      <c r="CA5" s="713"/>
      <c r="CB5" s="713"/>
      <c r="CC5" s="713"/>
      <c r="CD5" s="713"/>
      <c r="CE5" s="713"/>
      <c r="CF5" s="713"/>
      <c r="CG5" s="714"/>
      <c r="CH5" s="689" t="s">
        <v>306</v>
      </c>
      <c r="CI5" s="690"/>
      <c r="CJ5" s="690"/>
      <c r="CK5" s="690"/>
      <c r="CL5" s="691"/>
      <c r="CM5" s="689" t="s">
        <v>307</v>
      </c>
      <c r="CN5" s="690"/>
      <c r="CO5" s="690"/>
      <c r="CP5" s="690"/>
      <c r="CQ5" s="691"/>
      <c r="CR5" s="689" t="s">
        <v>308</v>
      </c>
      <c r="CS5" s="690"/>
      <c r="CT5" s="690"/>
      <c r="CU5" s="690"/>
      <c r="CV5" s="691"/>
      <c r="CW5" s="689" t="s">
        <v>309</v>
      </c>
      <c r="CX5" s="690"/>
      <c r="CY5" s="690"/>
      <c r="CZ5" s="690"/>
      <c r="DA5" s="691"/>
      <c r="DB5" s="689" t="s">
        <v>310</v>
      </c>
      <c r="DC5" s="690"/>
      <c r="DD5" s="690"/>
      <c r="DE5" s="690"/>
      <c r="DF5" s="691"/>
      <c r="DG5" s="695" t="s">
        <v>311</v>
      </c>
      <c r="DH5" s="696"/>
      <c r="DI5" s="696"/>
      <c r="DJ5" s="696"/>
      <c r="DK5" s="697"/>
      <c r="DL5" s="695" t="s">
        <v>312</v>
      </c>
      <c r="DM5" s="696"/>
      <c r="DN5" s="696"/>
      <c r="DO5" s="696"/>
      <c r="DP5" s="697"/>
      <c r="DQ5" s="689" t="s">
        <v>313</v>
      </c>
      <c r="DR5" s="690"/>
      <c r="DS5" s="690"/>
      <c r="DT5" s="690"/>
      <c r="DU5" s="691"/>
      <c r="DV5" s="689" t="s">
        <v>304</v>
      </c>
      <c r="DW5" s="690"/>
      <c r="DX5" s="690"/>
      <c r="DY5" s="690"/>
      <c r="DZ5" s="701"/>
      <c r="EA5" s="98"/>
    </row>
    <row r="6" spans="1:131" s="99" customFormat="1" ht="26.25" customHeight="1" thickBot="1" x14ac:dyDescent="0.2">
      <c r="A6" s="715"/>
      <c r="B6" s="716"/>
      <c r="C6" s="716"/>
      <c r="D6" s="716"/>
      <c r="E6" s="716"/>
      <c r="F6" s="716"/>
      <c r="G6" s="716"/>
      <c r="H6" s="716"/>
      <c r="I6" s="716"/>
      <c r="J6" s="716"/>
      <c r="K6" s="716"/>
      <c r="L6" s="716"/>
      <c r="M6" s="716"/>
      <c r="N6" s="716"/>
      <c r="O6" s="716"/>
      <c r="P6" s="717"/>
      <c r="Q6" s="692"/>
      <c r="R6" s="693"/>
      <c r="S6" s="693"/>
      <c r="T6" s="693"/>
      <c r="U6" s="694"/>
      <c r="V6" s="692"/>
      <c r="W6" s="693"/>
      <c r="X6" s="693"/>
      <c r="Y6" s="693"/>
      <c r="Z6" s="694"/>
      <c r="AA6" s="692"/>
      <c r="AB6" s="693"/>
      <c r="AC6" s="693"/>
      <c r="AD6" s="693"/>
      <c r="AE6" s="693"/>
      <c r="AF6" s="723"/>
      <c r="AG6" s="693"/>
      <c r="AH6" s="693"/>
      <c r="AI6" s="693"/>
      <c r="AJ6" s="702"/>
      <c r="AK6" s="693"/>
      <c r="AL6" s="693"/>
      <c r="AM6" s="693"/>
      <c r="AN6" s="693"/>
      <c r="AO6" s="694"/>
      <c r="AP6" s="692"/>
      <c r="AQ6" s="693"/>
      <c r="AR6" s="693"/>
      <c r="AS6" s="693"/>
      <c r="AT6" s="694"/>
      <c r="AU6" s="692"/>
      <c r="AV6" s="693"/>
      <c r="AW6" s="693"/>
      <c r="AX6" s="693"/>
      <c r="AY6" s="702"/>
      <c r="AZ6" s="96"/>
      <c r="BA6" s="96"/>
      <c r="BB6" s="96"/>
      <c r="BC6" s="96"/>
      <c r="BD6" s="96"/>
      <c r="BE6" s="97"/>
      <c r="BF6" s="97"/>
      <c r="BG6" s="97"/>
      <c r="BH6" s="97"/>
      <c r="BI6" s="97"/>
      <c r="BJ6" s="97"/>
      <c r="BK6" s="97"/>
      <c r="BL6" s="97"/>
      <c r="BM6" s="97"/>
      <c r="BN6" s="97"/>
      <c r="BO6" s="97"/>
      <c r="BP6" s="97"/>
      <c r="BQ6" s="715"/>
      <c r="BR6" s="716"/>
      <c r="BS6" s="716"/>
      <c r="BT6" s="716"/>
      <c r="BU6" s="716"/>
      <c r="BV6" s="716"/>
      <c r="BW6" s="716"/>
      <c r="BX6" s="716"/>
      <c r="BY6" s="716"/>
      <c r="BZ6" s="716"/>
      <c r="CA6" s="716"/>
      <c r="CB6" s="716"/>
      <c r="CC6" s="716"/>
      <c r="CD6" s="716"/>
      <c r="CE6" s="716"/>
      <c r="CF6" s="716"/>
      <c r="CG6" s="717"/>
      <c r="CH6" s="692"/>
      <c r="CI6" s="693"/>
      <c r="CJ6" s="693"/>
      <c r="CK6" s="693"/>
      <c r="CL6" s="694"/>
      <c r="CM6" s="692"/>
      <c r="CN6" s="693"/>
      <c r="CO6" s="693"/>
      <c r="CP6" s="693"/>
      <c r="CQ6" s="694"/>
      <c r="CR6" s="692"/>
      <c r="CS6" s="693"/>
      <c r="CT6" s="693"/>
      <c r="CU6" s="693"/>
      <c r="CV6" s="694"/>
      <c r="CW6" s="692"/>
      <c r="CX6" s="693"/>
      <c r="CY6" s="693"/>
      <c r="CZ6" s="693"/>
      <c r="DA6" s="694"/>
      <c r="DB6" s="692"/>
      <c r="DC6" s="693"/>
      <c r="DD6" s="693"/>
      <c r="DE6" s="693"/>
      <c r="DF6" s="694"/>
      <c r="DG6" s="698"/>
      <c r="DH6" s="699"/>
      <c r="DI6" s="699"/>
      <c r="DJ6" s="699"/>
      <c r="DK6" s="700"/>
      <c r="DL6" s="698"/>
      <c r="DM6" s="699"/>
      <c r="DN6" s="699"/>
      <c r="DO6" s="699"/>
      <c r="DP6" s="700"/>
      <c r="DQ6" s="692"/>
      <c r="DR6" s="693"/>
      <c r="DS6" s="693"/>
      <c r="DT6" s="693"/>
      <c r="DU6" s="694"/>
      <c r="DV6" s="692"/>
      <c r="DW6" s="693"/>
      <c r="DX6" s="693"/>
      <c r="DY6" s="693"/>
      <c r="DZ6" s="702"/>
      <c r="EA6" s="98"/>
    </row>
    <row r="7" spans="1:131" s="99" customFormat="1" ht="26.25" customHeight="1" thickTop="1" x14ac:dyDescent="0.15">
      <c r="A7" s="100">
        <v>1</v>
      </c>
      <c r="B7" s="703" t="s">
        <v>314</v>
      </c>
      <c r="C7" s="704"/>
      <c r="D7" s="704"/>
      <c r="E7" s="704"/>
      <c r="F7" s="704"/>
      <c r="G7" s="704"/>
      <c r="H7" s="704"/>
      <c r="I7" s="704"/>
      <c r="J7" s="704"/>
      <c r="K7" s="704"/>
      <c r="L7" s="704"/>
      <c r="M7" s="704"/>
      <c r="N7" s="704"/>
      <c r="O7" s="704"/>
      <c r="P7" s="705"/>
      <c r="Q7" s="706">
        <v>20914</v>
      </c>
      <c r="R7" s="707"/>
      <c r="S7" s="707"/>
      <c r="T7" s="707"/>
      <c r="U7" s="707"/>
      <c r="V7" s="707">
        <v>20285</v>
      </c>
      <c r="W7" s="707"/>
      <c r="X7" s="707"/>
      <c r="Y7" s="707"/>
      <c r="Z7" s="707"/>
      <c r="AA7" s="707">
        <v>628</v>
      </c>
      <c r="AB7" s="707"/>
      <c r="AC7" s="707"/>
      <c r="AD7" s="707"/>
      <c r="AE7" s="708"/>
      <c r="AF7" s="709">
        <v>396</v>
      </c>
      <c r="AG7" s="710"/>
      <c r="AH7" s="710"/>
      <c r="AI7" s="710"/>
      <c r="AJ7" s="711"/>
      <c r="AK7" s="746">
        <v>927</v>
      </c>
      <c r="AL7" s="747"/>
      <c r="AM7" s="747"/>
      <c r="AN7" s="747"/>
      <c r="AO7" s="747"/>
      <c r="AP7" s="747">
        <v>18948</v>
      </c>
      <c r="AQ7" s="747"/>
      <c r="AR7" s="747"/>
      <c r="AS7" s="747"/>
      <c r="AT7" s="747"/>
      <c r="AU7" s="748"/>
      <c r="AV7" s="748"/>
      <c r="AW7" s="748"/>
      <c r="AX7" s="748"/>
      <c r="AY7" s="749"/>
      <c r="AZ7" s="96"/>
      <c r="BA7" s="96"/>
      <c r="BB7" s="96"/>
      <c r="BC7" s="96"/>
      <c r="BD7" s="96"/>
      <c r="BE7" s="97"/>
      <c r="BF7" s="97"/>
      <c r="BG7" s="97"/>
      <c r="BH7" s="97"/>
      <c r="BI7" s="97"/>
      <c r="BJ7" s="97"/>
      <c r="BK7" s="97"/>
      <c r="BL7" s="97"/>
      <c r="BM7" s="97"/>
      <c r="BN7" s="97"/>
      <c r="BO7" s="97"/>
      <c r="BP7" s="97"/>
      <c r="BQ7" s="100">
        <v>1</v>
      </c>
      <c r="BR7" s="101"/>
      <c r="BS7" s="724" t="s">
        <v>315</v>
      </c>
      <c r="BT7" s="725"/>
      <c r="BU7" s="725"/>
      <c r="BV7" s="725"/>
      <c r="BW7" s="725"/>
      <c r="BX7" s="725"/>
      <c r="BY7" s="725"/>
      <c r="BZ7" s="725"/>
      <c r="CA7" s="725"/>
      <c r="CB7" s="725"/>
      <c r="CC7" s="725"/>
      <c r="CD7" s="725"/>
      <c r="CE7" s="725"/>
      <c r="CF7" s="725"/>
      <c r="CG7" s="750"/>
      <c r="CH7" s="743">
        <v>1</v>
      </c>
      <c r="CI7" s="744"/>
      <c r="CJ7" s="744"/>
      <c r="CK7" s="744"/>
      <c r="CL7" s="745"/>
      <c r="CM7" s="743">
        <v>259</v>
      </c>
      <c r="CN7" s="744"/>
      <c r="CO7" s="744"/>
      <c r="CP7" s="744"/>
      <c r="CQ7" s="745"/>
      <c r="CR7" s="743">
        <v>105</v>
      </c>
      <c r="CS7" s="744"/>
      <c r="CT7" s="744"/>
      <c r="CU7" s="744"/>
      <c r="CV7" s="745"/>
      <c r="CW7" s="743" t="s">
        <v>316</v>
      </c>
      <c r="CX7" s="744"/>
      <c r="CY7" s="744"/>
      <c r="CZ7" s="744"/>
      <c r="DA7" s="745"/>
      <c r="DB7" s="743" t="s">
        <v>316</v>
      </c>
      <c r="DC7" s="744"/>
      <c r="DD7" s="744"/>
      <c r="DE7" s="744"/>
      <c r="DF7" s="745"/>
      <c r="DG7" s="743" t="s">
        <v>316</v>
      </c>
      <c r="DH7" s="744"/>
      <c r="DI7" s="744"/>
      <c r="DJ7" s="744"/>
      <c r="DK7" s="745"/>
      <c r="DL7" s="743" t="s">
        <v>316</v>
      </c>
      <c r="DM7" s="744"/>
      <c r="DN7" s="744"/>
      <c r="DO7" s="744"/>
      <c r="DP7" s="745"/>
      <c r="DQ7" s="743" t="s">
        <v>316</v>
      </c>
      <c r="DR7" s="744"/>
      <c r="DS7" s="744"/>
      <c r="DT7" s="744"/>
      <c r="DU7" s="745"/>
      <c r="DV7" s="724"/>
      <c r="DW7" s="725"/>
      <c r="DX7" s="725"/>
      <c r="DY7" s="725"/>
      <c r="DZ7" s="726"/>
      <c r="EA7" s="98"/>
    </row>
    <row r="8" spans="1:131" s="99" customFormat="1" ht="26.25" customHeight="1" x14ac:dyDescent="0.15">
      <c r="A8" s="102">
        <v>2</v>
      </c>
      <c r="B8" s="727"/>
      <c r="C8" s="728"/>
      <c r="D8" s="728"/>
      <c r="E8" s="728"/>
      <c r="F8" s="728"/>
      <c r="G8" s="728"/>
      <c r="H8" s="728"/>
      <c r="I8" s="728"/>
      <c r="J8" s="728"/>
      <c r="K8" s="728"/>
      <c r="L8" s="728"/>
      <c r="M8" s="728"/>
      <c r="N8" s="728"/>
      <c r="O8" s="728"/>
      <c r="P8" s="729"/>
      <c r="Q8" s="730"/>
      <c r="R8" s="731"/>
      <c r="S8" s="731"/>
      <c r="T8" s="731"/>
      <c r="U8" s="731"/>
      <c r="V8" s="731"/>
      <c r="W8" s="731"/>
      <c r="X8" s="731"/>
      <c r="Y8" s="731"/>
      <c r="Z8" s="731"/>
      <c r="AA8" s="731"/>
      <c r="AB8" s="731"/>
      <c r="AC8" s="731"/>
      <c r="AD8" s="731"/>
      <c r="AE8" s="732"/>
      <c r="AF8" s="733"/>
      <c r="AG8" s="734"/>
      <c r="AH8" s="734"/>
      <c r="AI8" s="734"/>
      <c r="AJ8" s="735"/>
      <c r="AK8" s="736"/>
      <c r="AL8" s="737"/>
      <c r="AM8" s="737"/>
      <c r="AN8" s="737"/>
      <c r="AO8" s="737"/>
      <c r="AP8" s="737"/>
      <c r="AQ8" s="737"/>
      <c r="AR8" s="737"/>
      <c r="AS8" s="737"/>
      <c r="AT8" s="737"/>
      <c r="AU8" s="738"/>
      <c r="AV8" s="738"/>
      <c r="AW8" s="738"/>
      <c r="AX8" s="738"/>
      <c r="AY8" s="739"/>
      <c r="AZ8" s="96"/>
      <c r="BA8" s="96"/>
      <c r="BB8" s="96"/>
      <c r="BC8" s="96"/>
      <c r="BD8" s="96"/>
      <c r="BE8" s="97"/>
      <c r="BF8" s="97"/>
      <c r="BG8" s="97"/>
      <c r="BH8" s="97"/>
      <c r="BI8" s="97"/>
      <c r="BJ8" s="97"/>
      <c r="BK8" s="97"/>
      <c r="BL8" s="97"/>
      <c r="BM8" s="97"/>
      <c r="BN8" s="97"/>
      <c r="BO8" s="97"/>
      <c r="BP8" s="97"/>
      <c r="BQ8" s="102">
        <v>2</v>
      </c>
      <c r="BR8" s="103"/>
      <c r="BS8" s="740" t="s">
        <v>317</v>
      </c>
      <c r="BT8" s="741"/>
      <c r="BU8" s="741"/>
      <c r="BV8" s="741"/>
      <c r="BW8" s="741"/>
      <c r="BX8" s="741"/>
      <c r="BY8" s="741"/>
      <c r="BZ8" s="741"/>
      <c r="CA8" s="741"/>
      <c r="CB8" s="741"/>
      <c r="CC8" s="741"/>
      <c r="CD8" s="741"/>
      <c r="CE8" s="741"/>
      <c r="CF8" s="741"/>
      <c r="CG8" s="742"/>
      <c r="CH8" s="751">
        <v>9</v>
      </c>
      <c r="CI8" s="752"/>
      <c r="CJ8" s="752"/>
      <c r="CK8" s="752"/>
      <c r="CL8" s="753"/>
      <c r="CM8" s="751">
        <v>434</v>
      </c>
      <c r="CN8" s="752"/>
      <c r="CO8" s="752"/>
      <c r="CP8" s="752"/>
      <c r="CQ8" s="753"/>
      <c r="CR8" s="751">
        <v>5</v>
      </c>
      <c r="CS8" s="752"/>
      <c r="CT8" s="752"/>
      <c r="CU8" s="752"/>
      <c r="CV8" s="753"/>
      <c r="CW8" s="751" t="s">
        <v>316</v>
      </c>
      <c r="CX8" s="752"/>
      <c r="CY8" s="752"/>
      <c r="CZ8" s="752"/>
      <c r="DA8" s="753"/>
      <c r="DB8" s="751">
        <v>100</v>
      </c>
      <c r="DC8" s="752"/>
      <c r="DD8" s="752"/>
      <c r="DE8" s="752"/>
      <c r="DF8" s="753"/>
      <c r="DG8" s="751" t="s">
        <v>316</v>
      </c>
      <c r="DH8" s="752"/>
      <c r="DI8" s="752"/>
      <c r="DJ8" s="752"/>
      <c r="DK8" s="753"/>
      <c r="DL8" s="751" t="s">
        <v>316</v>
      </c>
      <c r="DM8" s="752"/>
      <c r="DN8" s="752"/>
      <c r="DO8" s="752"/>
      <c r="DP8" s="753"/>
      <c r="DQ8" s="751" t="s">
        <v>316</v>
      </c>
      <c r="DR8" s="752"/>
      <c r="DS8" s="752"/>
      <c r="DT8" s="752"/>
      <c r="DU8" s="753"/>
      <c r="DV8" s="740"/>
      <c r="DW8" s="741"/>
      <c r="DX8" s="741"/>
      <c r="DY8" s="741"/>
      <c r="DZ8" s="754"/>
      <c r="EA8" s="98"/>
    </row>
    <row r="9" spans="1:131" s="99" customFormat="1" ht="26.25" customHeight="1" x14ac:dyDescent="0.15">
      <c r="A9" s="102">
        <v>3</v>
      </c>
      <c r="B9" s="727"/>
      <c r="C9" s="728"/>
      <c r="D9" s="728"/>
      <c r="E9" s="728"/>
      <c r="F9" s="728"/>
      <c r="G9" s="728"/>
      <c r="H9" s="728"/>
      <c r="I9" s="728"/>
      <c r="J9" s="728"/>
      <c r="K9" s="728"/>
      <c r="L9" s="728"/>
      <c r="M9" s="728"/>
      <c r="N9" s="728"/>
      <c r="O9" s="728"/>
      <c r="P9" s="729"/>
      <c r="Q9" s="730"/>
      <c r="R9" s="731"/>
      <c r="S9" s="731"/>
      <c r="T9" s="731"/>
      <c r="U9" s="731"/>
      <c r="V9" s="731"/>
      <c r="W9" s="731"/>
      <c r="X9" s="731"/>
      <c r="Y9" s="731"/>
      <c r="Z9" s="731"/>
      <c r="AA9" s="731"/>
      <c r="AB9" s="731"/>
      <c r="AC9" s="731"/>
      <c r="AD9" s="731"/>
      <c r="AE9" s="732"/>
      <c r="AF9" s="733"/>
      <c r="AG9" s="734"/>
      <c r="AH9" s="734"/>
      <c r="AI9" s="734"/>
      <c r="AJ9" s="735"/>
      <c r="AK9" s="736"/>
      <c r="AL9" s="737"/>
      <c r="AM9" s="737"/>
      <c r="AN9" s="737"/>
      <c r="AO9" s="737"/>
      <c r="AP9" s="737"/>
      <c r="AQ9" s="737"/>
      <c r="AR9" s="737"/>
      <c r="AS9" s="737"/>
      <c r="AT9" s="737"/>
      <c r="AU9" s="738"/>
      <c r="AV9" s="738"/>
      <c r="AW9" s="738"/>
      <c r="AX9" s="738"/>
      <c r="AY9" s="739"/>
      <c r="AZ9" s="96"/>
      <c r="BA9" s="96"/>
      <c r="BB9" s="96"/>
      <c r="BC9" s="96"/>
      <c r="BD9" s="96"/>
      <c r="BE9" s="97"/>
      <c r="BF9" s="97"/>
      <c r="BG9" s="97"/>
      <c r="BH9" s="97"/>
      <c r="BI9" s="97"/>
      <c r="BJ9" s="97"/>
      <c r="BK9" s="97"/>
      <c r="BL9" s="97"/>
      <c r="BM9" s="97"/>
      <c r="BN9" s="97"/>
      <c r="BO9" s="97"/>
      <c r="BP9" s="97"/>
      <c r="BQ9" s="102">
        <v>3</v>
      </c>
      <c r="BR9" s="103"/>
      <c r="BS9" s="740"/>
      <c r="BT9" s="741"/>
      <c r="BU9" s="741"/>
      <c r="BV9" s="741"/>
      <c r="BW9" s="741"/>
      <c r="BX9" s="741"/>
      <c r="BY9" s="741"/>
      <c r="BZ9" s="741"/>
      <c r="CA9" s="741"/>
      <c r="CB9" s="741"/>
      <c r="CC9" s="741"/>
      <c r="CD9" s="741"/>
      <c r="CE9" s="741"/>
      <c r="CF9" s="741"/>
      <c r="CG9" s="742"/>
      <c r="CH9" s="751"/>
      <c r="CI9" s="752"/>
      <c r="CJ9" s="752"/>
      <c r="CK9" s="752"/>
      <c r="CL9" s="753"/>
      <c r="CM9" s="751"/>
      <c r="CN9" s="752"/>
      <c r="CO9" s="752"/>
      <c r="CP9" s="752"/>
      <c r="CQ9" s="753"/>
      <c r="CR9" s="751"/>
      <c r="CS9" s="752"/>
      <c r="CT9" s="752"/>
      <c r="CU9" s="752"/>
      <c r="CV9" s="753"/>
      <c r="CW9" s="751"/>
      <c r="CX9" s="752"/>
      <c r="CY9" s="752"/>
      <c r="CZ9" s="752"/>
      <c r="DA9" s="753"/>
      <c r="DB9" s="751"/>
      <c r="DC9" s="752"/>
      <c r="DD9" s="752"/>
      <c r="DE9" s="752"/>
      <c r="DF9" s="753"/>
      <c r="DG9" s="751"/>
      <c r="DH9" s="752"/>
      <c r="DI9" s="752"/>
      <c r="DJ9" s="752"/>
      <c r="DK9" s="753"/>
      <c r="DL9" s="751"/>
      <c r="DM9" s="752"/>
      <c r="DN9" s="752"/>
      <c r="DO9" s="752"/>
      <c r="DP9" s="753"/>
      <c r="DQ9" s="751"/>
      <c r="DR9" s="752"/>
      <c r="DS9" s="752"/>
      <c r="DT9" s="752"/>
      <c r="DU9" s="753"/>
      <c r="DV9" s="740"/>
      <c r="DW9" s="741"/>
      <c r="DX9" s="741"/>
      <c r="DY9" s="741"/>
      <c r="DZ9" s="754"/>
      <c r="EA9" s="98"/>
    </row>
    <row r="10" spans="1:131" s="99" customFormat="1" ht="26.25" customHeight="1" x14ac:dyDescent="0.15">
      <c r="A10" s="102">
        <v>4</v>
      </c>
      <c r="B10" s="727"/>
      <c r="C10" s="728"/>
      <c r="D10" s="728"/>
      <c r="E10" s="728"/>
      <c r="F10" s="728"/>
      <c r="G10" s="728"/>
      <c r="H10" s="728"/>
      <c r="I10" s="728"/>
      <c r="J10" s="728"/>
      <c r="K10" s="728"/>
      <c r="L10" s="728"/>
      <c r="M10" s="728"/>
      <c r="N10" s="728"/>
      <c r="O10" s="728"/>
      <c r="P10" s="729"/>
      <c r="Q10" s="730"/>
      <c r="R10" s="731"/>
      <c r="S10" s="731"/>
      <c r="T10" s="731"/>
      <c r="U10" s="731"/>
      <c r="V10" s="731"/>
      <c r="W10" s="731"/>
      <c r="X10" s="731"/>
      <c r="Y10" s="731"/>
      <c r="Z10" s="731"/>
      <c r="AA10" s="731"/>
      <c r="AB10" s="731"/>
      <c r="AC10" s="731"/>
      <c r="AD10" s="731"/>
      <c r="AE10" s="732"/>
      <c r="AF10" s="733"/>
      <c r="AG10" s="734"/>
      <c r="AH10" s="734"/>
      <c r="AI10" s="734"/>
      <c r="AJ10" s="735"/>
      <c r="AK10" s="736"/>
      <c r="AL10" s="737"/>
      <c r="AM10" s="737"/>
      <c r="AN10" s="737"/>
      <c r="AO10" s="737"/>
      <c r="AP10" s="737"/>
      <c r="AQ10" s="737"/>
      <c r="AR10" s="737"/>
      <c r="AS10" s="737"/>
      <c r="AT10" s="737"/>
      <c r="AU10" s="738"/>
      <c r="AV10" s="738"/>
      <c r="AW10" s="738"/>
      <c r="AX10" s="738"/>
      <c r="AY10" s="739"/>
      <c r="AZ10" s="96"/>
      <c r="BA10" s="96"/>
      <c r="BB10" s="96"/>
      <c r="BC10" s="96"/>
      <c r="BD10" s="96"/>
      <c r="BE10" s="97"/>
      <c r="BF10" s="97"/>
      <c r="BG10" s="97"/>
      <c r="BH10" s="97"/>
      <c r="BI10" s="97"/>
      <c r="BJ10" s="97"/>
      <c r="BK10" s="97"/>
      <c r="BL10" s="97"/>
      <c r="BM10" s="97"/>
      <c r="BN10" s="97"/>
      <c r="BO10" s="97"/>
      <c r="BP10" s="97"/>
      <c r="BQ10" s="102">
        <v>4</v>
      </c>
      <c r="BR10" s="103"/>
      <c r="BS10" s="740"/>
      <c r="BT10" s="741"/>
      <c r="BU10" s="741"/>
      <c r="BV10" s="741"/>
      <c r="BW10" s="741"/>
      <c r="BX10" s="741"/>
      <c r="BY10" s="741"/>
      <c r="BZ10" s="741"/>
      <c r="CA10" s="741"/>
      <c r="CB10" s="741"/>
      <c r="CC10" s="741"/>
      <c r="CD10" s="741"/>
      <c r="CE10" s="741"/>
      <c r="CF10" s="741"/>
      <c r="CG10" s="742"/>
      <c r="CH10" s="751"/>
      <c r="CI10" s="752"/>
      <c r="CJ10" s="752"/>
      <c r="CK10" s="752"/>
      <c r="CL10" s="753"/>
      <c r="CM10" s="751"/>
      <c r="CN10" s="752"/>
      <c r="CO10" s="752"/>
      <c r="CP10" s="752"/>
      <c r="CQ10" s="753"/>
      <c r="CR10" s="751"/>
      <c r="CS10" s="752"/>
      <c r="CT10" s="752"/>
      <c r="CU10" s="752"/>
      <c r="CV10" s="753"/>
      <c r="CW10" s="751"/>
      <c r="CX10" s="752"/>
      <c r="CY10" s="752"/>
      <c r="CZ10" s="752"/>
      <c r="DA10" s="753"/>
      <c r="DB10" s="751"/>
      <c r="DC10" s="752"/>
      <c r="DD10" s="752"/>
      <c r="DE10" s="752"/>
      <c r="DF10" s="753"/>
      <c r="DG10" s="751"/>
      <c r="DH10" s="752"/>
      <c r="DI10" s="752"/>
      <c r="DJ10" s="752"/>
      <c r="DK10" s="753"/>
      <c r="DL10" s="751"/>
      <c r="DM10" s="752"/>
      <c r="DN10" s="752"/>
      <c r="DO10" s="752"/>
      <c r="DP10" s="753"/>
      <c r="DQ10" s="751"/>
      <c r="DR10" s="752"/>
      <c r="DS10" s="752"/>
      <c r="DT10" s="752"/>
      <c r="DU10" s="753"/>
      <c r="DV10" s="740"/>
      <c r="DW10" s="741"/>
      <c r="DX10" s="741"/>
      <c r="DY10" s="741"/>
      <c r="DZ10" s="754"/>
      <c r="EA10" s="98"/>
    </row>
    <row r="11" spans="1:131" s="99" customFormat="1" ht="26.25" customHeight="1" x14ac:dyDescent="0.15">
      <c r="A11" s="102">
        <v>5</v>
      </c>
      <c r="B11" s="727"/>
      <c r="C11" s="728"/>
      <c r="D11" s="728"/>
      <c r="E11" s="728"/>
      <c r="F11" s="728"/>
      <c r="G11" s="728"/>
      <c r="H11" s="728"/>
      <c r="I11" s="728"/>
      <c r="J11" s="728"/>
      <c r="K11" s="728"/>
      <c r="L11" s="728"/>
      <c r="M11" s="728"/>
      <c r="N11" s="728"/>
      <c r="O11" s="728"/>
      <c r="P11" s="729"/>
      <c r="Q11" s="730"/>
      <c r="R11" s="731"/>
      <c r="S11" s="731"/>
      <c r="T11" s="731"/>
      <c r="U11" s="731"/>
      <c r="V11" s="731"/>
      <c r="W11" s="731"/>
      <c r="X11" s="731"/>
      <c r="Y11" s="731"/>
      <c r="Z11" s="731"/>
      <c r="AA11" s="731"/>
      <c r="AB11" s="731"/>
      <c r="AC11" s="731"/>
      <c r="AD11" s="731"/>
      <c r="AE11" s="732"/>
      <c r="AF11" s="733"/>
      <c r="AG11" s="734"/>
      <c r="AH11" s="734"/>
      <c r="AI11" s="734"/>
      <c r="AJ11" s="735"/>
      <c r="AK11" s="736"/>
      <c r="AL11" s="737"/>
      <c r="AM11" s="737"/>
      <c r="AN11" s="737"/>
      <c r="AO11" s="737"/>
      <c r="AP11" s="737"/>
      <c r="AQ11" s="737"/>
      <c r="AR11" s="737"/>
      <c r="AS11" s="737"/>
      <c r="AT11" s="737"/>
      <c r="AU11" s="738"/>
      <c r="AV11" s="738"/>
      <c r="AW11" s="738"/>
      <c r="AX11" s="738"/>
      <c r="AY11" s="739"/>
      <c r="AZ11" s="96"/>
      <c r="BA11" s="96"/>
      <c r="BB11" s="96"/>
      <c r="BC11" s="96"/>
      <c r="BD11" s="96"/>
      <c r="BE11" s="97"/>
      <c r="BF11" s="97"/>
      <c r="BG11" s="97"/>
      <c r="BH11" s="97"/>
      <c r="BI11" s="97"/>
      <c r="BJ11" s="97"/>
      <c r="BK11" s="97"/>
      <c r="BL11" s="97"/>
      <c r="BM11" s="97"/>
      <c r="BN11" s="97"/>
      <c r="BO11" s="97"/>
      <c r="BP11" s="97"/>
      <c r="BQ11" s="102">
        <v>5</v>
      </c>
      <c r="BR11" s="103"/>
      <c r="BS11" s="740"/>
      <c r="BT11" s="741"/>
      <c r="BU11" s="741"/>
      <c r="BV11" s="741"/>
      <c r="BW11" s="741"/>
      <c r="BX11" s="741"/>
      <c r="BY11" s="741"/>
      <c r="BZ11" s="741"/>
      <c r="CA11" s="741"/>
      <c r="CB11" s="741"/>
      <c r="CC11" s="741"/>
      <c r="CD11" s="741"/>
      <c r="CE11" s="741"/>
      <c r="CF11" s="741"/>
      <c r="CG11" s="742"/>
      <c r="CH11" s="751"/>
      <c r="CI11" s="752"/>
      <c r="CJ11" s="752"/>
      <c r="CK11" s="752"/>
      <c r="CL11" s="753"/>
      <c r="CM11" s="751"/>
      <c r="CN11" s="752"/>
      <c r="CO11" s="752"/>
      <c r="CP11" s="752"/>
      <c r="CQ11" s="753"/>
      <c r="CR11" s="751"/>
      <c r="CS11" s="752"/>
      <c r="CT11" s="752"/>
      <c r="CU11" s="752"/>
      <c r="CV11" s="753"/>
      <c r="CW11" s="751"/>
      <c r="CX11" s="752"/>
      <c r="CY11" s="752"/>
      <c r="CZ11" s="752"/>
      <c r="DA11" s="753"/>
      <c r="DB11" s="751"/>
      <c r="DC11" s="752"/>
      <c r="DD11" s="752"/>
      <c r="DE11" s="752"/>
      <c r="DF11" s="753"/>
      <c r="DG11" s="751"/>
      <c r="DH11" s="752"/>
      <c r="DI11" s="752"/>
      <c r="DJ11" s="752"/>
      <c r="DK11" s="753"/>
      <c r="DL11" s="751"/>
      <c r="DM11" s="752"/>
      <c r="DN11" s="752"/>
      <c r="DO11" s="752"/>
      <c r="DP11" s="753"/>
      <c r="DQ11" s="751"/>
      <c r="DR11" s="752"/>
      <c r="DS11" s="752"/>
      <c r="DT11" s="752"/>
      <c r="DU11" s="753"/>
      <c r="DV11" s="740"/>
      <c r="DW11" s="741"/>
      <c r="DX11" s="741"/>
      <c r="DY11" s="741"/>
      <c r="DZ11" s="754"/>
      <c r="EA11" s="98"/>
    </row>
    <row r="12" spans="1:131" s="99" customFormat="1" ht="26.25" customHeight="1" x14ac:dyDescent="0.15">
      <c r="A12" s="102">
        <v>6</v>
      </c>
      <c r="B12" s="727"/>
      <c r="C12" s="728"/>
      <c r="D12" s="728"/>
      <c r="E12" s="728"/>
      <c r="F12" s="728"/>
      <c r="G12" s="728"/>
      <c r="H12" s="728"/>
      <c r="I12" s="728"/>
      <c r="J12" s="728"/>
      <c r="K12" s="728"/>
      <c r="L12" s="728"/>
      <c r="M12" s="728"/>
      <c r="N12" s="728"/>
      <c r="O12" s="728"/>
      <c r="P12" s="729"/>
      <c r="Q12" s="730"/>
      <c r="R12" s="731"/>
      <c r="S12" s="731"/>
      <c r="T12" s="731"/>
      <c r="U12" s="731"/>
      <c r="V12" s="731"/>
      <c r="W12" s="731"/>
      <c r="X12" s="731"/>
      <c r="Y12" s="731"/>
      <c r="Z12" s="731"/>
      <c r="AA12" s="731"/>
      <c r="AB12" s="731"/>
      <c r="AC12" s="731"/>
      <c r="AD12" s="731"/>
      <c r="AE12" s="732"/>
      <c r="AF12" s="733"/>
      <c r="AG12" s="734"/>
      <c r="AH12" s="734"/>
      <c r="AI12" s="734"/>
      <c r="AJ12" s="735"/>
      <c r="AK12" s="736"/>
      <c r="AL12" s="737"/>
      <c r="AM12" s="737"/>
      <c r="AN12" s="737"/>
      <c r="AO12" s="737"/>
      <c r="AP12" s="737"/>
      <c r="AQ12" s="737"/>
      <c r="AR12" s="737"/>
      <c r="AS12" s="737"/>
      <c r="AT12" s="737"/>
      <c r="AU12" s="738"/>
      <c r="AV12" s="738"/>
      <c r="AW12" s="738"/>
      <c r="AX12" s="738"/>
      <c r="AY12" s="739"/>
      <c r="AZ12" s="96"/>
      <c r="BA12" s="96"/>
      <c r="BB12" s="96"/>
      <c r="BC12" s="96"/>
      <c r="BD12" s="96"/>
      <c r="BE12" s="97"/>
      <c r="BF12" s="97"/>
      <c r="BG12" s="97"/>
      <c r="BH12" s="97"/>
      <c r="BI12" s="97"/>
      <c r="BJ12" s="97"/>
      <c r="BK12" s="97"/>
      <c r="BL12" s="97"/>
      <c r="BM12" s="97"/>
      <c r="BN12" s="97"/>
      <c r="BO12" s="97"/>
      <c r="BP12" s="97"/>
      <c r="BQ12" s="102">
        <v>6</v>
      </c>
      <c r="BR12" s="103"/>
      <c r="BS12" s="740"/>
      <c r="BT12" s="741"/>
      <c r="BU12" s="741"/>
      <c r="BV12" s="741"/>
      <c r="BW12" s="741"/>
      <c r="BX12" s="741"/>
      <c r="BY12" s="741"/>
      <c r="BZ12" s="741"/>
      <c r="CA12" s="741"/>
      <c r="CB12" s="741"/>
      <c r="CC12" s="741"/>
      <c r="CD12" s="741"/>
      <c r="CE12" s="741"/>
      <c r="CF12" s="741"/>
      <c r="CG12" s="742"/>
      <c r="CH12" s="751"/>
      <c r="CI12" s="752"/>
      <c r="CJ12" s="752"/>
      <c r="CK12" s="752"/>
      <c r="CL12" s="753"/>
      <c r="CM12" s="751"/>
      <c r="CN12" s="752"/>
      <c r="CO12" s="752"/>
      <c r="CP12" s="752"/>
      <c r="CQ12" s="753"/>
      <c r="CR12" s="751"/>
      <c r="CS12" s="752"/>
      <c r="CT12" s="752"/>
      <c r="CU12" s="752"/>
      <c r="CV12" s="753"/>
      <c r="CW12" s="751"/>
      <c r="CX12" s="752"/>
      <c r="CY12" s="752"/>
      <c r="CZ12" s="752"/>
      <c r="DA12" s="753"/>
      <c r="DB12" s="751"/>
      <c r="DC12" s="752"/>
      <c r="DD12" s="752"/>
      <c r="DE12" s="752"/>
      <c r="DF12" s="753"/>
      <c r="DG12" s="751"/>
      <c r="DH12" s="752"/>
      <c r="DI12" s="752"/>
      <c r="DJ12" s="752"/>
      <c r="DK12" s="753"/>
      <c r="DL12" s="751"/>
      <c r="DM12" s="752"/>
      <c r="DN12" s="752"/>
      <c r="DO12" s="752"/>
      <c r="DP12" s="753"/>
      <c r="DQ12" s="751"/>
      <c r="DR12" s="752"/>
      <c r="DS12" s="752"/>
      <c r="DT12" s="752"/>
      <c r="DU12" s="753"/>
      <c r="DV12" s="740"/>
      <c r="DW12" s="741"/>
      <c r="DX12" s="741"/>
      <c r="DY12" s="741"/>
      <c r="DZ12" s="754"/>
      <c r="EA12" s="98"/>
    </row>
    <row r="13" spans="1:131" s="99" customFormat="1" ht="26.25" customHeight="1" x14ac:dyDescent="0.15">
      <c r="A13" s="102">
        <v>7</v>
      </c>
      <c r="B13" s="727"/>
      <c r="C13" s="728"/>
      <c r="D13" s="728"/>
      <c r="E13" s="728"/>
      <c r="F13" s="728"/>
      <c r="G13" s="728"/>
      <c r="H13" s="728"/>
      <c r="I13" s="728"/>
      <c r="J13" s="728"/>
      <c r="K13" s="728"/>
      <c r="L13" s="728"/>
      <c r="M13" s="728"/>
      <c r="N13" s="728"/>
      <c r="O13" s="728"/>
      <c r="P13" s="729"/>
      <c r="Q13" s="730"/>
      <c r="R13" s="731"/>
      <c r="S13" s="731"/>
      <c r="T13" s="731"/>
      <c r="U13" s="731"/>
      <c r="V13" s="731"/>
      <c r="W13" s="731"/>
      <c r="X13" s="731"/>
      <c r="Y13" s="731"/>
      <c r="Z13" s="731"/>
      <c r="AA13" s="731"/>
      <c r="AB13" s="731"/>
      <c r="AC13" s="731"/>
      <c r="AD13" s="731"/>
      <c r="AE13" s="732"/>
      <c r="AF13" s="733"/>
      <c r="AG13" s="734"/>
      <c r="AH13" s="734"/>
      <c r="AI13" s="734"/>
      <c r="AJ13" s="735"/>
      <c r="AK13" s="736"/>
      <c r="AL13" s="737"/>
      <c r="AM13" s="737"/>
      <c r="AN13" s="737"/>
      <c r="AO13" s="737"/>
      <c r="AP13" s="737"/>
      <c r="AQ13" s="737"/>
      <c r="AR13" s="737"/>
      <c r="AS13" s="737"/>
      <c r="AT13" s="737"/>
      <c r="AU13" s="738"/>
      <c r="AV13" s="738"/>
      <c r="AW13" s="738"/>
      <c r="AX13" s="738"/>
      <c r="AY13" s="739"/>
      <c r="AZ13" s="96"/>
      <c r="BA13" s="96"/>
      <c r="BB13" s="96"/>
      <c r="BC13" s="96"/>
      <c r="BD13" s="96"/>
      <c r="BE13" s="97"/>
      <c r="BF13" s="97"/>
      <c r="BG13" s="97"/>
      <c r="BH13" s="97"/>
      <c r="BI13" s="97"/>
      <c r="BJ13" s="97"/>
      <c r="BK13" s="97"/>
      <c r="BL13" s="97"/>
      <c r="BM13" s="97"/>
      <c r="BN13" s="97"/>
      <c r="BO13" s="97"/>
      <c r="BP13" s="97"/>
      <c r="BQ13" s="102">
        <v>7</v>
      </c>
      <c r="BR13" s="103"/>
      <c r="BS13" s="740"/>
      <c r="BT13" s="741"/>
      <c r="BU13" s="741"/>
      <c r="BV13" s="741"/>
      <c r="BW13" s="741"/>
      <c r="BX13" s="741"/>
      <c r="BY13" s="741"/>
      <c r="BZ13" s="741"/>
      <c r="CA13" s="741"/>
      <c r="CB13" s="741"/>
      <c r="CC13" s="741"/>
      <c r="CD13" s="741"/>
      <c r="CE13" s="741"/>
      <c r="CF13" s="741"/>
      <c r="CG13" s="742"/>
      <c r="CH13" s="751"/>
      <c r="CI13" s="752"/>
      <c r="CJ13" s="752"/>
      <c r="CK13" s="752"/>
      <c r="CL13" s="753"/>
      <c r="CM13" s="751"/>
      <c r="CN13" s="752"/>
      <c r="CO13" s="752"/>
      <c r="CP13" s="752"/>
      <c r="CQ13" s="753"/>
      <c r="CR13" s="751"/>
      <c r="CS13" s="752"/>
      <c r="CT13" s="752"/>
      <c r="CU13" s="752"/>
      <c r="CV13" s="753"/>
      <c r="CW13" s="751"/>
      <c r="CX13" s="752"/>
      <c r="CY13" s="752"/>
      <c r="CZ13" s="752"/>
      <c r="DA13" s="753"/>
      <c r="DB13" s="751"/>
      <c r="DC13" s="752"/>
      <c r="DD13" s="752"/>
      <c r="DE13" s="752"/>
      <c r="DF13" s="753"/>
      <c r="DG13" s="751"/>
      <c r="DH13" s="752"/>
      <c r="DI13" s="752"/>
      <c r="DJ13" s="752"/>
      <c r="DK13" s="753"/>
      <c r="DL13" s="751"/>
      <c r="DM13" s="752"/>
      <c r="DN13" s="752"/>
      <c r="DO13" s="752"/>
      <c r="DP13" s="753"/>
      <c r="DQ13" s="751"/>
      <c r="DR13" s="752"/>
      <c r="DS13" s="752"/>
      <c r="DT13" s="752"/>
      <c r="DU13" s="753"/>
      <c r="DV13" s="740"/>
      <c r="DW13" s="741"/>
      <c r="DX13" s="741"/>
      <c r="DY13" s="741"/>
      <c r="DZ13" s="754"/>
      <c r="EA13" s="98"/>
    </row>
    <row r="14" spans="1:131" s="99" customFormat="1" ht="26.25" customHeight="1" x14ac:dyDescent="0.15">
      <c r="A14" s="102">
        <v>8</v>
      </c>
      <c r="B14" s="727"/>
      <c r="C14" s="728"/>
      <c r="D14" s="728"/>
      <c r="E14" s="728"/>
      <c r="F14" s="728"/>
      <c r="G14" s="728"/>
      <c r="H14" s="728"/>
      <c r="I14" s="728"/>
      <c r="J14" s="728"/>
      <c r="K14" s="728"/>
      <c r="L14" s="728"/>
      <c r="M14" s="728"/>
      <c r="N14" s="728"/>
      <c r="O14" s="728"/>
      <c r="P14" s="729"/>
      <c r="Q14" s="730"/>
      <c r="R14" s="731"/>
      <c r="S14" s="731"/>
      <c r="T14" s="731"/>
      <c r="U14" s="731"/>
      <c r="V14" s="731"/>
      <c r="W14" s="731"/>
      <c r="X14" s="731"/>
      <c r="Y14" s="731"/>
      <c r="Z14" s="731"/>
      <c r="AA14" s="731"/>
      <c r="AB14" s="731"/>
      <c r="AC14" s="731"/>
      <c r="AD14" s="731"/>
      <c r="AE14" s="732"/>
      <c r="AF14" s="733"/>
      <c r="AG14" s="734"/>
      <c r="AH14" s="734"/>
      <c r="AI14" s="734"/>
      <c r="AJ14" s="735"/>
      <c r="AK14" s="736"/>
      <c r="AL14" s="737"/>
      <c r="AM14" s="737"/>
      <c r="AN14" s="737"/>
      <c r="AO14" s="737"/>
      <c r="AP14" s="737"/>
      <c r="AQ14" s="737"/>
      <c r="AR14" s="737"/>
      <c r="AS14" s="737"/>
      <c r="AT14" s="737"/>
      <c r="AU14" s="738"/>
      <c r="AV14" s="738"/>
      <c r="AW14" s="738"/>
      <c r="AX14" s="738"/>
      <c r="AY14" s="739"/>
      <c r="AZ14" s="96"/>
      <c r="BA14" s="96"/>
      <c r="BB14" s="96"/>
      <c r="BC14" s="96"/>
      <c r="BD14" s="96"/>
      <c r="BE14" s="97"/>
      <c r="BF14" s="97"/>
      <c r="BG14" s="97"/>
      <c r="BH14" s="97"/>
      <c r="BI14" s="97"/>
      <c r="BJ14" s="97"/>
      <c r="BK14" s="97"/>
      <c r="BL14" s="97"/>
      <c r="BM14" s="97"/>
      <c r="BN14" s="97"/>
      <c r="BO14" s="97"/>
      <c r="BP14" s="97"/>
      <c r="BQ14" s="102">
        <v>8</v>
      </c>
      <c r="BR14" s="103"/>
      <c r="BS14" s="740"/>
      <c r="BT14" s="741"/>
      <c r="BU14" s="741"/>
      <c r="BV14" s="741"/>
      <c r="BW14" s="741"/>
      <c r="BX14" s="741"/>
      <c r="BY14" s="741"/>
      <c r="BZ14" s="741"/>
      <c r="CA14" s="741"/>
      <c r="CB14" s="741"/>
      <c r="CC14" s="741"/>
      <c r="CD14" s="741"/>
      <c r="CE14" s="741"/>
      <c r="CF14" s="741"/>
      <c r="CG14" s="742"/>
      <c r="CH14" s="751"/>
      <c r="CI14" s="752"/>
      <c r="CJ14" s="752"/>
      <c r="CK14" s="752"/>
      <c r="CL14" s="753"/>
      <c r="CM14" s="751"/>
      <c r="CN14" s="752"/>
      <c r="CO14" s="752"/>
      <c r="CP14" s="752"/>
      <c r="CQ14" s="753"/>
      <c r="CR14" s="751"/>
      <c r="CS14" s="752"/>
      <c r="CT14" s="752"/>
      <c r="CU14" s="752"/>
      <c r="CV14" s="753"/>
      <c r="CW14" s="751"/>
      <c r="CX14" s="752"/>
      <c r="CY14" s="752"/>
      <c r="CZ14" s="752"/>
      <c r="DA14" s="753"/>
      <c r="DB14" s="751"/>
      <c r="DC14" s="752"/>
      <c r="DD14" s="752"/>
      <c r="DE14" s="752"/>
      <c r="DF14" s="753"/>
      <c r="DG14" s="751"/>
      <c r="DH14" s="752"/>
      <c r="DI14" s="752"/>
      <c r="DJ14" s="752"/>
      <c r="DK14" s="753"/>
      <c r="DL14" s="751"/>
      <c r="DM14" s="752"/>
      <c r="DN14" s="752"/>
      <c r="DO14" s="752"/>
      <c r="DP14" s="753"/>
      <c r="DQ14" s="751"/>
      <c r="DR14" s="752"/>
      <c r="DS14" s="752"/>
      <c r="DT14" s="752"/>
      <c r="DU14" s="753"/>
      <c r="DV14" s="740"/>
      <c r="DW14" s="741"/>
      <c r="DX14" s="741"/>
      <c r="DY14" s="741"/>
      <c r="DZ14" s="754"/>
      <c r="EA14" s="98"/>
    </row>
    <row r="15" spans="1:131" s="99" customFormat="1" ht="26.25" customHeight="1" x14ac:dyDescent="0.15">
      <c r="A15" s="102">
        <v>9</v>
      </c>
      <c r="B15" s="727"/>
      <c r="C15" s="728"/>
      <c r="D15" s="728"/>
      <c r="E15" s="728"/>
      <c r="F15" s="728"/>
      <c r="G15" s="728"/>
      <c r="H15" s="728"/>
      <c r="I15" s="728"/>
      <c r="J15" s="728"/>
      <c r="K15" s="728"/>
      <c r="L15" s="728"/>
      <c r="M15" s="728"/>
      <c r="N15" s="728"/>
      <c r="O15" s="728"/>
      <c r="P15" s="729"/>
      <c r="Q15" s="730"/>
      <c r="R15" s="731"/>
      <c r="S15" s="731"/>
      <c r="T15" s="731"/>
      <c r="U15" s="731"/>
      <c r="V15" s="731"/>
      <c r="W15" s="731"/>
      <c r="X15" s="731"/>
      <c r="Y15" s="731"/>
      <c r="Z15" s="731"/>
      <c r="AA15" s="731"/>
      <c r="AB15" s="731"/>
      <c r="AC15" s="731"/>
      <c r="AD15" s="731"/>
      <c r="AE15" s="732"/>
      <c r="AF15" s="733"/>
      <c r="AG15" s="734"/>
      <c r="AH15" s="734"/>
      <c r="AI15" s="734"/>
      <c r="AJ15" s="735"/>
      <c r="AK15" s="736"/>
      <c r="AL15" s="737"/>
      <c r="AM15" s="737"/>
      <c r="AN15" s="737"/>
      <c r="AO15" s="737"/>
      <c r="AP15" s="737"/>
      <c r="AQ15" s="737"/>
      <c r="AR15" s="737"/>
      <c r="AS15" s="737"/>
      <c r="AT15" s="737"/>
      <c r="AU15" s="738"/>
      <c r="AV15" s="738"/>
      <c r="AW15" s="738"/>
      <c r="AX15" s="738"/>
      <c r="AY15" s="739"/>
      <c r="AZ15" s="96"/>
      <c r="BA15" s="96"/>
      <c r="BB15" s="96"/>
      <c r="BC15" s="96"/>
      <c r="BD15" s="96"/>
      <c r="BE15" s="97"/>
      <c r="BF15" s="97"/>
      <c r="BG15" s="97"/>
      <c r="BH15" s="97"/>
      <c r="BI15" s="97"/>
      <c r="BJ15" s="97"/>
      <c r="BK15" s="97"/>
      <c r="BL15" s="97"/>
      <c r="BM15" s="97"/>
      <c r="BN15" s="97"/>
      <c r="BO15" s="97"/>
      <c r="BP15" s="97"/>
      <c r="BQ15" s="102">
        <v>9</v>
      </c>
      <c r="BR15" s="103"/>
      <c r="BS15" s="740"/>
      <c r="BT15" s="741"/>
      <c r="BU15" s="741"/>
      <c r="BV15" s="741"/>
      <c r="BW15" s="741"/>
      <c r="BX15" s="741"/>
      <c r="BY15" s="741"/>
      <c r="BZ15" s="741"/>
      <c r="CA15" s="741"/>
      <c r="CB15" s="741"/>
      <c r="CC15" s="741"/>
      <c r="CD15" s="741"/>
      <c r="CE15" s="741"/>
      <c r="CF15" s="741"/>
      <c r="CG15" s="742"/>
      <c r="CH15" s="751"/>
      <c r="CI15" s="752"/>
      <c r="CJ15" s="752"/>
      <c r="CK15" s="752"/>
      <c r="CL15" s="753"/>
      <c r="CM15" s="751"/>
      <c r="CN15" s="752"/>
      <c r="CO15" s="752"/>
      <c r="CP15" s="752"/>
      <c r="CQ15" s="753"/>
      <c r="CR15" s="751"/>
      <c r="CS15" s="752"/>
      <c r="CT15" s="752"/>
      <c r="CU15" s="752"/>
      <c r="CV15" s="753"/>
      <c r="CW15" s="751"/>
      <c r="CX15" s="752"/>
      <c r="CY15" s="752"/>
      <c r="CZ15" s="752"/>
      <c r="DA15" s="753"/>
      <c r="DB15" s="751"/>
      <c r="DC15" s="752"/>
      <c r="DD15" s="752"/>
      <c r="DE15" s="752"/>
      <c r="DF15" s="753"/>
      <c r="DG15" s="751"/>
      <c r="DH15" s="752"/>
      <c r="DI15" s="752"/>
      <c r="DJ15" s="752"/>
      <c r="DK15" s="753"/>
      <c r="DL15" s="751"/>
      <c r="DM15" s="752"/>
      <c r="DN15" s="752"/>
      <c r="DO15" s="752"/>
      <c r="DP15" s="753"/>
      <c r="DQ15" s="751"/>
      <c r="DR15" s="752"/>
      <c r="DS15" s="752"/>
      <c r="DT15" s="752"/>
      <c r="DU15" s="753"/>
      <c r="DV15" s="740"/>
      <c r="DW15" s="741"/>
      <c r="DX15" s="741"/>
      <c r="DY15" s="741"/>
      <c r="DZ15" s="754"/>
      <c r="EA15" s="98"/>
    </row>
    <row r="16" spans="1:131" s="99" customFormat="1" ht="26.25" customHeight="1" x14ac:dyDescent="0.15">
      <c r="A16" s="102">
        <v>10</v>
      </c>
      <c r="B16" s="727"/>
      <c r="C16" s="728"/>
      <c r="D16" s="728"/>
      <c r="E16" s="728"/>
      <c r="F16" s="728"/>
      <c r="G16" s="728"/>
      <c r="H16" s="728"/>
      <c r="I16" s="728"/>
      <c r="J16" s="728"/>
      <c r="K16" s="728"/>
      <c r="L16" s="728"/>
      <c r="M16" s="728"/>
      <c r="N16" s="728"/>
      <c r="O16" s="728"/>
      <c r="P16" s="729"/>
      <c r="Q16" s="730"/>
      <c r="R16" s="731"/>
      <c r="S16" s="731"/>
      <c r="T16" s="731"/>
      <c r="U16" s="731"/>
      <c r="V16" s="731"/>
      <c r="W16" s="731"/>
      <c r="X16" s="731"/>
      <c r="Y16" s="731"/>
      <c r="Z16" s="731"/>
      <c r="AA16" s="731"/>
      <c r="AB16" s="731"/>
      <c r="AC16" s="731"/>
      <c r="AD16" s="731"/>
      <c r="AE16" s="732"/>
      <c r="AF16" s="733"/>
      <c r="AG16" s="734"/>
      <c r="AH16" s="734"/>
      <c r="AI16" s="734"/>
      <c r="AJ16" s="735"/>
      <c r="AK16" s="736"/>
      <c r="AL16" s="737"/>
      <c r="AM16" s="737"/>
      <c r="AN16" s="737"/>
      <c r="AO16" s="737"/>
      <c r="AP16" s="737"/>
      <c r="AQ16" s="737"/>
      <c r="AR16" s="737"/>
      <c r="AS16" s="737"/>
      <c r="AT16" s="737"/>
      <c r="AU16" s="738"/>
      <c r="AV16" s="738"/>
      <c r="AW16" s="738"/>
      <c r="AX16" s="738"/>
      <c r="AY16" s="739"/>
      <c r="AZ16" s="96"/>
      <c r="BA16" s="96"/>
      <c r="BB16" s="96"/>
      <c r="BC16" s="96"/>
      <c r="BD16" s="96"/>
      <c r="BE16" s="97"/>
      <c r="BF16" s="97"/>
      <c r="BG16" s="97"/>
      <c r="BH16" s="97"/>
      <c r="BI16" s="97"/>
      <c r="BJ16" s="97"/>
      <c r="BK16" s="97"/>
      <c r="BL16" s="97"/>
      <c r="BM16" s="97"/>
      <c r="BN16" s="97"/>
      <c r="BO16" s="97"/>
      <c r="BP16" s="97"/>
      <c r="BQ16" s="102">
        <v>10</v>
      </c>
      <c r="BR16" s="103"/>
      <c r="BS16" s="740"/>
      <c r="BT16" s="741"/>
      <c r="BU16" s="741"/>
      <c r="BV16" s="741"/>
      <c r="BW16" s="741"/>
      <c r="BX16" s="741"/>
      <c r="BY16" s="741"/>
      <c r="BZ16" s="741"/>
      <c r="CA16" s="741"/>
      <c r="CB16" s="741"/>
      <c r="CC16" s="741"/>
      <c r="CD16" s="741"/>
      <c r="CE16" s="741"/>
      <c r="CF16" s="741"/>
      <c r="CG16" s="742"/>
      <c r="CH16" s="751"/>
      <c r="CI16" s="752"/>
      <c r="CJ16" s="752"/>
      <c r="CK16" s="752"/>
      <c r="CL16" s="753"/>
      <c r="CM16" s="751"/>
      <c r="CN16" s="752"/>
      <c r="CO16" s="752"/>
      <c r="CP16" s="752"/>
      <c r="CQ16" s="753"/>
      <c r="CR16" s="751"/>
      <c r="CS16" s="752"/>
      <c r="CT16" s="752"/>
      <c r="CU16" s="752"/>
      <c r="CV16" s="753"/>
      <c r="CW16" s="751"/>
      <c r="CX16" s="752"/>
      <c r="CY16" s="752"/>
      <c r="CZ16" s="752"/>
      <c r="DA16" s="753"/>
      <c r="DB16" s="751"/>
      <c r="DC16" s="752"/>
      <c r="DD16" s="752"/>
      <c r="DE16" s="752"/>
      <c r="DF16" s="753"/>
      <c r="DG16" s="751"/>
      <c r="DH16" s="752"/>
      <c r="DI16" s="752"/>
      <c r="DJ16" s="752"/>
      <c r="DK16" s="753"/>
      <c r="DL16" s="751"/>
      <c r="DM16" s="752"/>
      <c r="DN16" s="752"/>
      <c r="DO16" s="752"/>
      <c r="DP16" s="753"/>
      <c r="DQ16" s="751"/>
      <c r="DR16" s="752"/>
      <c r="DS16" s="752"/>
      <c r="DT16" s="752"/>
      <c r="DU16" s="753"/>
      <c r="DV16" s="740"/>
      <c r="DW16" s="741"/>
      <c r="DX16" s="741"/>
      <c r="DY16" s="741"/>
      <c r="DZ16" s="754"/>
      <c r="EA16" s="98"/>
    </row>
    <row r="17" spans="1:131" s="99" customFormat="1" ht="26.25" customHeight="1" x14ac:dyDescent="0.15">
      <c r="A17" s="102">
        <v>11</v>
      </c>
      <c r="B17" s="727"/>
      <c r="C17" s="728"/>
      <c r="D17" s="728"/>
      <c r="E17" s="728"/>
      <c r="F17" s="728"/>
      <c r="G17" s="728"/>
      <c r="H17" s="728"/>
      <c r="I17" s="728"/>
      <c r="J17" s="728"/>
      <c r="K17" s="728"/>
      <c r="L17" s="728"/>
      <c r="M17" s="728"/>
      <c r="N17" s="728"/>
      <c r="O17" s="728"/>
      <c r="P17" s="729"/>
      <c r="Q17" s="730"/>
      <c r="R17" s="731"/>
      <c r="S17" s="731"/>
      <c r="T17" s="731"/>
      <c r="U17" s="731"/>
      <c r="V17" s="731"/>
      <c r="W17" s="731"/>
      <c r="X17" s="731"/>
      <c r="Y17" s="731"/>
      <c r="Z17" s="731"/>
      <c r="AA17" s="731"/>
      <c r="AB17" s="731"/>
      <c r="AC17" s="731"/>
      <c r="AD17" s="731"/>
      <c r="AE17" s="732"/>
      <c r="AF17" s="733"/>
      <c r="AG17" s="734"/>
      <c r="AH17" s="734"/>
      <c r="AI17" s="734"/>
      <c r="AJ17" s="735"/>
      <c r="AK17" s="736"/>
      <c r="AL17" s="737"/>
      <c r="AM17" s="737"/>
      <c r="AN17" s="737"/>
      <c r="AO17" s="737"/>
      <c r="AP17" s="737"/>
      <c r="AQ17" s="737"/>
      <c r="AR17" s="737"/>
      <c r="AS17" s="737"/>
      <c r="AT17" s="737"/>
      <c r="AU17" s="738"/>
      <c r="AV17" s="738"/>
      <c r="AW17" s="738"/>
      <c r="AX17" s="738"/>
      <c r="AY17" s="739"/>
      <c r="AZ17" s="96"/>
      <c r="BA17" s="96"/>
      <c r="BB17" s="96"/>
      <c r="BC17" s="96"/>
      <c r="BD17" s="96"/>
      <c r="BE17" s="97"/>
      <c r="BF17" s="97"/>
      <c r="BG17" s="97"/>
      <c r="BH17" s="97"/>
      <c r="BI17" s="97"/>
      <c r="BJ17" s="97"/>
      <c r="BK17" s="97"/>
      <c r="BL17" s="97"/>
      <c r="BM17" s="97"/>
      <c r="BN17" s="97"/>
      <c r="BO17" s="97"/>
      <c r="BP17" s="97"/>
      <c r="BQ17" s="102">
        <v>11</v>
      </c>
      <c r="BR17" s="103"/>
      <c r="BS17" s="740"/>
      <c r="BT17" s="741"/>
      <c r="BU17" s="741"/>
      <c r="BV17" s="741"/>
      <c r="BW17" s="741"/>
      <c r="BX17" s="741"/>
      <c r="BY17" s="741"/>
      <c r="BZ17" s="741"/>
      <c r="CA17" s="741"/>
      <c r="CB17" s="741"/>
      <c r="CC17" s="741"/>
      <c r="CD17" s="741"/>
      <c r="CE17" s="741"/>
      <c r="CF17" s="741"/>
      <c r="CG17" s="742"/>
      <c r="CH17" s="751"/>
      <c r="CI17" s="752"/>
      <c r="CJ17" s="752"/>
      <c r="CK17" s="752"/>
      <c r="CL17" s="753"/>
      <c r="CM17" s="751"/>
      <c r="CN17" s="752"/>
      <c r="CO17" s="752"/>
      <c r="CP17" s="752"/>
      <c r="CQ17" s="753"/>
      <c r="CR17" s="751"/>
      <c r="CS17" s="752"/>
      <c r="CT17" s="752"/>
      <c r="CU17" s="752"/>
      <c r="CV17" s="753"/>
      <c r="CW17" s="751"/>
      <c r="CX17" s="752"/>
      <c r="CY17" s="752"/>
      <c r="CZ17" s="752"/>
      <c r="DA17" s="753"/>
      <c r="DB17" s="751"/>
      <c r="DC17" s="752"/>
      <c r="DD17" s="752"/>
      <c r="DE17" s="752"/>
      <c r="DF17" s="753"/>
      <c r="DG17" s="751"/>
      <c r="DH17" s="752"/>
      <c r="DI17" s="752"/>
      <c r="DJ17" s="752"/>
      <c r="DK17" s="753"/>
      <c r="DL17" s="751"/>
      <c r="DM17" s="752"/>
      <c r="DN17" s="752"/>
      <c r="DO17" s="752"/>
      <c r="DP17" s="753"/>
      <c r="DQ17" s="751"/>
      <c r="DR17" s="752"/>
      <c r="DS17" s="752"/>
      <c r="DT17" s="752"/>
      <c r="DU17" s="753"/>
      <c r="DV17" s="740"/>
      <c r="DW17" s="741"/>
      <c r="DX17" s="741"/>
      <c r="DY17" s="741"/>
      <c r="DZ17" s="754"/>
      <c r="EA17" s="98"/>
    </row>
    <row r="18" spans="1:131" s="99" customFormat="1" ht="26.25" customHeight="1" x14ac:dyDescent="0.15">
      <c r="A18" s="102">
        <v>12</v>
      </c>
      <c r="B18" s="727"/>
      <c r="C18" s="728"/>
      <c r="D18" s="728"/>
      <c r="E18" s="728"/>
      <c r="F18" s="728"/>
      <c r="G18" s="728"/>
      <c r="H18" s="728"/>
      <c r="I18" s="728"/>
      <c r="J18" s="728"/>
      <c r="K18" s="728"/>
      <c r="L18" s="728"/>
      <c r="M18" s="728"/>
      <c r="N18" s="728"/>
      <c r="O18" s="728"/>
      <c r="P18" s="729"/>
      <c r="Q18" s="730"/>
      <c r="R18" s="731"/>
      <c r="S18" s="731"/>
      <c r="T18" s="731"/>
      <c r="U18" s="731"/>
      <c r="V18" s="731"/>
      <c r="W18" s="731"/>
      <c r="X18" s="731"/>
      <c r="Y18" s="731"/>
      <c r="Z18" s="731"/>
      <c r="AA18" s="731"/>
      <c r="AB18" s="731"/>
      <c r="AC18" s="731"/>
      <c r="AD18" s="731"/>
      <c r="AE18" s="732"/>
      <c r="AF18" s="733"/>
      <c r="AG18" s="734"/>
      <c r="AH18" s="734"/>
      <c r="AI18" s="734"/>
      <c r="AJ18" s="735"/>
      <c r="AK18" s="736"/>
      <c r="AL18" s="737"/>
      <c r="AM18" s="737"/>
      <c r="AN18" s="737"/>
      <c r="AO18" s="737"/>
      <c r="AP18" s="737"/>
      <c r="AQ18" s="737"/>
      <c r="AR18" s="737"/>
      <c r="AS18" s="737"/>
      <c r="AT18" s="737"/>
      <c r="AU18" s="738"/>
      <c r="AV18" s="738"/>
      <c r="AW18" s="738"/>
      <c r="AX18" s="738"/>
      <c r="AY18" s="739"/>
      <c r="AZ18" s="96"/>
      <c r="BA18" s="96"/>
      <c r="BB18" s="96"/>
      <c r="BC18" s="96"/>
      <c r="BD18" s="96"/>
      <c r="BE18" s="97"/>
      <c r="BF18" s="97"/>
      <c r="BG18" s="97"/>
      <c r="BH18" s="97"/>
      <c r="BI18" s="97"/>
      <c r="BJ18" s="97"/>
      <c r="BK18" s="97"/>
      <c r="BL18" s="97"/>
      <c r="BM18" s="97"/>
      <c r="BN18" s="97"/>
      <c r="BO18" s="97"/>
      <c r="BP18" s="97"/>
      <c r="BQ18" s="102">
        <v>12</v>
      </c>
      <c r="BR18" s="103"/>
      <c r="BS18" s="740"/>
      <c r="BT18" s="741"/>
      <c r="BU18" s="741"/>
      <c r="BV18" s="741"/>
      <c r="BW18" s="741"/>
      <c r="BX18" s="741"/>
      <c r="BY18" s="741"/>
      <c r="BZ18" s="741"/>
      <c r="CA18" s="741"/>
      <c r="CB18" s="741"/>
      <c r="CC18" s="741"/>
      <c r="CD18" s="741"/>
      <c r="CE18" s="741"/>
      <c r="CF18" s="741"/>
      <c r="CG18" s="742"/>
      <c r="CH18" s="751"/>
      <c r="CI18" s="752"/>
      <c r="CJ18" s="752"/>
      <c r="CK18" s="752"/>
      <c r="CL18" s="753"/>
      <c r="CM18" s="751"/>
      <c r="CN18" s="752"/>
      <c r="CO18" s="752"/>
      <c r="CP18" s="752"/>
      <c r="CQ18" s="753"/>
      <c r="CR18" s="751"/>
      <c r="CS18" s="752"/>
      <c r="CT18" s="752"/>
      <c r="CU18" s="752"/>
      <c r="CV18" s="753"/>
      <c r="CW18" s="751"/>
      <c r="CX18" s="752"/>
      <c r="CY18" s="752"/>
      <c r="CZ18" s="752"/>
      <c r="DA18" s="753"/>
      <c r="DB18" s="751"/>
      <c r="DC18" s="752"/>
      <c r="DD18" s="752"/>
      <c r="DE18" s="752"/>
      <c r="DF18" s="753"/>
      <c r="DG18" s="751"/>
      <c r="DH18" s="752"/>
      <c r="DI18" s="752"/>
      <c r="DJ18" s="752"/>
      <c r="DK18" s="753"/>
      <c r="DL18" s="751"/>
      <c r="DM18" s="752"/>
      <c r="DN18" s="752"/>
      <c r="DO18" s="752"/>
      <c r="DP18" s="753"/>
      <c r="DQ18" s="751"/>
      <c r="DR18" s="752"/>
      <c r="DS18" s="752"/>
      <c r="DT18" s="752"/>
      <c r="DU18" s="753"/>
      <c r="DV18" s="740"/>
      <c r="DW18" s="741"/>
      <c r="DX18" s="741"/>
      <c r="DY18" s="741"/>
      <c r="DZ18" s="754"/>
      <c r="EA18" s="98"/>
    </row>
    <row r="19" spans="1:131" s="99" customFormat="1" ht="26.25" customHeight="1" x14ac:dyDescent="0.15">
      <c r="A19" s="102">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36"/>
      <c r="AL19" s="737"/>
      <c r="AM19" s="737"/>
      <c r="AN19" s="737"/>
      <c r="AO19" s="737"/>
      <c r="AP19" s="737"/>
      <c r="AQ19" s="737"/>
      <c r="AR19" s="737"/>
      <c r="AS19" s="737"/>
      <c r="AT19" s="737"/>
      <c r="AU19" s="738"/>
      <c r="AV19" s="738"/>
      <c r="AW19" s="738"/>
      <c r="AX19" s="738"/>
      <c r="AY19" s="739"/>
      <c r="AZ19" s="96"/>
      <c r="BA19" s="96"/>
      <c r="BB19" s="96"/>
      <c r="BC19" s="96"/>
      <c r="BD19" s="96"/>
      <c r="BE19" s="97"/>
      <c r="BF19" s="97"/>
      <c r="BG19" s="97"/>
      <c r="BH19" s="97"/>
      <c r="BI19" s="97"/>
      <c r="BJ19" s="97"/>
      <c r="BK19" s="97"/>
      <c r="BL19" s="97"/>
      <c r="BM19" s="97"/>
      <c r="BN19" s="97"/>
      <c r="BO19" s="97"/>
      <c r="BP19" s="97"/>
      <c r="BQ19" s="102">
        <v>13</v>
      </c>
      <c r="BR19" s="103"/>
      <c r="BS19" s="740"/>
      <c r="BT19" s="741"/>
      <c r="BU19" s="741"/>
      <c r="BV19" s="741"/>
      <c r="BW19" s="741"/>
      <c r="BX19" s="741"/>
      <c r="BY19" s="741"/>
      <c r="BZ19" s="741"/>
      <c r="CA19" s="741"/>
      <c r="CB19" s="741"/>
      <c r="CC19" s="741"/>
      <c r="CD19" s="741"/>
      <c r="CE19" s="741"/>
      <c r="CF19" s="741"/>
      <c r="CG19" s="742"/>
      <c r="CH19" s="751"/>
      <c r="CI19" s="752"/>
      <c r="CJ19" s="752"/>
      <c r="CK19" s="752"/>
      <c r="CL19" s="753"/>
      <c r="CM19" s="751"/>
      <c r="CN19" s="752"/>
      <c r="CO19" s="752"/>
      <c r="CP19" s="752"/>
      <c r="CQ19" s="753"/>
      <c r="CR19" s="751"/>
      <c r="CS19" s="752"/>
      <c r="CT19" s="752"/>
      <c r="CU19" s="752"/>
      <c r="CV19" s="753"/>
      <c r="CW19" s="751"/>
      <c r="CX19" s="752"/>
      <c r="CY19" s="752"/>
      <c r="CZ19" s="752"/>
      <c r="DA19" s="753"/>
      <c r="DB19" s="751"/>
      <c r="DC19" s="752"/>
      <c r="DD19" s="752"/>
      <c r="DE19" s="752"/>
      <c r="DF19" s="753"/>
      <c r="DG19" s="751"/>
      <c r="DH19" s="752"/>
      <c r="DI19" s="752"/>
      <c r="DJ19" s="752"/>
      <c r="DK19" s="753"/>
      <c r="DL19" s="751"/>
      <c r="DM19" s="752"/>
      <c r="DN19" s="752"/>
      <c r="DO19" s="752"/>
      <c r="DP19" s="753"/>
      <c r="DQ19" s="751"/>
      <c r="DR19" s="752"/>
      <c r="DS19" s="752"/>
      <c r="DT19" s="752"/>
      <c r="DU19" s="753"/>
      <c r="DV19" s="740"/>
      <c r="DW19" s="741"/>
      <c r="DX19" s="741"/>
      <c r="DY19" s="741"/>
      <c r="DZ19" s="754"/>
      <c r="EA19" s="98"/>
    </row>
    <row r="20" spans="1:131" s="99" customFormat="1" ht="26.25" customHeight="1" x14ac:dyDescent="0.15">
      <c r="A20" s="102">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36"/>
      <c r="AL20" s="737"/>
      <c r="AM20" s="737"/>
      <c r="AN20" s="737"/>
      <c r="AO20" s="737"/>
      <c r="AP20" s="737"/>
      <c r="AQ20" s="737"/>
      <c r="AR20" s="737"/>
      <c r="AS20" s="737"/>
      <c r="AT20" s="737"/>
      <c r="AU20" s="738"/>
      <c r="AV20" s="738"/>
      <c r="AW20" s="738"/>
      <c r="AX20" s="738"/>
      <c r="AY20" s="739"/>
      <c r="AZ20" s="96"/>
      <c r="BA20" s="96"/>
      <c r="BB20" s="96"/>
      <c r="BC20" s="96"/>
      <c r="BD20" s="96"/>
      <c r="BE20" s="97"/>
      <c r="BF20" s="97"/>
      <c r="BG20" s="97"/>
      <c r="BH20" s="97"/>
      <c r="BI20" s="97"/>
      <c r="BJ20" s="97"/>
      <c r="BK20" s="97"/>
      <c r="BL20" s="97"/>
      <c r="BM20" s="97"/>
      <c r="BN20" s="97"/>
      <c r="BO20" s="97"/>
      <c r="BP20" s="97"/>
      <c r="BQ20" s="102">
        <v>14</v>
      </c>
      <c r="BR20" s="103"/>
      <c r="BS20" s="740"/>
      <c r="BT20" s="741"/>
      <c r="BU20" s="741"/>
      <c r="BV20" s="741"/>
      <c r="BW20" s="741"/>
      <c r="BX20" s="741"/>
      <c r="BY20" s="741"/>
      <c r="BZ20" s="741"/>
      <c r="CA20" s="741"/>
      <c r="CB20" s="741"/>
      <c r="CC20" s="741"/>
      <c r="CD20" s="741"/>
      <c r="CE20" s="741"/>
      <c r="CF20" s="741"/>
      <c r="CG20" s="742"/>
      <c r="CH20" s="751"/>
      <c r="CI20" s="752"/>
      <c r="CJ20" s="752"/>
      <c r="CK20" s="752"/>
      <c r="CL20" s="753"/>
      <c r="CM20" s="751"/>
      <c r="CN20" s="752"/>
      <c r="CO20" s="752"/>
      <c r="CP20" s="752"/>
      <c r="CQ20" s="753"/>
      <c r="CR20" s="751"/>
      <c r="CS20" s="752"/>
      <c r="CT20" s="752"/>
      <c r="CU20" s="752"/>
      <c r="CV20" s="753"/>
      <c r="CW20" s="751"/>
      <c r="CX20" s="752"/>
      <c r="CY20" s="752"/>
      <c r="CZ20" s="752"/>
      <c r="DA20" s="753"/>
      <c r="DB20" s="751"/>
      <c r="DC20" s="752"/>
      <c r="DD20" s="752"/>
      <c r="DE20" s="752"/>
      <c r="DF20" s="753"/>
      <c r="DG20" s="751"/>
      <c r="DH20" s="752"/>
      <c r="DI20" s="752"/>
      <c r="DJ20" s="752"/>
      <c r="DK20" s="753"/>
      <c r="DL20" s="751"/>
      <c r="DM20" s="752"/>
      <c r="DN20" s="752"/>
      <c r="DO20" s="752"/>
      <c r="DP20" s="753"/>
      <c r="DQ20" s="751"/>
      <c r="DR20" s="752"/>
      <c r="DS20" s="752"/>
      <c r="DT20" s="752"/>
      <c r="DU20" s="753"/>
      <c r="DV20" s="740"/>
      <c r="DW20" s="741"/>
      <c r="DX20" s="741"/>
      <c r="DY20" s="741"/>
      <c r="DZ20" s="754"/>
      <c r="EA20" s="98"/>
    </row>
    <row r="21" spans="1:131" s="99" customFormat="1" ht="26.25" customHeight="1" thickBot="1" x14ac:dyDescent="0.2">
      <c r="A21" s="102">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36"/>
      <c r="AL21" s="737"/>
      <c r="AM21" s="737"/>
      <c r="AN21" s="737"/>
      <c r="AO21" s="737"/>
      <c r="AP21" s="737"/>
      <c r="AQ21" s="737"/>
      <c r="AR21" s="737"/>
      <c r="AS21" s="737"/>
      <c r="AT21" s="737"/>
      <c r="AU21" s="738"/>
      <c r="AV21" s="738"/>
      <c r="AW21" s="738"/>
      <c r="AX21" s="738"/>
      <c r="AY21" s="739"/>
      <c r="AZ21" s="96"/>
      <c r="BA21" s="96"/>
      <c r="BB21" s="96"/>
      <c r="BC21" s="96"/>
      <c r="BD21" s="96"/>
      <c r="BE21" s="97"/>
      <c r="BF21" s="97"/>
      <c r="BG21" s="97"/>
      <c r="BH21" s="97"/>
      <c r="BI21" s="97"/>
      <c r="BJ21" s="97"/>
      <c r="BK21" s="97"/>
      <c r="BL21" s="97"/>
      <c r="BM21" s="97"/>
      <c r="BN21" s="97"/>
      <c r="BO21" s="97"/>
      <c r="BP21" s="97"/>
      <c r="BQ21" s="102">
        <v>15</v>
      </c>
      <c r="BR21" s="103"/>
      <c r="BS21" s="740"/>
      <c r="BT21" s="741"/>
      <c r="BU21" s="741"/>
      <c r="BV21" s="741"/>
      <c r="BW21" s="741"/>
      <c r="BX21" s="741"/>
      <c r="BY21" s="741"/>
      <c r="BZ21" s="741"/>
      <c r="CA21" s="741"/>
      <c r="CB21" s="741"/>
      <c r="CC21" s="741"/>
      <c r="CD21" s="741"/>
      <c r="CE21" s="741"/>
      <c r="CF21" s="741"/>
      <c r="CG21" s="742"/>
      <c r="CH21" s="751"/>
      <c r="CI21" s="752"/>
      <c r="CJ21" s="752"/>
      <c r="CK21" s="752"/>
      <c r="CL21" s="753"/>
      <c r="CM21" s="751"/>
      <c r="CN21" s="752"/>
      <c r="CO21" s="752"/>
      <c r="CP21" s="752"/>
      <c r="CQ21" s="753"/>
      <c r="CR21" s="751"/>
      <c r="CS21" s="752"/>
      <c r="CT21" s="752"/>
      <c r="CU21" s="752"/>
      <c r="CV21" s="753"/>
      <c r="CW21" s="751"/>
      <c r="CX21" s="752"/>
      <c r="CY21" s="752"/>
      <c r="CZ21" s="752"/>
      <c r="DA21" s="753"/>
      <c r="DB21" s="751"/>
      <c r="DC21" s="752"/>
      <c r="DD21" s="752"/>
      <c r="DE21" s="752"/>
      <c r="DF21" s="753"/>
      <c r="DG21" s="751"/>
      <c r="DH21" s="752"/>
      <c r="DI21" s="752"/>
      <c r="DJ21" s="752"/>
      <c r="DK21" s="753"/>
      <c r="DL21" s="751"/>
      <c r="DM21" s="752"/>
      <c r="DN21" s="752"/>
      <c r="DO21" s="752"/>
      <c r="DP21" s="753"/>
      <c r="DQ21" s="751"/>
      <c r="DR21" s="752"/>
      <c r="DS21" s="752"/>
      <c r="DT21" s="752"/>
      <c r="DU21" s="753"/>
      <c r="DV21" s="740"/>
      <c r="DW21" s="741"/>
      <c r="DX21" s="741"/>
      <c r="DY21" s="741"/>
      <c r="DZ21" s="754"/>
      <c r="EA21" s="98"/>
    </row>
    <row r="22" spans="1:131" s="99" customFormat="1" ht="26.25" customHeight="1" x14ac:dyDescent="0.15">
      <c r="A22" s="102">
        <v>16</v>
      </c>
      <c r="B22" s="727"/>
      <c r="C22" s="728"/>
      <c r="D22" s="728"/>
      <c r="E22" s="728"/>
      <c r="F22" s="728"/>
      <c r="G22" s="728"/>
      <c r="H22" s="728"/>
      <c r="I22" s="728"/>
      <c r="J22" s="728"/>
      <c r="K22" s="728"/>
      <c r="L22" s="728"/>
      <c r="M22" s="728"/>
      <c r="N22" s="728"/>
      <c r="O22" s="728"/>
      <c r="P22" s="729"/>
      <c r="Q22" s="755"/>
      <c r="R22" s="756"/>
      <c r="S22" s="756"/>
      <c r="T22" s="756"/>
      <c r="U22" s="756"/>
      <c r="V22" s="756"/>
      <c r="W22" s="756"/>
      <c r="X22" s="756"/>
      <c r="Y22" s="756"/>
      <c r="Z22" s="756"/>
      <c r="AA22" s="756"/>
      <c r="AB22" s="756"/>
      <c r="AC22" s="756"/>
      <c r="AD22" s="756"/>
      <c r="AE22" s="757"/>
      <c r="AF22" s="733"/>
      <c r="AG22" s="734"/>
      <c r="AH22" s="734"/>
      <c r="AI22" s="734"/>
      <c r="AJ22" s="735"/>
      <c r="AK22" s="773"/>
      <c r="AL22" s="774"/>
      <c r="AM22" s="774"/>
      <c r="AN22" s="774"/>
      <c r="AO22" s="774"/>
      <c r="AP22" s="774"/>
      <c r="AQ22" s="774"/>
      <c r="AR22" s="774"/>
      <c r="AS22" s="774"/>
      <c r="AT22" s="774"/>
      <c r="AU22" s="775"/>
      <c r="AV22" s="775"/>
      <c r="AW22" s="775"/>
      <c r="AX22" s="775"/>
      <c r="AY22" s="776"/>
      <c r="AZ22" s="777" t="s">
        <v>318</v>
      </c>
      <c r="BA22" s="777"/>
      <c r="BB22" s="777"/>
      <c r="BC22" s="777"/>
      <c r="BD22" s="778"/>
      <c r="BE22" s="97"/>
      <c r="BF22" s="97"/>
      <c r="BG22" s="97"/>
      <c r="BH22" s="97"/>
      <c r="BI22" s="97"/>
      <c r="BJ22" s="97"/>
      <c r="BK22" s="97"/>
      <c r="BL22" s="97"/>
      <c r="BM22" s="97"/>
      <c r="BN22" s="97"/>
      <c r="BO22" s="97"/>
      <c r="BP22" s="97"/>
      <c r="BQ22" s="102">
        <v>16</v>
      </c>
      <c r="BR22" s="103"/>
      <c r="BS22" s="740"/>
      <c r="BT22" s="741"/>
      <c r="BU22" s="741"/>
      <c r="BV22" s="741"/>
      <c r="BW22" s="741"/>
      <c r="BX22" s="741"/>
      <c r="BY22" s="741"/>
      <c r="BZ22" s="741"/>
      <c r="CA22" s="741"/>
      <c r="CB22" s="741"/>
      <c r="CC22" s="741"/>
      <c r="CD22" s="741"/>
      <c r="CE22" s="741"/>
      <c r="CF22" s="741"/>
      <c r="CG22" s="742"/>
      <c r="CH22" s="751"/>
      <c r="CI22" s="752"/>
      <c r="CJ22" s="752"/>
      <c r="CK22" s="752"/>
      <c r="CL22" s="753"/>
      <c r="CM22" s="751"/>
      <c r="CN22" s="752"/>
      <c r="CO22" s="752"/>
      <c r="CP22" s="752"/>
      <c r="CQ22" s="753"/>
      <c r="CR22" s="751"/>
      <c r="CS22" s="752"/>
      <c r="CT22" s="752"/>
      <c r="CU22" s="752"/>
      <c r="CV22" s="753"/>
      <c r="CW22" s="751"/>
      <c r="CX22" s="752"/>
      <c r="CY22" s="752"/>
      <c r="CZ22" s="752"/>
      <c r="DA22" s="753"/>
      <c r="DB22" s="751"/>
      <c r="DC22" s="752"/>
      <c r="DD22" s="752"/>
      <c r="DE22" s="752"/>
      <c r="DF22" s="753"/>
      <c r="DG22" s="751"/>
      <c r="DH22" s="752"/>
      <c r="DI22" s="752"/>
      <c r="DJ22" s="752"/>
      <c r="DK22" s="753"/>
      <c r="DL22" s="751"/>
      <c r="DM22" s="752"/>
      <c r="DN22" s="752"/>
      <c r="DO22" s="752"/>
      <c r="DP22" s="753"/>
      <c r="DQ22" s="751"/>
      <c r="DR22" s="752"/>
      <c r="DS22" s="752"/>
      <c r="DT22" s="752"/>
      <c r="DU22" s="753"/>
      <c r="DV22" s="740"/>
      <c r="DW22" s="741"/>
      <c r="DX22" s="741"/>
      <c r="DY22" s="741"/>
      <c r="DZ22" s="754"/>
      <c r="EA22" s="98"/>
    </row>
    <row r="23" spans="1:131" s="99" customFormat="1" ht="26.25" customHeight="1" thickBot="1" x14ac:dyDescent="0.2">
      <c r="A23" s="104" t="s">
        <v>319</v>
      </c>
      <c r="B23" s="758" t="s">
        <v>320</v>
      </c>
      <c r="C23" s="759"/>
      <c r="D23" s="759"/>
      <c r="E23" s="759"/>
      <c r="F23" s="759"/>
      <c r="G23" s="759"/>
      <c r="H23" s="759"/>
      <c r="I23" s="759"/>
      <c r="J23" s="759"/>
      <c r="K23" s="759"/>
      <c r="L23" s="759"/>
      <c r="M23" s="759"/>
      <c r="N23" s="759"/>
      <c r="O23" s="759"/>
      <c r="P23" s="760"/>
      <c r="Q23" s="761">
        <f>SUM(Q7)</f>
        <v>20914</v>
      </c>
      <c r="R23" s="762"/>
      <c r="S23" s="762"/>
      <c r="T23" s="762"/>
      <c r="U23" s="762"/>
      <c r="V23" s="763">
        <f t="shared" ref="V23" si="0">SUM(V7)</f>
        <v>20285</v>
      </c>
      <c r="W23" s="764"/>
      <c r="X23" s="764"/>
      <c r="Y23" s="764"/>
      <c r="Z23" s="765"/>
      <c r="AA23" s="763">
        <f t="shared" ref="AA23" si="1">SUM(AA7)</f>
        <v>628</v>
      </c>
      <c r="AB23" s="764"/>
      <c r="AC23" s="764"/>
      <c r="AD23" s="764"/>
      <c r="AE23" s="766"/>
      <c r="AF23" s="767">
        <v>396</v>
      </c>
      <c r="AG23" s="762"/>
      <c r="AH23" s="762"/>
      <c r="AI23" s="762"/>
      <c r="AJ23" s="768"/>
      <c r="AK23" s="769"/>
      <c r="AL23" s="770"/>
      <c r="AM23" s="770"/>
      <c r="AN23" s="770"/>
      <c r="AO23" s="770"/>
      <c r="AP23" s="763">
        <f>SUM(AP7)</f>
        <v>18948</v>
      </c>
      <c r="AQ23" s="764"/>
      <c r="AR23" s="764"/>
      <c r="AS23" s="764"/>
      <c r="AT23" s="765"/>
      <c r="AU23" s="771"/>
      <c r="AV23" s="771"/>
      <c r="AW23" s="771"/>
      <c r="AX23" s="771"/>
      <c r="AY23" s="772"/>
      <c r="AZ23" s="780" t="s">
        <v>64</v>
      </c>
      <c r="BA23" s="764"/>
      <c r="BB23" s="764"/>
      <c r="BC23" s="764"/>
      <c r="BD23" s="766"/>
      <c r="BE23" s="97"/>
      <c r="BF23" s="97"/>
      <c r="BG23" s="97"/>
      <c r="BH23" s="97"/>
      <c r="BI23" s="97"/>
      <c r="BJ23" s="97"/>
      <c r="BK23" s="97"/>
      <c r="BL23" s="97"/>
      <c r="BM23" s="97"/>
      <c r="BN23" s="97"/>
      <c r="BO23" s="97"/>
      <c r="BP23" s="97"/>
      <c r="BQ23" s="102">
        <v>17</v>
      </c>
      <c r="BR23" s="103"/>
      <c r="BS23" s="740"/>
      <c r="BT23" s="741"/>
      <c r="BU23" s="741"/>
      <c r="BV23" s="741"/>
      <c r="BW23" s="741"/>
      <c r="BX23" s="741"/>
      <c r="BY23" s="741"/>
      <c r="BZ23" s="741"/>
      <c r="CA23" s="741"/>
      <c r="CB23" s="741"/>
      <c r="CC23" s="741"/>
      <c r="CD23" s="741"/>
      <c r="CE23" s="741"/>
      <c r="CF23" s="741"/>
      <c r="CG23" s="742"/>
      <c r="CH23" s="751"/>
      <c r="CI23" s="752"/>
      <c r="CJ23" s="752"/>
      <c r="CK23" s="752"/>
      <c r="CL23" s="753"/>
      <c r="CM23" s="751"/>
      <c r="CN23" s="752"/>
      <c r="CO23" s="752"/>
      <c r="CP23" s="752"/>
      <c r="CQ23" s="753"/>
      <c r="CR23" s="751"/>
      <c r="CS23" s="752"/>
      <c r="CT23" s="752"/>
      <c r="CU23" s="752"/>
      <c r="CV23" s="753"/>
      <c r="CW23" s="751"/>
      <c r="CX23" s="752"/>
      <c r="CY23" s="752"/>
      <c r="CZ23" s="752"/>
      <c r="DA23" s="753"/>
      <c r="DB23" s="751"/>
      <c r="DC23" s="752"/>
      <c r="DD23" s="752"/>
      <c r="DE23" s="752"/>
      <c r="DF23" s="753"/>
      <c r="DG23" s="751"/>
      <c r="DH23" s="752"/>
      <c r="DI23" s="752"/>
      <c r="DJ23" s="752"/>
      <c r="DK23" s="753"/>
      <c r="DL23" s="751"/>
      <c r="DM23" s="752"/>
      <c r="DN23" s="752"/>
      <c r="DO23" s="752"/>
      <c r="DP23" s="753"/>
      <c r="DQ23" s="751"/>
      <c r="DR23" s="752"/>
      <c r="DS23" s="752"/>
      <c r="DT23" s="752"/>
      <c r="DU23" s="753"/>
      <c r="DV23" s="740"/>
      <c r="DW23" s="741"/>
      <c r="DX23" s="741"/>
      <c r="DY23" s="741"/>
      <c r="DZ23" s="754"/>
      <c r="EA23" s="98"/>
    </row>
    <row r="24" spans="1:131" s="99" customFormat="1" ht="26.25" customHeight="1" x14ac:dyDescent="0.15">
      <c r="A24" s="779" t="s">
        <v>321</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6"/>
      <c r="BA24" s="96"/>
      <c r="BB24" s="96"/>
      <c r="BC24" s="96"/>
      <c r="BD24" s="96"/>
      <c r="BE24" s="97"/>
      <c r="BF24" s="97"/>
      <c r="BG24" s="97"/>
      <c r="BH24" s="97"/>
      <c r="BI24" s="97"/>
      <c r="BJ24" s="97"/>
      <c r="BK24" s="97"/>
      <c r="BL24" s="97"/>
      <c r="BM24" s="97"/>
      <c r="BN24" s="97"/>
      <c r="BO24" s="97"/>
      <c r="BP24" s="97"/>
      <c r="BQ24" s="102">
        <v>18</v>
      </c>
      <c r="BR24" s="103"/>
      <c r="BS24" s="740"/>
      <c r="BT24" s="741"/>
      <c r="BU24" s="741"/>
      <c r="BV24" s="741"/>
      <c r="BW24" s="741"/>
      <c r="BX24" s="741"/>
      <c r="BY24" s="741"/>
      <c r="BZ24" s="741"/>
      <c r="CA24" s="741"/>
      <c r="CB24" s="741"/>
      <c r="CC24" s="741"/>
      <c r="CD24" s="741"/>
      <c r="CE24" s="741"/>
      <c r="CF24" s="741"/>
      <c r="CG24" s="742"/>
      <c r="CH24" s="751"/>
      <c r="CI24" s="752"/>
      <c r="CJ24" s="752"/>
      <c r="CK24" s="752"/>
      <c r="CL24" s="753"/>
      <c r="CM24" s="751"/>
      <c r="CN24" s="752"/>
      <c r="CO24" s="752"/>
      <c r="CP24" s="752"/>
      <c r="CQ24" s="753"/>
      <c r="CR24" s="751"/>
      <c r="CS24" s="752"/>
      <c r="CT24" s="752"/>
      <c r="CU24" s="752"/>
      <c r="CV24" s="753"/>
      <c r="CW24" s="751"/>
      <c r="CX24" s="752"/>
      <c r="CY24" s="752"/>
      <c r="CZ24" s="752"/>
      <c r="DA24" s="753"/>
      <c r="DB24" s="751"/>
      <c r="DC24" s="752"/>
      <c r="DD24" s="752"/>
      <c r="DE24" s="752"/>
      <c r="DF24" s="753"/>
      <c r="DG24" s="751"/>
      <c r="DH24" s="752"/>
      <c r="DI24" s="752"/>
      <c r="DJ24" s="752"/>
      <c r="DK24" s="753"/>
      <c r="DL24" s="751"/>
      <c r="DM24" s="752"/>
      <c r="DN24" s="752"/>
      <c r="DO24" s="752"/>
      <c r="DP24" s="753"/>
      <c r="DQ24" s="751"/>
      <c r="DR24" s="752"/>
      <c r="DS24" s="752"/>
      <c r="DT24" s="752"/>
      <c r="DU24" s="753"/>
      <c r="DV24" s="740"/>
      <c r="DW24" s="741"/>
      <c r="DX24" s="741"/>
      <c r="DY24" s="741"/>
      <c r="DZ24" s="754"/>
      <c r="EA24" s="98"/>
    </row>
    <row r="25" spans="1:131" ht="26.25" customHeight="1" thickBot="1" x14ac:dyDescent="0.2">
      <c r="A25" s="721" t="s">
        <v>322</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96"/>
      <c r="BK25" s="96"/>
      <c r="BL25" s="96"/>
      <c r="BM25" s="96"/>
      <c r="BN25" s="96"/>
      <c r="BO25" s="105"/>
      <c r="BP25" s="105"/>
      <c r="BQ25" s="102">
        <v>19</v>
      </c>
      <c r="BR25" s="103"/>
      <c r="BS25" s="740"/>
      <c r="BT25" s="741"/>
      <c r="BU25" s="741"/>
      <c r="BV25" s="741"/>
      <c r="BW25" s="741"/>
      <c r="BX25" s="741"/>
      <c r="BY25" s="741"/>
      <c r="BZ25" s="741"/>
      <c r="CA25" s="741"/>
      <c r="CB25" s="741"/>
      <c r="CC25" s="741"/>
      <c r="CD25" s="741"/>
      <c r="CE25" s="741"/>
      <c r="CF25" s="741"/>
      <c r="CG25" s="742"/>
      <c r="CH25" s="751"/>
      <c r="CI25" s="752"/>
      <c r="CJ25" s="752"/>
      <c r="CK25" s="752"/>
      <c r="CL25" s="753"/>
      <c r="CM25" s="751"/>
      <c r="CN25" s="752"/>
      <c r="CO25" s="752"/>
      <c r="CP25" s="752"/>
      <c r="CQ25" s="753"/>
      <c r="CR25" s="751"/>
      <c r="CS25" s="752"/>
      <c r="CT25" s="752"/>
      <c r="CU25" s="752"/>
      <c r="CV25" s="753"/>
      <c r="CW25" s="751"/>
      <c r="CX25" s="752"/>
      <c r="CY25" s="752"/>
      <c r="CZ25" s="752"/>
      <c r="DA25" s="753"/>
      <c r="DB25" s="751"/>
      <c r="DC25" s="752"/>
      <c r="DD25" s="752"/>
      <c r="DE25" s="752"/>
      <c r="DF25" s="753"/>
      <c r="DG25" s="751"/>
      <c r="DH25" s="752"/>
      <c r="DI25" s="752"/>
      <c r="DJ25" s="752"/>
      <c r="DK25" s="753"/>
      <c r="DL25" s="751"/>
      <c r="DM25" s="752"/>
      <c r="DN25" s="752"/>
      <c r="DO25" s="752"/>
      <c r="DP25" s="753"/>
      <c r="DQ25" s="751"/>
      <c r="DR25" s="752"/>
      <c r="DS25" s="752"/>
      <c r="DT25" s="752"/>
      <c r="DU25" s="753"/>
      <c r="DV25" s="740"/>
      <c r="DW25" s="741"/>
      <c r="DX25" s="741"/>
      <c r="DY25" s="741"/>
      <c r="DZ25" s="754"/>
      <c r="EA25" s="93"/>
    </row>
    <row r="26" spans="1:131" ht="26.25" customHeight="1" x14ac:dyDescent="0.15">
      <c r="A26" s="712" t="s">
        <v>297</v>
      </c>
      <c r="B26" s="713"/>
      <c r="C26" s="713"/>
      <c r="D26" s="713"/>
      <c r="E26" s="713"/>
      <c r="F26" s="713"/>
      <c r="G26" s="713"/>
      <c r="H26" s="713"/>
      <c r="I26" s="713"/>
      <c r="J26" s="713"/>
      <c r="K26" s="713"/>
      <c r="L26" s="713"/>
      <c r="M26" s="713"/>
      <c r="N26" s="713"/>
      <c r="O26" s="713"/>
      <c r="P26" s="714"/>
      <c r="Q26" s="689" t="s">
        <v>323</v>
      </c>
      <c r="R26" s="690"/>
      <c r="S26" s="690"/>
      <c r="T26" s="690"/>
      <c r="U26" s="691"/>
      <c r="V26" s="689" t="s">
        <v>324</v>
      </c>
      <c r="W26" s="690"/>
      <c r="X26" s="690"/>
      <c r="Y26" s="690"/>
      <c r="Z26" s="691"/>
      <c r="AA26" s="689" t="s">
        <v>325</v>
      </c>
      <c r="AB26" s="690"/>
      <c r="AC26" s="690"/>
      <c r="AD26" s="690"/>
      <c r="AE26" s="690"/>
      <c r="AF26" s="781" t="s">
        <v>326</v>
      </c>
      <c r="AG26" s="782"/>
      <c r="AH26" s="782"/>
      <c r="AI26" s="782"/>
      <c r="AJ26" s="783"/>
      <c r="AK26" s="690" t="s">
        <v>327</v>
      </c>
      <c r="AL26" s="690"/>
      <c r="AM26" s="690"/>
      <c r="AN26" s="690"/>
      <c r="AO26" s="691"/>
      <c r="AP26" s="689" t="s">
        <v>328</v>
      </c>
      <c r="AQ26" s="690"/>
      <c r="AR26" s="690"/>
      <c r="AS26" s="690"/>
      <c r="AT26" s="691"/>
      <c r="AU26" s="689" t="s">
        <v>329</v>
      </c>
      <c r="AV26" s="690"/>
      <c r="AW26" s="690"/>
      <c r="AX26" s="690"/>
      <c r="AY26" s="691"/>
      <c r="AZ26" s="689" t="s">
        <v>330</v>
      </c>
      <c r="BA26" s="690"/>
      <c r="BB26" s="690"/>
      <c r="BC26" s="690"/>
      <c r="BD26" s="691"/>
      <c r="BE26" s="689" t="s">
        <v>304</v>
      </c>
      <c r="BF26" s="690"/>
      <c r="BG26" s="690"/>
      <c r="BH26" s="690"/>
      <c r="BI26" s="701"/>
      <c r="BJ26" s="96"/>
      <c r="BK26" s="96"/>
      <c r="BL26" s="96"/>
      <c r="BM26" s="96"/>
      <c r="BN26" s="96"/>
      <c r="BO26" s="105"/>
      <c r="BP26" s="105"/>
      <c r="BQ26" s="102">
        <v>20</v>
      </c>
      <c r="BR26" s="103"/>
      <c r="BS26" s="740"/>
      <c r="BT26" s="741"/>
      <c r="BU26" s="741"/>
      <c r="BV26" s="741"/>
      <c r="BW26" s="741"/>
      <c r="BX26" s="741"/>
      <c r="BY26" s="741"/>
      <c r="BZ26" s="741"/>
      <c r="CA26" s="741"/>
      <c r="CB26" s="741"/>
      <c r="CC26" s="741"/>
      <c r="CD26" s="741"/>
      <c r="CE26" s="741"/>
      <c r="CF26" s="741"/>
      <c r="CG26" s="742"/>
      <c r="CH26" s="751"/>
      <c r="CI26" s="752"/>
      <c r="CJ26" s="752"/>
      <c r="CK26" s="752"/>
      <c r="CL26" s="753"/>
      <c r="CM26" s="751"/>
      <c r="CN26" s="752"/>
      <c r="CO26" s="752"/>
      <c r="CP26" s="752"/>
      <c r="CQ26" s="753"/>
      <c r="CR26" s="751"/>
      <c r="CS26" s="752"/>
      <c r="CT26" s="752"/>
      <c r="CU26" s="752"/>
      <c r="CV26" s="753"/>
      <c r="CW26" s="751"/>
      <c r="CX26" s="752"/>
      <c r="CY26" s="752"/>
      <c r="CZ26" s="752"/>
      <c r="DA26" s="753"/>
      <c r="DB26" s="751"/>
      <c r="DC26" s="752"/>
      <c r="DD26" s="752"/>
      <c r="DE26" s="752"/>
      <c r="DF26" s="753"/>
      <c r="DG26" s="751"/>
      <c r="DH26" s="752"/>
      <c r="DI26" s="752"/>
      <c r="DJ26" s="752"/>
      <c r="DK26" s="753"/>
      <c r="DL26" s="751"/>
      <c r="DM26" s="752"/>
      <c r="DN26" s="752"/>
      <c r="DO26" s="752"/>
      <c r="DP26" s="753"/>
      <c r="DQ26" s="751"/>
      <c r="DR26" s="752"/>
      <c r="DS26" s="752"/>
      <c r="DT26" s="752"/>
      <c r="DU26" s="753"/>
      <c r="DV26" s="740"/>
      <c r="DW26" s="741"/>
      <c r="DX26" s="741"/>
      <c r="DY26" s="741"/>
      <c r="DZ26" s="754"/>
      <c r="EA26" s="93"/>
    </row>
    <row r="27" spans="1:131" ht="26.25" customHeight="1" thickBot="1" x14ac:dyDescent="0.2">
      <c r="A27" s="715"/>
      <c r="B27" s="716"/>
      <c r="C27" s="716"/>
      <c r="D27" s="716"/>
      <c r="E27" s="716"/>
      <c r="F27" s="716"/>
      <c r="G27" s="716"/>
      <c r="H27" s="716"/>
      <c r="I27" s="716"/>
      <c r="J27" s="716"/>
      <c r="K27" s="716"/>
      <c r="L27" s="716"/>
      <c r="M27" s="716"/>
      <c r="N27" s="716"/>
      <c r="O27" s="716"/>
      <c r="P27" s="717"/>
      <c r="Q27" s="692"/>
      <c r="R27" s="693"/>
      <c r="S27" s="693"/>
      <c r="T27" s="693"/>
      <c r="U27" s="694"/>
      <c r="V27" s="692"/>
      <c r="W27" s="693"/>
      <c r="X27" s="693"/>
      <c r="Y27" s="693"/>
      <c r="Z27" s="694"/>
      <c r="AA27" s="692"/>
      <c r="AB27" s="693"/>
      <c r="AC27" s="693"/>
      <c r="AD27" s="693"/>
      <c r="AE27" s="693"/>
      <c r="AF27" s="784"/>
      <c r="AG27" s="785"/>
      <c r="AH27" s="785"/>
      <c r="AI27" s="785"/>
      <c r="AJ27" s="786"/>
      <c r="AK27" s="693"/>
      <c r="AL27" s="693"/>
      <c r="AM27" s="693"/>
      <c r="AN27" s="693"/>
      <c r="AO27" s="694"/>
      <c r="AP27" s="692"/>
      <c r="AQ27" s="693"/>
      <c r="AR27" s="693"/>
      <c r="AS27" s="693"/>
      <c r="AT27" s="694"/>
      <c r="AU27" s="692"/>
      <c r="AV27" s="693"/>
      <c r="AW27" s="693"/>
      <c r="AX27" s="693"/>
      <c r="AY27" s="694"/>
      <c r="AZ27" s="692"/>
      <c r="BA27" s="693"/>
      <c r="BB27" s="693"/>
      <c r="BC27" s="693"/>
      <c r="BD27" s="694"/>
      <c r="BE27" s="692"/>
      <c r="BF27" s="693"/>
      <c r="BG27" s="693"/>
      <c r="BH27" s="693"/>
      <c r="BI27" s="702"/>
      <c r="BJ27" s="96"/>
      <c r="BK27" s="96"/>
      <c r="BL27" s="96"/>
      <c r="BM27" s="96"/>
      <c r="BN27" s="96"/>
      <c r="BO27" s="105"/>
      <c r="BP27" s="105"/>
      <c r="BQ27" s="102">
        <v>21</v>
      </c>
      <c r="BR27" s="103"/>
      <c r="BS27" s="740"/>
      <c r="BT27" s="741"/>
      <c r="BU27" s="741"/>
      <c r="BV27" s="741"/>
      <c r="BW27" s="741"/>
      <c r="BX27" s="741"/>
      <c r="BY27" s="741"/>
      <c r="BZ27" s="741"/>
      <c r="CA27" s="741"/>
      <c r="CB27" s="741"/>
      <c r="CC27" s="741"/>
      <c r="CD27" s="741"/>
      <c r="CE27" s="741"/>
      <c r="CF27" s="741"/>
      <c r="CG27" s="742"/>
      <c r="CH27" s="751"/>
      <c r="CI27" s="752"/>
      <c r="CJ27" s="752"/>
      <c r="CK27" s="752"/>
      <c r="CL27" s="753"/>
      <c r="CM27" s="751"/>
      <c r="CN27" s="752"/>
      <c r="CO27" s="752"/>
      <c r="CP27" s="752"/>
      <c r="CQ27" s="753"/>
      <c r="CR27" s="751"/>
      <c r="CS27" s="752"/>
      <c r="CT27" s="752"/>
      <c r="CU27" s="752"/>
      <c r="CV27" s="753"/>
      <c r="CW27" s="751"/>
      <c r="CX27" s="752"/>
      <c r="CY27" s="752"/>
      <c r="CZ27" s="752"/>
      <c r="DA27" s="753"/>
      <c r="DB27" s="751"/>
      <c r="DC27" s="752"/>
      <c r="DD27" s="752"/>
      <c r="DE27" s="752"/>
      <c r="DF27" s="753"/>
      <c r="DG27" s="751"/>
      <c r="DH27" s="752"/>
      <c r="DI27" s="752"/>
      <c r="DJ27" s="752"/>
      <c r="DK27" s="753"/>
      <c r="DL27" s="751"/>
      <c r="DM27" s="752"/>
      <c r="DN27" s="752"/>
      <c r="DO27" s="752"/>
      <c r="DP27" s="753"/>
      <c r="DQ27" s="751"/>
      <c r="DR27" s="752"/>
      <c r="DS27" s="752"/>
      <c r="DT27" s="752"/>
      <c r="DU27" s="753"/>
      <c r="DV27" s="740"/>
      <c r="DW27" s="741"/>
      <c r="DX27" s="741"/>
      <c r="DY27" s="741"/>
      <c r="DZ27" s="754"/>
      <c r="EA27" s="93"/>
    </row>
    <row r="28" spans="1:131" ht="26.25" customHeight="1" thickTop="1" x14ac:dyDescent="0.15">
      <c r="A28" s="106">
        <v>1</v>
      </c>
      <c r="B28" s="703" t="s">
        <v>331</v>
      </c>
      <c r="C28" s="704"/>
      <c r="D28" s="704"/>
      <c r="E28" s="704"/>
      <c r="F28" s="704"/>
      <c r="G28" s="704"/>
      <c r="H28" s="704"/>
      <c r="I28" s="704"/>
      <c r="J28" s="704"/>
      <c r="K28" s="704"/>
      <c r="L28" s="704"/>
      <c r="M28" s="704"/>
      <c r="N28" s="704"/>
      <c r="O28" s="704"/>
      <c r="P28" s="705"/>
      <c r="Q28" s="791">
        <v>5614</v>
      </c>
      <c r="R28" s="792"/>
      <c r="S28" s="792"/>
      <c r="T28" s="792"/>
      <c r="U28" s="792"/>
      <c r="V28" s="792">
        <v>5481</v>
      </c>
      <c r="W28" s="792"/>
      <c r="X28" s="792"/>
      <c r="Y28" s="792"/>
      <c r="Z28" s="792"/>
      <c r="AA28" s="792">
        <f>Q28-V28</f>
        <v>133</v>
      </c>
      <c r="AB28" s="792"/>
      <c r="AC28" s="792"/>
      <c r="AD28" s="792"/>
      <c r="AE28" s="793"/>
      <c r="AF28" s="794">
        <v>133</v>
      </c>
      <c r="AG28" s="792"/>
      <c r="AH28" s="792"/>
      <c r="AI28" s="792"/>
      <c r="AJ28" s="795"/>
      <c r="AK28" s="796">
        <v>405</v>
      </c>
      <c r="AL28" s="787"/>
      <c r="AM28" s="787"/>
      <c r="AN28" s="787"/>
      <c r="AO28" s="787"/>
      <c r="AP28" s="787" t="s">
        <v>316</v>
      </c>
      <c r="AQ28" s="787"/>
      <c r="AR28" s="787"/>
      <c r="AS28" s="787"/>
      <c r="AT28" s="787"/>
      <c r="AU28" s="787" t="s">
        <v>316</v>
      </c>
      <c r="AV28" s="787"/>
      <c r="AW28" s="787"/>
      <c r="AX28" s="787"/>
      <c r="AY28" s="787"/>
      <c r="AZ28" s="788" t="s">
        <v>316</v>
      </c>
      <c r="BA28" s="788"/>
      <c r="BB28" s="788"/>
      <c r="BC28" s="788"/>
      <c r="BD28" s="788"/>
      <c r="BE28" s="789"/>
      <c r="BF28" s="789"/>
      <c r="BG28" s="789"/>
      <c r="BH28" s="789"/>
      <c r="BI28" s="790"/>
      <c r="BJ28" s="96"/>
      <c r="BK28" s="96"/>
      <c r="BL28" s="96"/>
      <c r="BM28" s="96"/>
      <c r="BN28" s="96"/>
      <c r="BO28" s="105"/>
      <c r="BP28" s="105"/>
      <c r="BQ28" s="102">
        <v>22</v>
      </c>
      <c r="BR28" s="103"/>
      <c r="BS28" s="740"/>
      <c r="BT28" s="741"/>
      <c r="BU28" s="741"/>
      <c r="BV28" s="741"/>
      <c r="BW28" s="741"/>
      <c r="BX28" s="741"/>
      <c r="BY28" s="741"/>
      <c r="BZ28" s="741"/>
      <c r="CA28" s="741"/>
      <c r="CB28" s="741"/>
      <c r="CC28" s="741"/>
      <c r="CD28" s="741"/>
      <c r="CE28" s="741"/>
      <c r="CF28" s="741"/>
      <c r="CG28" s="742"/>
      <c r="CH28" s="751"/>
      <c r="CI28" s="752"/>
      <c r="CJ28" s="752"/>
      <c r="CK28" s="752"/>
      <c r="CL28" s="753"/>
      <c r="CM28" s="751"/>
      <c r="CN28" s="752"/>
      <c r="CO28" s="752"/>
      <c r="CP28" s="752"/>
      <c r="CQ28" s="753"/>
      <c r="CR28" s="751"/>
      <c r="CS28" s="752"/>
      <c r="CT28" s="752"/>
      <c r="CU28" s="752"/>
      <c r="CV28" s="753"/>
      <c r="CW28" s="751"/>
      <c r="CX28" s="752"/>
      <c r="CY28" s="752"/>
      <c r="CZ28" s="752"/>
      <c r="DA28" s="753"/>
      <c r="DB28" s="751"/>
      <c r="DC28" s="752"/>
      <c r="DD28" s="752"/>
      <c r="DE28" s="752"/>
      <c r="DF28" s="753"/>
      <c r="DG28" s="751"/>
      <c r="DH28" s="752"/>
      <c r="DI28" s="752"/>
      <c r="DJ28" s="752"/>
      <c r="DK28" s="753"/>
      <c r="DL28" s="751"/>
      <c r="DM28" s="752"/>
      <c r="DN28" s="752"/>
      <c r="DO28" s="752"/>
      <c r="DP28" s="753"/>
      <c r="DQ28" s="751"/>
      <c r="DR28" s="752"/>
      <c r="DS28" s="752"/>
      <c r="DT28" s="752"/>
      <c r="DU28" s="753"/>
      <c r="DV28" s="740"/>
      <c r="DW28" s="741"/>
      <c r="DX28" s="741"/>
      <c r="DY28" s="741"/>
      <c r="DZ28" s="754"/>
      <c r="EA28" s="93"/>
    </row>
    <row r="29" spans="1:131" ht="26.25" customHeight="1" x14ac:dyDescent="0.15">
      <c r="A29" s="106">
        <v>2</v>
      </c>
      <c r="B29" s="727" t="s">
        <v>332</v>
      </c>
      <c r="C29" s="728"/>
      <c r="D29" s="728"/>
      <c r="E29" s="728"/>
      <c r="F29" s="728"/>
      <c r="G29" s="728"/>
      <c r="H29" s="728"/>
      <c r="I29" s="728"/>
      <c r="J29" s="728"/>
      <c r="K29" s="728"/>
      <c r="L29" s="728"/>
      <c r="M29" s="728"/>
      <c r="N29" s="728"/>
      <c r="O29" s="728"/>
      <c r="P29" s="729"/>
      <c r="Q29" s="730">
        <v>4018</v>
      </c>
      <c r="R29" s="731"/>
      <c r="S29" s="731"/>
      <c r="T29" s="731"/>
      <c r="U29" s="731"/>
      <c r="V29" s="731">
        <v>3985</v>
      </c>
      <c r="W29" s="731"/>
      <c r="X29" s="731"/>
      <c r="Y29" s="731"/>
      <c r="Z29" s="731"/>
      <c r="AA29" s="732">
        <f t="shared" ref="AA29:AA33" si="2">Q29-V29</f>
        <v>33</v>
      </c>
      <c r="AB29" s="734"/>
      <c r="AC29" s="734"/>
      <c r="AD29" s="734"/>
      <c r="AE29" s="735"/>
      <c r="AF29" s="733">
        <v>33</v>
      </c>
      <c r="AG29" s="734"/>
      <c r="AH29" s="734"/>
      <c r="AI29" s="734"/>
      <c r="AJ29" s="735"/>
      <c r="AK29" s="799">
        <v>586</v>
      </c>
      <c r="AL29" s="800"/>
      <c r="AM29" s="800"/>
      <c r="AN29" s="800"/>
      <c r="AO29" s="800"/>
      <c r="AP29" s="800" t="s">
        <v>316</v>
      </c>
      <c r="AQ29" s="800"/>
      <c r="AR29" s="800"/>
      <c r="AS29" s="800"/>
      <c r="AT29" s="800"/>
      <c r="AU29" s="800" t="s">
        <v>316</v>
      </c>
      <c r="AV29" s="800"/>
      <c r="AW29" s="800"/>
      <c r="AX29" s="800"/>
      <c r="AY29" s="800"/>
      <c r="AZ29" s="801" t="s">
        <v>316</v>
      </c>
      <c r="BA29" s="801"/>
      <c r="BB29" s="801"/>
      <c r="BC29" s="801"/>
      <c r="BD29" s="801"/>
      <c r="BE29" s="797"/>
      <c r="BF29" s="797"/>
      <c r="BG29" s="797"/>
      <c r="BH29" s="797"/>
      <c r="BI29" s="798"/>
      <c r="BJ29" s="96"/>
      <c r="BK29" s="96"/>
      <c r="BL29" s="96"/>
      <c r="BM29" s="96"/>
      <c r="BN29" s="96"/>
      <c r="BO29" s="105"/>
      <c r="BP29" s="105"/>
      <c r="BQ29" s="102">
        <v>23</v>
      </c>
      <c r="BR29" s="103"/>
      <c r="BS29" s="740"/>
      <c r="BT29" s="741"/>
      <c r="BU29" s="741"/>
      <c r="BV29" s="741"/>
      <c r="BW29" s="741"/>
      <c r="BX29" s="741"/>
      <c r="BY29" s="741"/>
      <c r="BZ29" s="741"/>
      <c r="CA29" s="741"/>
      <c r="CB29" s="741"/>
      <c r="CC29" s="741"/>
      <c r="CD29" s="741"/>
      <c r="CE29" s="741"/>
      <c r="CF29" s="741"/>
      <c r="CG29" s="742"/>
      <c r="CH29" s="751"/>
      <c r="CI29" s="752"/>
      <c r="CJ29" s="752"/>
      <c r="CK29" s="752"/>
      <c r="CL29" s="753"/>
      <c r="CM29" s="751"/>
      <c r="CN29" s="752"/>
      <c r="CO29" s="752"/>
      <c r="CP29" s="752"/>
      <c r="CQ29" s="753"/>
      <c r="CR29" s="751"/>
      <c r="CS29" s="752"/>
      <c r="CT29" s="752"/>
      <c r="CU29" s="752"/>
      <c r="CV29" s="753"/>
      <c r="CW29" s="751"/>
      <c r="CX29" s="752"/>
      <c r="CY29" s="752"/>
      <c r="CZ29" s="752"/>
      <c r="DA29" s="753"/>
      <c r="DB29" s="751"/>
      <c r="DC29" s="752"/>
      <c r="DD29" s="752"/>
      <c r="DE29" s="752"/>
      <c r="DF29" s="753"/>
      <c r="DG29" s="751"/>
      <c r="DH29" s="752"/>
      <c r="DI29" s="752"/>
      <c r="DJ29" s="752"/>
      <c r="DK29" s="753"/>
      <c r="DL29" s="751"/>
      <c r="DM29" s="752"/>
      <c r="DN29" s="752"/>
      <c r="DO29" s="752"/>
      <c r="DP29" s="753"/>
      <c r="DQ29" s="751"/>
      <c r="DR29" s="752"/>
      <c r="DS29" s="752"/>
      <c r="DT29" s="752"/>
      <c r="DU29" s="753"/>
      <c r="DV29" s="740"/>
      <c r="DW29" s="741"/>
      <c r="DX29" s="741"/>
      <c r="DY29" s="741"/>
      <c r="DZ29" s="754"/>
      <c r="EA29" s="93"/>
    </row>
    <row r="30" spans="1:131" ht="26.25" customHeight="1" x14ac:dyDescent="0.15">
      <c r="A30" s="106">
        <v>3</v>
      </c>
      <c r="B30" s="727" t="s">
        <v>333</v>
      </c>
      <c r="C30" s="728"/>
      <c r="D30" s="728"/>
      <c r="E30" s="728"/>
      <c r="F30" s="728"/>
      <c r="G30" s="728"/>
      <c r="H30" s="728"/>
      <c r="I30" s="728"/>
      <c r="J30" s="728"/>
      <c r="K30" s="728"/>
      <c r="L30" s="728"/>
      <c r="M30" s="728"/>
      <c r="N30" s="728"/>
      <c r="O30" s="728"/>
      <c r="P30" s="729"/>
      <c r="Q30" s="730">
        <v>600</v>
      </c>
      <c r="R30" s="731"/>
      <c r="S30" s="731"/>
      <c r="T30" s="731"/>
      <c r="U30" s="731"/>
      <c r="V30" s="731">
        <v>584</v>
      </c>
      <c r="W30" s="731"/>
      <c r="X30" s="731"/>
      <c r="Y30" s="731"/>
      <c r="Z30" s="731"/>
      <c r="AA30" s="732">
        <f t="shared" si="2"/>
        <v>16</v>
      </c>
      <c r="AB30" s="734"/>
      <c r="AC30" s="734"/>
      <c r="AD30" s="734"/>
      <c r="AE30" s="735"/>
      <c r="AF30" s="733">
        <v>16</v>
      </c>
      <c r="AG30" s="734"/>
      <c r="AH30" s="734"/>
      <c r="AI30" s="734"/>
      <c r="AJ30" s="735"/>
      <c r="AK30" s="799">
        <v>159</v>
      </c>
      <c r="AL30" s="800"/>
      <c r="AM30" s="800"/>
      <c r="AN30" s="800"/>
      <c r="AO30" s="800"/>
      <c r="AP30" s="800" t="s">
        <v>316</v>
      </c>
      <c r="AQ30" s="800"/>
      <c r="AR30" s="800"/>
      <c r="AS30" s="800"/>
      <c r="AT30" s="800"/>
      <c r="AU30" s="800" t="s">
        <v>316</v>
      </c>
      <c r="AV30" s="800"/>
      <c r="AW30" s="800"/>
      <c r="AX30" s="800"/>
      <c r="AY30" s="800"/>
      <c r="AZ30" s="801" t="s">
        <v>316</v>
      </c>
      <c r="BA30" s="801"/>
      <c r="BB30" s="801"/>
      <c r="BC30" s="801"/>
      <c r="BD30" s="801"/>
      <c r="BE30" s="797"/>
      <c r="BF30" s="797"/>
      <c r="BG30" s="797"/>
      <c r="BH30" s="797"/>
      <c r="BI30" s="798"/>
      <c r="BJ30" s="96"/>
      <c r="BK30" s="96"/>
      <c r="BL30" s="96"/>
      <c r="BM30" s="96"/>
      <c r="BN30" s="96"/>
      <c r="BO30" s="105"/>
      <c r="BP30" s="105"/>
      <c r="BQ30" s="102">
        <v>24</v>
      </c>
      <c r="BR30" s="103"/>
      <c r="BS30" s="740"/>
      <c r="BT30" s="741"/>
      <c r="BU30" s="741"/>
      <c r="BV30" s="741"/>
      <c r="BW30" s="741"/>
      <c r="BX30" s="741"/>
      <c r="BY30" s="741"/>
      <c r="BZ30" s="741"/>
      <c r="CA30" s="741"/>
      <c r="CB30" s="741"/>
      <c r="CC30" s="741"/>
      <c r="CD30" s="741"/>
      <c r="CE30" s="741"/>
      <c r="CF30" s="741"/>
      <c r="CG30" s="742"/>
      <c r="CH30" s="751"/>
      <c r="CI30" s="752"/>
      <c r="CJ30" s="752"/>
      <c r="CK30" s="752"/>
      <c r="CL30" s="753"/>
      <c r="CM30" s="751"/>
      <c r="CN30" s="752"/>
      <c r="CO30" s="752"/>
      <c r="CP30" s="752"/>
      <c r="CQ30" s="753"/>
      <c r="CR30" s="751"/>
      <c r="CS30" s="752"/>
      <c r="CT30" s="752"/>
      <c r="CU30" s="752"/>
      <c r="CV30" s="753"/>
      <c r="CW30" s="751"/>
      <c r="CX30" s="752"/>
      <c r="CY30" s="752"/>
      <c r="CZ30" s="752"/>
      <c r="DA30" s="753"/>
      <c r="DB30" s="751"/>
      <c r="DC30" s="752"/>
      <c r="DD30" s="752"/>
      <c r="DE30" s="752"/>
      <c r="DF30" s="753"/>
      <c r="DG30" s="751"/>
      <c r="DH30" s="752"/>
      <c r="DI30" s="752"/>
      <c r="DJ30" s="752"/>
      <c r="DK30" s="753"/>
      <c r="DL30" s="751"/>
      <c r="DM30" s="752"/>
      <c r="DN30" s="752"/>
      <c r="DO30" s="752"/>
      <c r="DP30" s="753"/>
      <c r="DQ30" s="751"/>
      <c r="DR30" s="752"/>
      <c r="DS30" s="752"/>
      <c r="DT30" s="752"/>
      <c r="DU30" s="753"/>
      <c r="DV30" s="740"/>
      <c r="DW30" s="741"/>
      <c r="DX30" s="741"/>
      <c r="DY30" s="741"/>
      <c r="DZ30" s="754"/>
      <c r="EA30" s="93"/>
    </row>
    <row r="31" spans="1:131" ht="26.25" customHeight="1" x14ac:dyDescent="0.15">
      <c r="A31" s="106">
        <v>4</v>
      </c>
      <c r="B31" s="727" t="s">
        <v>334</v>
      </c>
      <c r="C31" s="728"/>
      <c r="D31" s="728"/>
      <c r="E31" s="728"/>
      <c r="F31" s="728"/>
      <c r="G31" s="728"/>
      <c r="H31" s="728"/>
      <c r="I31" s="728"/>
      <c r="J31" s="728"/>
      <c r="K31" s="728"/>
      <c r="L31" s="728"/>
      <c r="M31" s="728"/>
      <c r="N31" s="728"/>
      <c r="O31" s="728"/>
      <c r="P31" s="729"/>
      <c r="Q31" s="730">
        <v>1301</v>
      </c>
      <c r="R31" s="731"/>
      <c r="S31" s="731"/>
      <c r="T31" s="731"/>
      <c r="U31" s="731"/>
      <c r="V31" s="731">
        <v>1060</v>
      </c>
      <c r="W31" s="731"/>
      <c r="X31" s="731"/>
      <c r="Y31" s="731"/>
      <c r="Z31" s="731"/>
      <c r="AA31" s="732">
        <f t="shared" si="2"/>
        <v>241</v>
      </c>
      <c r="AB31" s="734"/>
      <c r="AC31" s="734"/>
      <c r="AD31" s="734"/>
      <c r="AE31" s="735"/>
      <c r="AF31" s="733">
        <v>3908</v>
      </c>
      <c r="AG31" s="734"/>
      <c r="AH31" s="734"/>
      <c r="AI31" s="734"/>
      <c r="AJ31" s="735"/>
      <c r="AK31" s="799">
        <v>1</v>
      </c>
      <c r="AL31" s="800"/>
      <c r="AM31" s="800"/>
      <c r="AN31" s="800"/>
      <c r="AO31" s="800"/>
      <c r="AP31" s="800">
        <v>237</v>
      </c>
      <c r="AQ31" s="800"/>
      <c r="AR31" s="800"/>
      <c r="AS31" s="800"/>
      <c r="AT31" s="800"/>
      <c r="AU31" s="800">
        <v>0</v>
      </c>
      <c r="AV31" s="800"/>
      <c r="AW31" s="800"/>
      <c r="AX31" s="800"/>
      <c r="AY31" s="800"/>
      <c r="AZ31" s="801" t="s">
        <v>316</v>
      </c>
      <c r="BA31" s="801"/>
      <c r="BB31" s="801"/>
      <c r="BC31" s="801"/>
      <c r="BD31" s="801"/>
      <c r="BE31" s="797" t="s">
        <v>335</v>
      </c>
      <c r="BF31" s="797"/>
      <c r="BG31" s="797"/>
      <c r="BH31" s="797"/>
      <c r="BI31" s="798"/>
      <c r="BJ31" s="96"/>
      <c r="BK31" s="96"/>
      <c r="BL31" s="96"/>
      <c r="BM31" s="96"/>
      <c r="BN31" s="96"/>
      <c r="BO31" s="105"/>
      <c r="BP31" s="105"/>
      <c r="BQ31" s="102">
        <v>25</v>
      </c>
      <c r="BR31" s="103"/>
      <c r="BS31" s="740"/>
      <c r="BT31" s="741"/>
      <c r="BU31" s="741"/>
      <c r="BV31" s="741"/>
      <c r="BW31" s="741"/>
      <c r="BX31" s="741"/>
      <c r="BY31" s="741"/>
      <c r="BZ31" s="741"/>
      <c r="CA31" s="741"/>
      <c r="CB31" s="741"/>
      <c r="CC31" s="741"/>
      <c r="CD31" s="741"/>
      <c r="CE31" s="741"/>
      <c r="CF31" s="741"/>
      <c r="CG31" s="742"/>
      <c r="CH31" s="751"/>
      <c r="CI31" s="752"/>
      <c r="CJ31" s="752"/>
      <c r="CK31" s="752"/>
      <c r="CL31" s="753"/>
      <c r="CM31" s="751"/>
      <c r="CN31" s="752"/>
      <c r="CO31" s="752"/>
      <c r="CP31" s="752"/>
      <c r="CQ31" s="753"/>
      <c r="CR31" s="751"/>
      <c r="CS31" s="752"/>
      <c r="CT31" s="752"/>
      <c r="CU31" s="752"/>
      <c r="CV31" s="753"/>
      <c r="CW31" s="751"/>
      <c r="CX31" s="752"/>
      <c r="CY31" s="752"/>
      <c r="CZ31" s="752"/>
      <c r="DA31" s="753"/>
      <c r="DB31" s="751"/>
      <c r="DC31" s="752"/>
      <c r="DD31" s="752"/>
      <c r="DE31" s="752"/>
      <c r="DF31" s="753"/>
      <c r="DG31" s="751"/>
      <c r="DH31" s="752"/>
      <c r="DI31" s="752"/>
      <c r="DJ31" s="752"/>
      <c r="DK31" s="753"/>
      <c r="DL31" s="751"/>
      <c r="DM31" s="752"/>
      <c r="DN31" s="752"/>
      <c r="DO31" s="752"/>
      <c r="DP31" s="753"/>
      <c r="DQ31" s="751"/>
      <c r="DR31" s="752"/>
      <c r="DS31" s="752"/>
      <c r="DT31" s="752"/>
      <c r="DU31" s="753"/>
      <c r="DV31" s="740"/>
      <c r="DW31" s="741"/>
      <c r="DX31" s="741"/>
      <c r="DY31" s="741"/>
      <c r="DZ31" s="754"/>
      <c r="EA31" s="93"/>
    </row>
    <row r="32" spans="1:131" ht="26.25" customHeight="1" x14ac:dyDescent="0.15">
      <c r="A32" s="106">
        <v>5</v>
      </c>
      <c r="B32" s="727" t="s">
        <v>336</v>
      </c>
      <c r="C32" s="728"/>
      <c r="D32" s="728"/>
      <c r="E32" s="728"/>
      <c r="F32" s="728"/>
      <c r="G32" s="728"/>
      <c r="H32" s="728"/>
      <c r="I32" s="728"/>
      <c r="J32" s="728"/>
      <c r="K32" s="728"/>
      <c r="L32" s="728"/>
      <c r="M32" s="728"/>
      <c r="N32" s="728"/>
      <c r="O32" s="728"/>
      <c r="P32" s="729"/>
      <c r="Q32" s="730">
        <v>1636</v>
      </c>
      <c r="R32" s="731"/>
      <c r="S32" s="731"/>
      <c r="T32" s="731"/>
      <c r="U32" s="731"/>
      <c r="V32" s="731">
        <v>1518</v>
      </c>
      <c r="W32" s="731"/>
      <c r="X32" s="731"/>
      <c r="Y32" s="731"/>
      <c r="Z32" s="731"/>
      <c r="AA32" s="732">
        <f t="shared" si="2"/>
        <v>118</v>
      </c>
      <c r="AB32" s="734"/>
      <c r="AC32" s="734"/>
      <c r="AD32" s="734"/>
      <c r="AE32" s="735"/>
      <c r="AF32" s="733">
        <v>147</v>
      </c>
      <c r="AG32" s="734"/>
      <c r="AH32" s="734"/>
      <c r="AI32" s="734"/>
      <c r="AJ32" s="735"/>
      <c r="AK32" s="799">
        <v>895</v>
      </c>
      <c r="AL32" s="800"/>
      <c r="AM32" s="800"/>
      <c r="AN32" s="800"/>
      <c r="AO32" s="800"/>
      <c r="AP32" s="800">
        <v>11088</v>
      </c>
      <c r="AQ32" s="800"/>
      <c r="AR32" s="800"/>
      <c r="AS32" s="800"/>
      <c r="AT32" s="800"/>
      <c r="AU32" s="800">
        <v>4801</v>
      </c>
      <c r="AV32" s="800"/>
      <c r="AW32" s="800"/>
      <c r="AX32" s="800"/>
      <c r="AY32" s="800"/>
      <c r="AZ32" s="801" t="s">
        <v>316</v>
      </c>
      <c r="BA32" s="801"/>
      <c r="BB32" s="801"/>
      <c r="BC32" s="801"/>
      <c r="BD32" s="801"/>
      <c r="BE32" s="797" t="s">
        <v>335</v>
      </c>
      <c r="BF32" s="797"/>
      <c r="BG32" s="797"/>
      <c r="BH32" s="797"/>
      <c r="BI32" s="798"/>
      <c r="BJ32" s="96"/>
      <c r="BK32" s="96"/>
      <c r="BL32" s="96"/>
      <c r="BM32" s="96"/>
      <c r="BN32" s="96"/>
      <c r="BO32" s="105"/>
      <c r="BP32" s="105"/>
      <c r="BQ32" s="102">
        <v>26</v>
      </c>
      <c r="BR32" s="103"/>
      <c r="BS32" s="740"/>
      <c r="BT32" s="741"/>
      <c r="BU32" s="741"/>
      <c r="BV32" s="741"/>
      <c r="BW32" s="741"/>
      <c r="BX32" s="741"/>
      <c r="BY32" s="741"/>
      <c r="BZ32" s="741"/>
      <c r="CA32" s="741"/>
      <c r="CB32" s="741"/>
      <c r="CC32" s="741"/>
      <c r="CD32" s="741"/>
      <c r="CE32" s="741"/>
      <c r="CF32" s="741"/>
      <c r="CG32" s="742"/>
      <c r="CH32" s="751"/>
      <c r="CI32" s="752"/>
      <c r="CJ32" s="752"/>
      <c r="CK32" s="752"/>
      <c r="CL32" s="753"/>
      <c r="CM32" s="751"/>
      <c r="CN32" s="752"/>
      <c r="CO32" s="752"/>
      <c r="CP32" s="752"/>
      <c r="CQ32" s="753"/>
      <c r="CR32" s="751"/>
      <c r="CS32" s="752"/>
      <c r="CT32" s="752"/>
      <c r="CU32" s="752"/>
      <c r="CV32" s="753"/>
      <c r="CW32" s="751"/>
      <c r="CX32" s="752"/>
      <c r="CY32" s="752"/>
      <c r="CZ32" s="752"/>
      <c r="DA32" s="753"/>
      <c r="DB32" s="751"/>
      <c r="DC32" s="752"/>
      <c r="DD32" s="752"/>
      <c r="DE32" s="752"/>
      <c r="DF32" s="753"/>
      <c r="DG32" s="751"/>
      <c r="DH32" s="752"/>
      <c r="DI32" s="752"/>
      <c r="DJ32" s="752"/>
      <c r="DK32" s="753"/>
      <c r="DL32" s="751"/>
      <c r="DM32" s="752"/>
      <c r="DN32" s="752"/>
      <c r="DO32" s="752"/>
      <c r="DP32" s="753"/>
      <c r="DQ32" s="751"/>
      <c r="DR32" s="752"/>
      <c r="DS32" s="752"/>
      <c r="DT32" s="752"/>
      <c r="DU32" s="753"/>
      <c r="DV32" s="740"/>
      <c r="DW32" s="741"/>
      <c r="DX32" s="741"/>
      <c r="DY32" s="741"/>
      <c r="DZ32" s="754"/>
      <c r="EA32" s="93"/>
    </row>
    <row r="33" spans="1:131" ht="26.25" customHeight="1" x14ac:dyDescent="0.15">
      <c r="A33" s="106">
        <v>6</v>
      </c>
      <c r="B33" s="727" t="s">
        <v>337</v>
      </c>
      <c r="C33" s="728"/>
      <c r="D33" s="728"/>
      <c r="E33" s="728"/>
      <c r="F33" s="728"/>
      <c r="G33" s="728"/>
      <c r="H33" s="728"/>
      <c r="I33" s="728"/>
      <c r="J33" s="728"/>
      <c r="K33" s="728"/>
      <c r="L33" s="728"/>
      <c r="M33" s="728"/>
      <c r="N33" s="728"/>
      <c r="O33" s="728"/>
      <c r="P33" s="729"/>
      <c r="Q33" s="730">
        <v>9</v>
      </c>
      <c r="R33" s="731"/>
      <c r="S33" s="731"/>
      <c r="T33" s="731"/>
      <c r="U33" s="731"/>
      <c r="V33" s="731">
        <v>9</v>
      </c>
      <c r="W33" s="731"/>
      <c r="X33" s="731"/>
      <c r="Y33" s="731"/>
      <c r="Z33" s="731"/>
      <c r="AA33" s="732">
        <f t="shared" si="2"/>
        <v>0</v>
      </c>
      <c r="AB33" s="734"/>
      <c r="AC33" s="734"/>
      <c r="AD33" s="734"/>
      <c r="AE33" s="735"/>
      <c r="AF33" s="733">
        <v>461</v>
      </c>
      <c r="AG33" s="734"/>
      <c r="AH33" s="734"/>
      <c r="AI33" s="734"/>
      <c r="AJ33" s="735"/>
      <c r="AK33" s="799" t="s">
        <v>316</v>
      </c>
      <c r="AL33" s="800"/>
      <c r="AM33" s="800"/>
      <c r="AN33" s="800"/>
      <c r="AO33" s="800"/>
      <c r="AP33" s="800" t="s">
        <v>316</v>
      </c>
      <c r="AQ33" s="800"/>
      <c r="AR33" s="800"/>
      <c r="AS33" s="800"/>
      <c r="AT33" s="800"/>
      <c r="AU33" s="800" t="s">
        <v>316</v>
      </c>
      <c r="AV33" s="800"/>
      <c r="AW33" s="800"/>
      <c r="AX33" s="800"/>
      <c r="AY33" s="800"/>
      <c r="AZ33" s="801" t="s">
        <v>316</v>
      </c>
      <c r="BA33" s="801"/>
      <c r="BB33" s="801"/>
      <c r="BC33" s="801"/>
      <c r="BD33" s="801"/>
      <c r="BE33" s="797" t="s">
        <v>335</v>
      </c>
      <c r="BF33" s="797"/>
      <c r="BG33" s="797"/>
      <c r="BH33" s="797"/>
      <c r="BI33" s="798"/>
      <c r="BJ33" s="96"/>
      <c r="BK33" s="96"/>
      <c r="BL33" s="96"/>
      <c r="BM33" s="96"/>
      <c r="BN33" s="96"/>
      <c r="BO33" s="105"/>
      <c r="BP33" s="105"/>
      <c r="BQ33" s="102">
        <v>27</v>
      </c>
      <c r="BR33" s="103"/>
      <c r="BS33" s="740"/>
      <c r="BT33" s="741"/>
      <c r="BU33" s="741"/>
      <c r="BV33" s="741"/>
      <c r="BW33" s="741"/>
      <c r="BX33" s="741"/>
      <c r="BY33" s="741"/>
      <c r="BZ33" s="741"/>
      <c r="CA33" s="741"/>
      <c r="CB33" s="741"/>
      <c r="CC33" s="741"/>
      <c r="CD33" s="741"/>
      <c r="CE33" s="741"/>
      <c r="CF33" s="741"/>
      <c r="CG33" s="742"/>
      <c r="CH33" s="751"/>
      <c r="CI33" s="752"/>
      <c r="CJ33" s="752"/>
      <c r="CK33" s="752"/>
      <c r="CL33" s="753"/>
      <c r="CM33" s="751"/>
      <c r="CN33" s="752"/>
      <c r="CO33" s="752"/>
      <c r="CP33" s="752"/>
      <c r="CQ33" s="753"/>
      <c r="CR33" s="751"/>
      <c r="CS33" s="752"/>
      <c r="CT33" s="752"/>
      <c r="CU33" s="752"/>
      <c r="CV33" s="753"/>
      <c r="CW33" s="751"/>
      <c r="CX33" s="752"/>
      <c r="CY33" s="752"/>
      <c r="CZ33" s="752"/>
      <c r="DA33" s="753"/>
      <c r="DB33" s="751"/>
      <c r="DC33" s="752"/>
      <c r="DD33" s="752"/>
      <c r="DE33" s="752"/>
      <c r="DF33" s="753"/>
      <c r="DG33" s="751"/>
      <c r="DH33" s="752"/>
      <c r="DI33" s="752"/>
      <c r="DJ33" s="752"/>
      <c r="DK33" s="753"/>
      <c r="DL33" s="751"/>
      <c r="DM33" s="752"/>
      <c r="DN33" s="752"/>
      <c r="DO33" s="752"/>
      <c r="DP33" s="753"/>
      <c r="DQ33" s="751"/>
      <c r="DR33" s="752"/>
      <c r="DS33" s="752"/>
      <c r="DT33" s="752"/>
      <c r="DU33" s="753"/>
      <c r="DV33" s="740"/>
      <c r="DW33" s="741"/>
      <c r="DX33" s="741"/>
      <c r="DY33" s="741"/>
      <c r="DZ33" s="754"/>
      <c r="EA33" s="93"/>
    </row>
    <row r="34" spans="1:131" ht="26.25" customHeight="1" x14ac:dyDescent="0.15">
      <c r="A34" s="106">
        <v>7</v>
      </c>
      <c r="B34" s="727"/>
      <c r="C34" s="728"/>
      <c r="D34" s="728"/>
      <c r="E34" s="728"/>
      <c r="F34" s="728"/>
      <c r="G34" s="728"/>
      <c r="H34" s="728"/>
      <c r="I34" s="728"/>
      <c r="J34" s="728"/>
      <c r="K34" s="728"/>
      <c r="L34" s="728"/>
      <c r="M34" s="728"/>
      <c r="N34" s="728"/>
      <c r="O34" s="728"/>
      <c r="P34" s="729"/>
      <c r="Q34" s="730"/>
      <c r="R34" s="731"/>
      <c r="S34" s="731"/>
      <c r="T34" s="731"/>
      <c r="U34" s="731"/>
      <c r="V34" s="731"/>
      <c r="W34" s="731"/>
      <c r="X34" s="731"/>
      <c r="Y34" s="731"/>
      <c r="Z34" s="731"/>
      <c r="AA34" s="731"/>
      <c r="AB34" s="731"/>
      <c r="AC34" s="731"/>
      <c r="AD34" s="731"/>
      <c r="AE34" s="732"/>
      <c r="AF34" s="733"/>
      <c r="AG34" s="734"/>
      <c r="AH34" s="734"/>
      <c r="AI34" s="734"/>
      <c r="AJ34" s="735"/>
      <c r="AK34" s="799"/>
      <c r="AL34" s="800"/>
      <c r="AM34" s="800"/>
      <c r="AN34" s="800"/>
      <c r="AO34" s="800"/>
      <c r="AP34" s="800"/>
      <c r="AQ34" s="800"/>
      <c r="AR34" s="800"/>
      <c r="AS34" s="800"/>
      <c r="AT34" s="800"/>
      <c r="AU34" s="800"/>
      <c r="AV34" s="800"/>
      <c r="AW34" s="800"/>
      <c r="AX34" s="800"/>
      <c r="AY34" s="800"/>
      <c r="AZ34" s="801"/>
      <c r="BA34" s="801"/>
      <c r="BB34" s="801"/>
      <c r="BC34" s="801"/>
      <c r="BD34" s="801"/>
      <c r="BE34" s="797"/>
      <c r="BF34" s="797"/>
      <c r="BG34" s="797"/>
      <c r="BH34" s="797"/>
      <c r="BI34" s="798"/>
      <c r="BJ34" s="96"/>
      <c r="BK34" s="96"/>
      <c r="BL34" s="96"/>
      <c r="BM34" s="96"/>
      <c r="BN34" s="96"/>
      <c r="BO34" s="105"/>
      <c r="BP34" s="105"/>
      <c r="BQ34" s="102">
        <v>28</v>
      </c>
      <c r="BR34" s="103"/>
      <c r="BS34" s="740"/>
      <c r="BT34" s="741"/>
      <c r="BU34" s="741"/>
      <c r="BV34" s="741"/>
      <c r="BW34" s="741"/>
      <c r="BX34" s="741"/>
      <c r="BY34" s="741"/>
      <c r="BZ34" s="741"/>
      <c r="CA34" s="741"/>
      <c r="CB34" s="741"/>
      <c r="CC34" s="741"/>
      <c r="CD34" s="741"/>
      <c r="CE34" s="741"/>
      <c r="CF34" s="741"/>
      <c r="CG34" s="742"/>
      <c r="CH34" s="751"/>
      <c r="CI34" s="752"/>
      <c r="CJ34" s="752"/>
      <c r="CK34" s="752"/>
      <c r="CL34" s="753"/>
      <c r="CM34" s="751"/>
      <c r="CN34" s="752"/>
      <c r="CO34" s="752"/>
      <c r="CP34" s="752"/>
      <c r="CQ34" s="753"/>
      <c r="CR34" s="751"/>
      <c r="CS34" s="752"/>
      <c r="CT34" s="752"/>
      <c r="CU34" s="752"/>
      <c r="CV34" s="753"/>
      <c r="CW34" s="751"/>
      <c r="CX34" s="752"/>
      <c r="CY34" s="752"/>
      <c r="CZ34" s="752"/>
      <c r="DA34" s="753"/>
      <c r="DB34" s="751"/>
      <c r="DC34" s="752"/>
      <c r="DD34" s="752"/>
      <c r="DE34" s="752"/>
      <c r="DF34" s="753"/>
      <c r="DG34" s="751"/>
      <c r="DH34" s="752"/>
      <c r="DI34" s="752"/>
      <c r="DJ34" s="752"/>
      <c r="DK34" s="753"/>
      <c r="DL34" s="751"/>
      <c r="DM34" s="752"/>
      <c r="DN34" s="752"/>
      <c r="DO34" s="752"/>
      <c r="DP34" s="753"/>
      <c r="DQ34" s="751"/>
      <c r="DR34" s="752"/>
      <c r="DS34" s="752"/>
      <c r="DT34" s="752"/>
      <c r="DU34" s="753"/>
      <c r="DV34" s="740"/>
      <c r="DW34" s="741"/>
      <c r="DX34" s="741"/>
      <c r="DY34" s="741"/>
      <c r="DZ34" s="754"/>
      <c r="EA34" s="93"/>
    </row>
    <row r="35" spans="1:131" ht="26.25" customHeight="1" x14ac:dyDescent="0.15">
      <c r="A35" s="106">
        <v>8</v>
      </c>
      <c r="B35" s="727"/>
      <c r="C35" s="728"/>
      <c r="D35" s="728"/>
      <c r="E35" s="728"/>
      <c r="F35" s="728"/>
      <c r="G35" s="728"/>
      <c r="H35" s="728"/>
      <c r="I35" s="728"/>
      <c r="J35" s="728"/>
      <c r="K35" s="728"/>
      <c r="L35" s="728"/>
      <c r="M35" s="728"/>
      <c r="N35" s="728"/>
      <c r="O35" s="728"/>
      <c r="P35" s="729"/>
      <c r="Q35" s="730"/>
      <c r="R35" s="731"/>
      <c r="S35" s="731"/>
      <c r="T35" s="731"/>
      <c r="U35" s="731"/>
      <c r="V35" s="731"/>
      <c r="W35" s="731"/>
      <c r="X35" s="731"/>
      <c r="Y35" s="731"/>
      <c r="Z35" s="731"/>
      <c r="AA35" s="731"/>
      <c r="AB35" s="731"/>
      <c r="AC35" s="731"/>
      <c r="AD35" s="731"/>
      <c r="AE35" s="732"/>
      <c r="AF35" s="733"/>
      <c r="AG35" s="734"/>
      <c r="AH35" s="734"/>
      <c r="AI35" s="734"/>
      <c r="AJ35" s="735"/>
      <c r="AK35" s="799"/>
      <c r="AL35" s="800"/>
      <c r="AM35" s="800"/>
      <c r="AN35" s="800"/>
      <c r="AO35" s="800"/>
      <c r="AP35" s="800"/>
      <c r="AQ35" s="800"/>
      <c r="AR35" s="800"/>
      <c r="AS35" s="800"/>
      <c r="AT35" s="800"/>
      <c r="AU35" s="800"/>
      <c r="AV35" s="800"/>
      <c r="AW35" s="800"/>
      <c r="AX35" s="800"/>
      <c r="AY35" s="800"/>
      <c r="AZ35" s="801"/>
      <c r="BA35" s="801"/>
      <c r="BB35" s="801"/>
      <c r="BC35" s="801"/>
      <c r="BD35" s="801"/>
      <c r="BE35" s="797"/>
      <c r="BF35" s="797"/>
      <c r="BG35" s="797"/>
      <c r="BH35" s="797"/>
      <c r="BI35" s="798"/>
      <c r="BJ35" s="96"/>
      <c r="BK35" s="96"/>
      <c r="BL35" s="96"/>
      <c r="BM35" s="96"/>
      <c r="BN35" s="96"/>
      <c r="BO35" s="105"/>
      <c r="BP35" s="105"/>
      <c r="BQ35" s="102">
        <v>29</v>
      </c>
      <c r="BR35" s="103"/>
      <c r="BS35" s="740"/>
      <c r="BT35" s="741"/>
      <c r="BU35" s="741"/>
      <c r="BV35" s="741"/>
      <c r="BW35" s="741"/>
      <c r="BX35" s="741"/>
      <c r="BY35" s="741"/>
      <c r="BZ35" s="741"/>
      <c r="CA35" s="741"/>
      <c r="CB35" s="741"/>
      <c r="CC35" s="741"/>
      <c r="CD35" s="741"/>
      <c r="CE35" s="741"/>
      <c r="CF35" s="741"/>
      <c r="CG35" s="742"/>
      <c r="CH35" s="751"/>
      <c r="CI35" s="752"/>
      <c r="CJ35" s="752"/>
      <c r="CK35" s="752"/>
      <c r="CL35" s="753"/>
      <c r="CM35" s="751"/>
      <c r="CN35" s="752"/>
      <c r="CO35" s="752"/>
      <c r="CP35" s="752"/>
      <c r="CQ35" s="753"/>
      <c r="CR35" s="751"/>
      <c r="CS35" s="752"/>
      <c r="CT35" s="752"/>
      <c r="CU35" s="752"/>
      <c r="CV35" s="753"/>
      <c r="CW35" s="751"/>
      <c r="CX35" s="752"/>
      <c r="CY35" s="752"/>
      <c r="CZ35" s="752"/>
      <c r="DA35" s="753"/>
      <c r="DB35" s="751"/>
      <c r="DC35" s="752"/>
      <c r="DD35" s="752"/>
      <c r="DE35" s="752"/>
      <c r="DF35" s="753"/>
      <c r="DG35" s="751"/>
      <c r="DH35" s="752"/>
      <c r="DI35" s="752"/>
      <c r="DJ35" s="752"/>
      <c r="DK35" s="753"/>
      <c r="DL35" s="751"/>
      <c r="DM35" s="752"/>
      <c r="DN35" s="752"/>
      <c r="DO35" s="752"/>
      <c r="DP35" s="753"/>
      <c r="DQ35" s="751"/>
      <c r="DR35" s="752"/>
      <c r="DS35" s="752"/>
      <c r="DT35" s="752"/>
      <c r="DU35" s="753"/>
      <c r="DV35" s="740"/>
      <c r="DW35" s="741"/>
      <c r="DX35" s="741"/>
      <c r="DY35" s="741"/>
      <c r="DZ35" s="754"/>
      <c r="EA35" s="93"/>
    </row>
    <row r="36" spans="1:131" ht="26.25" customHeight="1" x14ac:dyDescent="0.15">
      <c r="A36" s="106">
        <v>9</v>
      </c>
      <c r="B36" s="727"/>
      <c r="C36" s="728"/>
      <c r="D36" s="728"/>
      <c r="E36" s="728"/>
      <c r="F36" s="728"/>
      <c r="G36" s="728"/>
      <c r="H36" s="728"/>
      <c r="I36" s="728"/>
      <c r="J36" s="728"/>
      <c r="K36" s="728"/>
      <c r="L36" s="728"/>
      <c r="M36" s="728"/>
      <c r="N36" s="728"/>
      <c r="O36" s="728"/>
      <c r="P36" s="729"/>
      <c r="Q36" s="730"/>
      <c r="R36" s="731"/>
      <c r="S36" s="731"/>
      <c r="T36" s="731"/>
      <c r="U36" s="731"/>
      <c r="V36" s="731"/>
      <c r="W36" s="731"/>
      <c r="X36" s="731"/>
      <c r="Y36" s="731"/>
      <c r="Z36" s="731"/>
      <c r="AA36" s="731"/>
      <c r="AB36" s="731"/>
      <c r="AC36" s="731"/>
      <c r="AD36" s="731"/>
      <c r="AE36" s="732"/>
      <c r="AF36" s="733"/>
      <c r="AG36" s="734"/>
      <c r="AH36" s="734"/>
      <c r="AI36" s="734"/>
      <c r="AJ36" s="735"/>
      <c r="AK36" s="799"/>
      <c r="AL36" s="800"/>
      <c r="AM36" s="800"/>
      <c r="AN36" s="800"/>
      <c r="AO36" s="800"/>
      <c r="AP36" s="800"/>
      <c r="AQ36" s="800"/>
      <c r="AR36" s="800"/>
      <c r="AS36" s="800"/>
      <c r="AT36" s="800"/>
      <c r="AU36" s="800"/>
      <c r="AV36" s="800"/>
      <c r="AW36" s="800"/>
      <c r="AX36" s="800"/>
      <c r="AY36" s="800"/>
      <c r="AZ36" s="801"/>
      <c r="BA36" s="801"/>
      <c r="BB36" s="801"/>
      <c r="BC36" s="801"/>
      <c r="BD36" s="801"/>
      <c r="BE36" s="797"/>
      <c r="BF36" s="797"/>
      <c r="BG36" s="797"/>
      <c r="BH36" s="797"/>
      <c r="BI36" s="798"/>
      <c r="BJ36" s="96"/>
      <c r="BK36" s="96"/>
      <c r="BL36" s="96"/>
      <c r="BM36" s="96"/>
      <c r="BN36" s="96"/>
      <c r="BO36" s="105"/>
      <c r="BP36" s="105"/>
      <c r="BQ36" s="102">
        <v>30</v>
      </c>
      <c r="BR36" s="103"/>
      <c r="BS36" s="740"/>
      <c r="BT36" s="741"/>
      <c r="BU36" s="741"/>
      <c r="BV36" s="741"/>
      <c r="BW36" s="741"/>
      <c r="BX36" s="741"/>
      <c r="BY36" s="741"/>
      <c r="BZ36" s="741"/>
      <c r="CA36" s="741"/>
      <c r="CB36" s="741"/>
      <c r="CC36" s="741"/>
      <c r="CD36" s="741"/>
      <c r="CE36" s="741"/>
      <c r="CF36" s="741"/>
      <c r="CG36" s="742"/>
      <c r="CH36" s="751"/>
      <c r="CI36" s="752"/>
      <c r="CJ36" s="752"/>
      <c r="CK36" s="752"/>
      <c r="CL36" s="753"/>
      <c r="CM36" s="751"/>
      <c r="CN36" s="752"/>
      <c r="CO36" s="752"/>
      <c r="CP36" s="752"/>
      <c r="CQ36" s="753"/>
      <c r="CR36" s="751"/>
      <c r="CS36" s="752"/>
      <c r="CT36" s="752"/>
      <c r="CU36" s="752"/>
      <c r="CV36" s="753"/>
      <c r="CW36" s="751"/>
      <c r="CX36" s="752"/>
      <c r="CY36" s="752"/>
      <c r="CZ36" s="752"/>
      <c r="DA36" s="753"/>
      <c r="DB36" s="751"/>
      <c r="DC36" s="752"/>
      <c r="DD36" s="752"/>
      <c r="DE36" s="752"/>
      <c r="DF36" s="753"/>
      <c r="DG36" s="751"/>
      <c r="DH36" s="752"/>
      <c r="DI36" s="752"/>
      <c r="DJ36" s="752"/>
      <c r="DK36" s="753"/>
      <c r="DL36" s="751"/>
      <c r="DM36" s="752"/>
      <c r="DN36" s="752"/>
      <c r="DO36" s="752"/>
      <c r="DP36" s="753"/>
      <c r="DQ36" s="751"/>
      <c r="DR36" s="752"/>
      <c r="DS36" s="752"/>
      <c r="DT36" s="752"/>
      <c r="DU36" s="753"/>
      <c r="DV36" s="740"/>
      <c r="DW36" s="741"/>
      <c r="DX36" s="741"/>
      <c r="DY36" s="741"/>
      <c r="DZ36" s="754"/>
      <c r="EA36" s="93"/>
    </row>
    <row r="37" spans="1:131" ht="26.25" customHeight="1" x14ac:dyDescent="0.15">
      <c r="A37" s="106">
        <v>10</v>
      </c>
      <c r="B37" s="727"/>
      <c r="C37" s="728"/>
      <c r="D37" s="728"/>
      <c r="E37" s="728"/>
      <c r="F37" s="728"/>
      <c r="G37" s="728"/>
      <c r="H37" s="728"/>
      <c r="I37" s="728"/>
      <c r="J37" s="728"/>
      <c r="K37" s="728"/>
      <c r="L37" s="728"/>
      <c r="M37" s="728"/>
      <c r="N37" s="728"/>
      <c r="O37" s="728"/>
      <c r="P37" s="729"/>
      <c r="Q37" s="730"/>
      <c r="R37" s="731"/>
      <c r="S37" s="731"/>
      <c r="T37" s="731"/>
      <c r="U37" s="731"/>
      <c r="V37" s="731"/>
      <c r="W37" s="731"/>
      <c r="X37" s="731"/>
      <c r="Y37" s="731"/>
      <c r="Z37" s="731"/>
      <c r="AA37" s="731"/>
      <c r="AB37" s="731"/>
      <c r="AC37" s="731"/>
      <c r="AD37" s="731"/>
      <c r="AE37" s="732"/>
      <c r="AF37" s="733"/>
      <c r="AG37" s="734"/>
      <c r="AH37" s="734"/>
      <c r="AI37" s="734"/>
      <c r="AJ37" s="735"/>
      <c r="AK37" s="799"/>
      <c r="AL37" s="800"/>
      <c r="AM37" s="800"/>
      <c r="AN37" s="800"/>
      <c r="AO37" s="800"/>
      <c r="AP37" s="800"/>
      <c r="AQ37" s="800"/>
      <c r="AR37" s="800"/>
      <c r="AS37" s="800"/>
      <c r="AT37" s="800"/>
      <c r="AU37" s="800"/>
      <c r="AV37" s="800"/>
      <c r="AW37" s="800"/>
      <c r="AX37" s="800"/>
      <c r="AY37" s="800"/>
      <c r="AZ37" s="801"/>
      <c r="BA37" s="801"/>
      <c r="BB37" s="801"/>
      <c r="BC37" s="801"/>
      <c r="BD37" s="801"/>
      <c r="BE37" s="797"/>
      <c r="BF37" s="797"/>
      <c r="BG37" s="797"/>
      <c r="BH37" s="797"/>
      <c r="BI37" s="798"/>
      <c r="BJ37" s="96"/>
      <c r="BK37" s="96"/>
      <c r="BL37" s="96"/>
      <c r="BM37" s="96"/>
      <c r="BN37" s="96"/>
      <c r="BO37" s="105"/>
      <c r="BP37" s="105"/>
      <c r="BQ37" s="102">
        <v>31</v>
      </c>
      <c r="BR37" s="103"/>
      <c r="BS37" s="740"/>
      <c r="BT37" s="741"/>
      <c r="BU37" s="741"/>
      <c r="BV37" s="741"/>
      <c r="BW37" s="741"/>
      <c r="BX37" s="741"/>
      <c r="BY37" s="741"/>
      <c r="BZ37" s="741"/>
      <c r="CA37" s="741"/>
      <c r="CB37" s="741"/>
      <c r="CC37" s="741"/>
      <c r="CD37" s="741"/>
      <c r="CE37" s="741"/>
      <c r="CF37" s="741"/>
      <c r="CG37" s="742"/>
      <c r="CH37" s="751"/>
      <c r="CI37" s="752"/>
      <c r="CJ37" s="752"/>
      <c r="CK37" s="752"/>
      <c r="CL37" s="753"/>
      <c r="CM37" s="751"/>
      <c r="CN37" s="752"/>
      <c r="CO37" s="752"/>
      <c r="CP37" s="752"/>
      <c r="CQ37" s="753"/>
      <c r="CR37" s="751"/>
      <c r="CS37" s="752"/>
      <c r="CT37" s="752"/>
      <c r="CU37" s="752"/>
      <c r="CV37" s="753"/>
      <c r="CW37" s="751"/>
      <c r="CX37" s="752"/>
      <c r="CY37" s="752"/>
      <c r="CZ37" s="752"/>
      <c r="DA37" s="753"/>
      <c r="DB37" s="751"/>
      <c r="DC37" s="752"/>
      <c r="DD37" s="752"/>
      <c r="DE37" s="752"/>
      <c r="DF37" s="753"/>
      <c r="DG37" s="751"/>
      <c r="DH37" s="752"/>
      <c r="DI37" s="752"/>
      <c r="DJ37" s="752"/>
      <c r="DK37" s="753"/>
      <c r="DL37" s="751"/>
      <c r="DM37" s="752"/>
      <c r="DN37" s="752"/>
      <c r="DO37" s="752"/>
      <c r="DP37" s="753"/>
      <c r="DQ37" s="751"/>
      <c r="DR37" s="752"/>
      <c r="DS37" s="752"/>
      <c r="DT37" s="752"/>
      <c r="DU37" s="753"/>
      <c r="DV37" s="740"/>
      <c r="DW37" s="741"/>
      <c r="DX37" s="741"/>
      <c r="DY37" s="741"/>
      <c r="DZ37" s="754"/>
      <c r="EA37" s="93"/>
    </row>
    <row r="38" spans="1:131" ht="26.25" customHeight="1" x14ac:dyDescent="0.15">
      <c r="A38" s="106">
        <v>11</v>
      </c>
      <c r="B38" s="727"/>
      <c r="C38" s="728"/>
      <c r="D38" s="728"/>
      <c r="E38" s="728"/>
      <c r="F38" s="728"/>
      <c r="G38" s="728"/>
      <c r="H38" s="728"/>
      <c r="I38" s="728"/>
      <c r="J38" s="728"/>
      <c r="K38" s="728"/>
      <c r="L38" s="728"/>
      <c r="M38" s="728"/>
      <c r="N38" s="728"/>
      <c r="O38" s="728"/>
      <c r="P38" s="729"/>
      <c r="Q38" s="730"/>
      <c r="R38" s="731"/>
      <c r="S38" s="731"/>
      <c r="T38" s="731"/>
      <c r="U38" s="731"/>
      <c r="V38" s="731"/>
      <c r="W38" s="731"/>
      <c r="X38" s="731"/>
      <c r="Y38" s="731"/>
      <c r="Z38" s="731"/>
      <c r="AA38" s="731"/>
      <c r="AB38" s="731"/>
      <c r="AC38" s="731"/>
      <c r="AD38" s="731"/>
      <c r="AE38" s="732"/>
      <c r="AF38" s="733"/>
      <c r="AG38" s="734"/>
      <c r="AH38" s="734"/>
      <c r="AI38" s="734"/>
      <c r="AJ38" s="735"/>
      <c r="AK38" s="799"/>
      <c r="AL38" s="800"/>
      <c r="AM38" s="800"/>
      <c r="AN38" s="800"/>
      <c r="AO38" s="800"/>
      <c r="AP38" s="800"/>
      <c r="AQ38" s="800"/>
      <c r="AR38" s="800"/>
      <c r="AS38" s="800"/>
      <c r="AT38" s="800"/>
      <c r="AU38" s="800"/>
      <c r="AV38" s="800"/>
      <c r="AW38" s="800"/>
      <c r="AX38" s="800"/>
      <c r="AY38" s="800"/>
      <c r="AZ38" s="801"/>
      <c r="BA38" s="801"/>
      <c r="BB38" s="801"/>
      <c r="BC38" s="801"/>
      <c r="BD38" s="801"/>
      <c r="BE38" s="797"/>
      <c r="BF38" s="797"/>
      <c r="BG38" s="797"/>
      <c r="BH38" s="797"/>
      <c r="BI38" s="798"/>
      <c r="BJ38" s="96"/>
      <c r="BK38" s="96"/>
      <c r="BL38" s="96"/>
      <c r="BM38" s="96"/>
      <c r="BN38" s="96"/>
      <c r="BO38" s="105"/>
      <c r="BP38" s="105"/>
      <c r="BQ38" s="102">
        <v>32</v>
      </c>
      <c r="BR38" s="103"/>
      <c r="BS38" s="740"/>
      <c r="BT38" s="741"/>
      <c r="BU38" s="741"/>
      <c r="BV38" s="741"/>
      <c r="BW38" s="741"/>
      <c r="BX38" s="741"/>
      <c r="BY38" s="741"/>
      <c r="BZ38" s="741"/>
      <c r="CA38" s="741"/>
      <c r="CB38" s="741"/>
      <c r="CC38" s="741"/>
      <c r="CD38" s="741"/>
      <c r="CE38" s="741"/>
      <c r="CF38" s="741"/>
      <c r="CG38" s="742"/>
      <c r="CH38" s="751"/>
      <c r="CI38" s="752"/>
      <c r="CJ38" s="752"/>
      <c r="CK38" s="752"/>
      <c r="CL38" s="753"/>
      <c r="CM38" s="751"/>
      <c r="CN38" s="752"/>
      <c r="CO38" s="752"/>
      <c r="CP38" s="752"/>
      <c r="CQ38" s="753"/>
      <c r="CR38" s="751"/>
      <c r="CS38" s="752"/>
      <c r="CT38" s="752"/>
      <c r="CU38" s="752"/>
      <c r="CV38" s="753"/>
      <c r="CW38" s="751"/>
      <c r="CX38" s="752"/>
      <c r="CY38" s="752"/>
      <c r="CZ38" s="752"/>
      <c r="DA38" s="753"/>
      <c r="DB38" s="751"/>
      <c r="DC38" s="752"/>
      <c r="DD38" s="752"/>
      <c r="DE38" s="752"/>
      <c r="DF38" s="753"/>
      <c r="DG38" s="751"/>
      <c r="DH38" s="752"/>
      <c r="DI38" s="752"/>
      <c r="DJ38" s="752"/>
      <c r="DK38" s="753"/>
      <c r="DL38" s="751"/>
      <c r="DM38" s="752"/>
      <c r="DN38" s="752"/>
      <c r="DO38" s="752"/>
      <c r="DP38" s="753"/>
      <c r="DQ38" s="751"/>
      <c r="DR38" s="752"/>
      <c r="DS38" s="752"/>
      <c r="DT38" s="752"/>
      <c r="DU38" s="753"/>
      <c r="DV38" s="740"/>
      <c r="DW38" s="741"/>
      <c r="DX38" s="741"/>
      <c r="DY38" s="741"/>
      <c r="DZ38" s="754"/>
      <c r="EA38" s="93"/>
    </row>
    <row r="39" spans="1:131" ht="26.25" customHeight="1" x14ac:dyDescent="0.15">
      <c r="A39" s="106">
        <v>12</v>
      </c>
      <c r="B39" s="727"/>
      <c r="C39" s="728"/>
      <c r="D39" s="728"/>
      <c r="E39" s="728"/>
      <c r="F39" s="728"/>
      <c r="G39" s="728"/>
      <c r="H39" s="728"/>
      <c r="I39" s="728"/>
      <c r="J39" s="728"/>
      <c r="K39" s="728"/>
      <c r="L39" s="728"/>
      <c r="M39" s="728"/>
      <c r="N39" s="728"/>
      <c r="O39" s="728"/>
      <c r="P39" s="729"/>
      <c r="Q39" s="730"/>
      <c r="R39" s="731"/>
      <c r="S39" s="731"/>
      <c r="T39" s="731"/>
      <c r="U39" s="731"/>
      <c r="V39" s="731"/>
      <c r="W39" s="731"/>
      <c r="X39" s="731"/>
      <c r="Y39" s="731"/>
      <c r="Z39" s="731"/>
      <c r="AA39" s="731"/>
      <c r="AB39" s="731"/>
      <c r="AC39" s="731"/>
      <c r="AD39" s="731"/>
      <c r="AE39" s="732"/>
      <c r="AF39" s="733"/>
      <c r="AG39" s="734"/>
      <c r="AH39" s="734"/>
      <c r="AI39" s="734"/>
      <c r="AJ39" s="735"/>
      <c r="AK39" s="799"/>
      <c r="AL39" s="800"/>
      <c r="AM39" s="800"/>
      <c r="AN39" s="800"/>
      <c r="AO39" s="800"/>
      <c r="AP39" s="800"/>
      <c r="AQ39" s="800"/>
      <c r="AR39" s="800"/>
      <c r="AS39" s="800"/>
      <c r="AT39" s="800"/>
      <c r="AU39" s="800"/>
      <c r="AV39" s="800"/>
      <c r="AW39" s="800"/>
      <c r="AX39" s="800"/>
      <c r="AY39" s="800"/>
      <c r="AZ39" s="801"/>
      <c r="BA39" s="801"/>
      <c r="BB39" s="801"/>
      <c r="BC39" s="801"/>
      <c r="BD39" s="801"/>
      <c r="BE39" s="797"/>
      <c r="BF39" s="797"/>
      <c r="BG39" s="797"/>
      <c r="BH39" s="797"/>
      <c r="BI39" s="798"/>
      <c r="BJ39" s="96"/>
      <c r="BK39" s="96"/>
      <c r="BL39" s="96"/>
      <c r="BM39" s="96"/>
      <c r="BN39" s="96"/>
      <c r="BO39" s="105"/>
      <c r="BP39" s="105"/>
      <c r="BQ39" s="102">
        <v>33</v>
      </c>
      <c r="BR39" s="103"/>
      <c r="BS39" s="740"/>
      <c r="BT39" s="741"/>
      <c r="BU39" s="741"/>
      <c r="BV39" s="741"/>
      <c r="BW39" s="741"/>
      <c r="BX39" s="741"/>
      <c r="BY39" s="741"/>
      <c r="BZ39" s="741"/>
      <c r="CA39" s="741"/>
      <c r="CB39" s="741"/>
      <c r="CC39" s="741"/>
      <c r="CD39" s="741"/>
      <c r="CE39" s="741"/>
      <c r="CF39" s="741"/>
      <c r="CG39" s="742"/>
      <c r="CH39" s="751"/>
      <c r="CI39" s="752"/>
      <c r="CJ39" s="752"/>
      <c r="CK39" s="752"/>
      <c r="CL39" s="753"/>
      <c r="CM39" s="751"/>
      <c r="CN39" s="752"/>
      <c r="CO39" s="752"/>
      <c r="CP39" s="752"/>
      <c r="CQ39" s="753"/>
      <c r="CR39" s="751"/>
      <c r="CS39" s="752"/>
      <c r="CT39" s="752"/>
      <c r="CU39" s="752"/>
      <c r="CV39" s="753"/>
      <c r="CW39" s="751"/>
      <c r="CX39" s="752"/>
      <c r="CY39" s="752"/>
      <c r="CZ39" s="752"/>
      <c r="DA39" s="753"/>
      <c r="DB39" s="751"/>
      <c r="DC39" s="752"/>
      <c r="DD39" s="752"/>
      <c r="DE39" s="752"/>
      <c r="DF39" s="753"/>
      <c r="DG39" s="751"/>
      <c r="DH39" s="752"/>
      <c r="DI39" s="752"/>
      <c r="DJ39" s="752"/>
      <c r="DK39" s="753"/>
      <c r="DL39" s="751"/>
      <c r="DM39" s="752"/>
      <c r="DN39" s="752"/>
      <c r="DO39" s="752"/>
      <c r="DP39" s="753"/>
      <c r="DQ39" s="751"/>
      <c r="DR39" s="752"/>
      <c r="DS39" s="752"/>
      <c r="DT39" s="752"/>
      <c r="DU39" s="753"/>
      <c r="DV39" s="740"/>
      <c r="DW39" s="741"/>
      <c r="DX39" s="741"/>
      <c r="DY39" s="741"/>
      <c r="DZ39" s="754"/>
      <c r="EA39" s="93"/>
    </row>
    <row r="40" spans="1:131" ht="26.25" customHeight="1" x14ac:dyDescent="0.15">
      <c r="A40" s="102">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33"/>
      <c r="AG40" s="734"/>
      <c r="AH40" s="734"/>
      <c r="AI40" s="734"/>
      <c r="AJ40" s="735"/>
      <c r="AK40" s="799"/>
      <c r="AL40" s="800"/>
      <c r="AM40" s="800"/>
      <c r="AN40" s="800"/>
      <c r="AO40" s="800"/>
      <c r="AP40" s="800"/>
      <c r="AQ40" s="800"/>
      <c r="AR40" s="800"/>
      <c r="AS40" s="800"/>
      <c r="AT40" s="800"/>
      <c r="AU40" s="800"/>
      <c r="AV40" s="800"/>
      <c r="AW40" s="800"/>
      <c r="AX40" s="800"/>
      <c r="AY40" s="800"/>
      <c r="AZ40" s="801"/>
      <c r="BA40" s="801"/>
      <c r="BB40" s="801"/>
      <c r="BC40" s="801"/>
      <c r="BD40" s="801"/>
      <c r="BE40" s="797"/>
      <c r="BF40" s="797"/>
      <c r="BG40" s="797"/>
      <c r="BH40" s="797"/>
      <c r="BI40" s="798"/>
      <c r="BJ40" s="96"/>
      <c r="BK40" s="96"/>
      <c r="BL40" s="96"/>
      <c r="BM40" s="96"/>
      <c r="BN40" s="96"/>
      <c r="BO40" s="105"/>
      <c r="BP40" s="105"/>
      <c r="BQ40" s="102">
        <v>34</v>
      </c>
      <c r="BR40" s="103"/>
      <c r="BS40" s="740"/>
      <c r="BT40" s="741"/>
      <c r="BU40" s="741"/>
      <c r="BV40" s="741"/>
      <c r="BW40" s="741"/>
      <c r="BX40" s="741"/>
      <c r="BY40" s="741"/>
      <c r="BZ40" s="741"/>
      <c r="CA40" s="741"/>
      <c r="CB40" s="741"/>
      <c r="CC40" s="741"/>
      <c r="CD40" s="741"/>
      <c r="CE40" s="741"/>
      <c r="CF40" s="741"/>
      <c r="CG40" s="742"/>
      <c r="CH40" s="751"/>
      <c r="CI40" s="752"/>
      <c r="CJ40" s="752"/>
      <c r="CK40" s="752"/>
      <c r="CL40" s="753"/>
      <c r="CM40" s="751"/>
      <c r="CN40" s="752"/>
      <c r="CO40" s="752"/>
      <c r="CP40" s="752"/>
      <c r="CQ40" s="753"/>
      <c r="CR40" s="751"/>
      <c r="CS40" s="752"/>
      <c r="CT40" s="752"/>
      <c r="CU40" s="752"/>
      <c r="CV40" s="753"/>
      <c r="CW40" s="751"/>
      <c r="CX40" s="752"/>
      <c r="CY40" s="752"/>
      <c r="CZ40" s="752"/>
      <c r="DA40" s="753"/>
      <c r="DB40" s="751"/>
      <c r="DC40" s="752"/>
      <c r="DD40" s="752"/>
      <c r="DE40" s="752"/>
      <c r="DF40" s="753"/>
      <c r="DG40" s="751"/>
      <c r="DH40" s="752"/>
      <c r="DI40" s="752"/>
      <c r="DJ40" s="752"/>
      <c r="DK40" s="753"/>
      <c r="DL40" s="751"/>
      <c r="DM40" s="752"/>
      <c r="DN40" s="752"/>
      <c r="DO40" s="752"/>
      <c r="DP40" s="753"/>
      <c r="DQ40" s="751"/>
      <c r="DR40" s="752"/>
      <c r="DS40" s="752"/>
      <c r="DT40" s="752"/>
      <c r="DU40" s="753"/>
      <c r="DV40" s="740"/>
      <c r="DW40" s="741"/>
      <c r="DX40" s="741"/>
      <c r="DY40" s="741"/>
      <c r="DZ40" s="754"/>
      <c r="EA40" s="93"/>
    </row>
    <row r="41" spans="1:131" ht="26.25" customHeight="1" x14ac:dyDescent="0.15">
      <c r="A41" s="102">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33"/>
      <c r="AG41" s="734"/>
      <c r="AH41" s="734"/>
      <c r="AI41" s="734"/>
      <c r="AJ41" s="735"/>
      <c r="AK41" s="799"/>
      <c r="AL41" s="800"/>
      <c r="AM41" s="800"/>
      <c r="AN41" s="800"/>
      <c r="AO41" s="800"/>
      <c r="AP41" s="800"/>
      <c r="AQ41" s="800"/>
      <c r="AR41" s="800"/>
      <c r="AS41" s="800"/>
      <c r="AT41" s="800"/>
      <c r="AU41" s="800"/>
      <c r="AV41" s="800"/>
      <c r="AW41" s="800"/>
      <c r="AX41" s="800"/>
      <c r="AY41" s="800"/>
      <c r="AZ41" s="801"/>
      <c r="BA41" s="801"/>
      <c r="BB41" s="801"/>
      <c r="BC41" s="801"/>
      <c r="BD41" s="801"/>
      <c r="BE41" s="797"/>
      <c r="BF41" s="797"/>
      <c r="BG41" s="797"/>
      <c r="BH41" s="797"/>
      <c r="BI41" s="798"/>
      <c r="BJ41" s="96"/>
      <c r="BK41" s="96"/>
      <c r="BL41" s="96"/>
      <c r="BM41" s="96"/>
      <c r="BN41" s="96"/>
      <c r="BO41" s="105"/>
      <c r="BP41" s="105"/>
      <c r="BQ41" s="102">
        <v>35</v>
      </c>
      <c r="BR41" s="103"/>
      <c r="BS41" s="740"/>
      <c r="BT41" s="741"/>
      <c r="BU41" s="741"/>
      <c r="BV41" s="741"/>
      <c r="BW41" s="741"/>
      <c r="BX41" s="741"/>
      <c r="BY41" s="741"/>
      <c r="BZ41" s="741"/>
      <c r="CA41" s="741"/>
      <c r="CB41" s="741"/>
      <c r="CC41" s="741"/>
      <c r="CD41" s="741"/>
      <c r="CE41" s="741"/>
      <c r="CF41" s="741"/>
      <c r="CG41" s="742"/>
      <c r="CH41" s="751"/>
      <c r="CI41" s="752"/>
      <c r="CJ41" s="752"/>
      <c r="CK41" s="752"/>
      <c r="CL41" s="753"/>
      <c r="CM41" s="751"/>
      <c r="CN41" s="752"/>
      <c r="CO41" s="752"/>
      <c r="CP41" s="752"/>
      <c r="CQ41" s="753"/>
      <c r="CR41" s="751"/>
      <c r="CS41" s="752"/>
      <c r="CT41" s="752"/>
      <c r="CU41" s="752"/>
      <c r="CV41" s="753"/>
      <c r="CW41" s="751"/>
      <c r="CX41" s="752"/>
      <c r="CY41" s="752"/>
      <c r="CZ41" s="752"/>
      <c r="DA41" s="753"/>
      <c r="DB41" s="751"/>
      <c r="DC41" s="752"/>
      <c r="DD41" s="752"/>
      <c r="DE41" s="752"/>
      <c r="DF41" s="753"/>
      <c r="DG41" s="751"/>
      <c r="DH41" s="752"/>
      <c r="DI41" s="752"/>
      <c r="DJ41" s="752"/>
      <c r="DK41" s="753"/>
      <c r="DL41" s="751"/>
      <c r="DM41" s="752"/>
      <c r="DN41" s="752"/>
      <c r="DO41" s="752"/>
      <c r="DP41" s="753"/>
      <c r="DQ41" s="751"/>
      <c r="DR41" s="752"/>
      <c r="DS41" s="752"/>
      <c r="DT41" s="752"/>
      <c r="DU41" s="753"/>
      <c r="DV41" s="740"/>
      <c r="DW41" s="741"/>
      <c r="DX41" s="741"/>
      <c r="DY41" s="741"/>
      <c r="DZ41" s="754"/>
      <c r="EA41" s="93"/>
    </row>
    <row r="42" spans="1:131" ht="26.25" customHeight="1" x14ac:dyDescent="0.15">
      <c r="A42" s="102">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33"/>
      <c r="AG42" s="734"/>
      <c r="AH42" s="734"/>
      <c r="AI42" s="734"/>
      <c r="AJ42" s="735"/>
      <c r="AK42" s="799"/>
      <c r="AL42" s="800"/>
      <c r="AM42" s="800"/>
      <c r="AN42" s="800"/>
      <c r="AO42" s="800"/>
      <c r="AP42" s="800"/>
      <c r="AQ42" s="800"/>
      <c r="AR42" s="800"/>
      <c r="AS42" s="800"/>
      <c r="AT42" s="800"/>
      <c r="AU42" s="800"/>
      <c r="AV42" s="800"/>
      <c r="AW42" s="800"/>
      <c r="AX42" s="800"/>
      <c r="AY42" s="800"/>
      <c r="AZ42" s="801"/>
      <c r="BA42" s="801"/>
      <c r="BB42" s="801"/>
      <c r="BC42" s="801"/>
      <c r="BD42" s="801"/>
      <c r="BE42" s="797"/>
      <c r="BF42" s="797"/>
      <c r="BG42" s="797"/>
      <c r="BH42" s="797"/>
      <c r="BI42" s="798"/>
      <c r="BJ42" s="96"/>
      <c r="BK42" s="96"/>
      <c r="BL42" s="96"/>
      <c r="BM42" s="96"/>
      <c r="BN42" s="96"/>
      <c r="BO42" s="105"/>
      <c r="BP42" s="105"/>
      <c r="BQ42" s="102">
        <v>36</v>
      </c>
      <c r="BR42" s="103"/>
      <c r="BS42" s="740"/>
      <c r="BT42" s="741"/>
      <c r="BU42" s="741"/>
      <c r="BV42" s="741"/>
      <c r="BW42" s="741"/>
      <c r="BX42" s="741"/>
      <c r="BY42" s="741"/>
      <c r="BZ42" s="741"/>
      <c r="CA42" s="741"/>
      <c r="CB42" s="741"/>
      <c r="CC42" s="741"/>
      <c r="CD42" s="741"/>
      <c r="CE42" s="741"/>
      <c r="CF42" s="741"/>
      <c r="CG42" s="742"/>
      <c r="CH42" s="751"/>
      <c r="CI42" s="752"/>
      <c r="CJ42" s="752"/>
      <c r="CK42" s="752"/>
      <c r="CL42" s="753"/>
      <c r="CM42" s="751"/>
      <c r="CN42" s="752"/>
      <c r="CO42" s="752"/>
      <c r="CP42" s="752"/>
      <c r="CQ42" s="753"/>
      <c r="CR42" s="751"/>
      <c r="CS42" s="752"/>
      <c r="CT42" s="752"/>
      <c r="CU42" s="752"/>
      <c r="CV42" s="753"/>
      <c r="CW42" s="751"/>
      <c r="CX42" s="752"/>
      <c r="CY42" s="752"/>
      <c r="CZ42" s="752"/>
      <c r="DA42" s="753"/>
      <c r="DB42" s="751"/>
      <c r="DC42" s="752"/>
      <c r="DD42" s="752"/>
      <c r="DE42" s="752"/>
      <c r="DF42" s="753"/>
      <c r="DG42" s="751"/>
      <c r="DH42" s="752"/>
      <c r="DI42" s="752"/>
      <c r="DJ42" s="752"/>
      <c r="DK42" s="753"/>
      <c r="DL42" s="751"/>
      <c r="DM42" s="752"/>
      <c r="DN42" s="752"/>
      <c r="DO42" s="752"/>
      <c r="DP42" s="753"/>
      <c r="DQ42" s="751"/>
      <c r="DR42" s="752"/>
      <c r="DS42" s="752"/>
      <c r="DT42" s="752"/>
      <c r="DU42" s="753"/>
      <c r="DV42" s="740"/>
      <c r="DW42" s="741"/>
      <c r="DX42" s="741"/>
      <c r="DY42" s="741"/>
      <c r="DZ42" s="754"/>
      <c r="EA42" s="93"/>
    </row>
    <row r="43" spans="1:131" ht="26.25" customHeight="1" x14ac:dyDescent="0.15">
      <c r="A43" s="102">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33"/>
      <c r="AG43" s="734"/>
      <c r="AH43" s="734"/>
      <c r="AI43" s="734"/>
      <c r="AJ43" s="735"/>
      <c r="AK43" s="799"/>
      <c r="AL43" s="800"/>
      <c r="AM43" s="800"/>
      <c r="AN43" s="800"/>
      <c r="AO43" s="800"/>
      <c r="AP43" s="800"/>
      <c r="AQ43" s="800"/>
      <c r="AR43" s="800"/>
      <c r="AS43" s="800"/>
      <c r="AT43" s="800"/>
      <c r="AU43" s="800"/>
      <c r="AV43" s="800"/>
      <c r="AW43" s="800"/>
      <c r="AX43" s="800"/>
      <c r="AY43" s="800"/>
      <c r="AZ43" s="801"/>
      <c r="BA43" s="801"/>
      <c r="BB43" s="801"/>
      <c r="BC43" s="801"/>
      <c r="BD43" s="801"/>
      <c r="BE43" s="797"/>
      <c r="BF43" s="797"/>
      <c r="BG43" s="797"/>
      <c r="BH43" s="797"/>
      <c r="BI43" s="798"/>
      <c r="BJ43" s="96"/>
      <c r="BK43" s="96"/>
      <c r="BL43" s="96"/>
      <c r="BM43" s="96"/>
      <c r="BN43" s="96"/>
      <c r="BO43" s="105"/>
      <c r="BP43" s="105"/>
      <c r="BQ43" s="102">
        <v>37</v>
      </c>
      <c r="BR43" s="103"/>
      <c r="BS43" s="740"/>
      <c r="BT43" s="741"/>
      <c r="BU43" s="741"/>
      <c r="BV43" s="741"/>
      <c r="BW43" s="741"/>
      <c r="BX43" s="741"/>
      <c r="BY43" s="741"/>
      <c r="BZ43" s="741"/>
      <c r="CA43" s="741"/>
      <c r="CB43" s="741"/>
      <c r="CC43" s="741"/>
      <c r="CD43" s="741"/>
      <c r="CE43" s="741"/>
      <c r="CF43" s="741"/>
      <c r="CG43" s="742"/>
      <c r="CH43" s="751"/>
      <c r="CI43" s="752"/>
      <c r="CJ43" s="752"/>
      <c r="CK43" s="752"/>
      <c r="CL43" s="753"/>
      <c r="CM43" s="751"/>
      <c r="CN43" s="752"/>
      <c r="CO43" s="752"/>
      <c r="CP43" s="752"/>
      <c r="CQ43" s="753"/>
      <c r="CR43" s="751"/>
      <c r="CS43" s="752"/>
      <c r="CT43" s="752"/>
      <c r="CU43" s="752"/>
      <c r="CV43" s="753"/>
      <c r="CW43" s="751"/>
      <c r="CX43" s="752"/>
      <c r="CY43" s="752"/>
      <c r="CZ43" s="752"/>
      <c r="DA43" s="753"/>
      <c r="DB43" s="751"/>
      <c r="DC43" s="752"/>
      <c r="DD43" s="752"/>
      <c r="DE43" s="752"/>
      <c r="DF43" s="753"/>
      <c r="DG43" s="751"/>
      <c r="DH43" s="752"/>
      <c r="DI43" s="752"/>
      <c r="DJ43" s="752"/>
      <c r="DK43" s="753"/>
      <c r="DL43" s="751"/>
      <c r="DM43" s="752"/>
      <c r="DN43" s="752"/>
      <c r="DO43" s="752"/>
      <c r="DP43" s="753"/>
      <c r="DQ43" s="751"/>
      <c r="DR43" s="752"/>
      <c r="DS43" s="752"/>
      <c r="DT43" s="752"/>
      <c r="DU43" s="753"/>
      <c r="DV43" s="740"/>
      <c r="DW43" s="741"/>
      <c r="DX43" s="741"/>
      <c r="DY43" s="741"/>
      <c r="DZ43" s="754"/>
      <c r="EA43" s="93"/>
    </row>
    <row r="44" spans="1:131" ht="26.25" customHeight="1" x14ac:dyDescent="0.15">
      <c r="A44" s="102">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33"/>
      <c r="AG44" s="734"/>
      <c r="AH44" s="734"/>
      <c r="AI44" s="734"/>
      <c r="AJ44" s="735"/>
      <c r="AK44" s="799"/>
      <c r="AL44" s="800"/>
      <c r="AM44" s="800"/>
      <c r="AN44" s="800"/>
      <c r="AO44" s="800"/>
      <c r="AP44" s="800"/>
      <c r="AQ44" s="800"/>
      <c r="AR44" s="800"/>
      <c r="AS44" s="800"/>
      <c r="AT44" s="800"/>
      <c r="AU44" s="800"/>
      <c r="AV44" s="800"/>
      <c r="AW44" s="800"/>
      <c r="AX44" s="800"/>
      <c r="AY44" s="800"/>
      <c r="AZ44" s="801"/>
      <c r="BA44" s="801"/>
      <c r="BB44" s="801"/>
      <c r="BC44" s="801"/>
      <c r="BD44" s="801"/>
      <c r="BE44" s="797"/>
      <c r="BF44" s="797"/>
      <c r="BG44" s="797"/>
      <c r="BH44" s="797"/>
      <c r="BI44" s="798"/>
      <c r="BJ44" s="96"/>
      <c r="BK44" s="96"/>
      <c r="BL44" s="96"/>
      <c r="BM44" s="96"/>
      <c r="BN44" s="96"/>
      <c r="BO44" s="105"/>
      <c r="BP44" s="105"/>
      <c r="BQ44" s="102">
        <v>38</v>
      </c>
      <c r="BR44" s="103"/>
      <c r="BS44" s="740"/>
      <c r="BT44" s="741"/>
      <c r="BU44" s="741"/>
      <c r="BV44" s="741"/>
      <c r="BW44" s="741"/>
      <c r="BX44" s="741"/>
      <c r="BY44" s="741"/>
      <c r="BZ44" s="741"/>
      <c r="CA44" s="741"/>
      <c r="CB44" s="741"/>
      <c r="CC44" s="741"/>
      <c r="CD44" s="741"/>
      <c r="CE44" s="741"/>
      <c r="CF44" s="741"/>
      <c r="CG44" s="742"/>
      <c r="CH44" s="751"/>
      <c r="CI44" s="752"/>
      <c r="CJ44" s="752"/>
      <c r="CK44" s="752"/>
      <c r="CL44" s="753"/>
      <c r="CM44" s="751"/>
      <c r="CN44" s="752"/>
      <c r="CO44" s="752"/>
      <c r="CP44" s="752"/>
      <c r="CQ44" s="753"/>
      <c r="CR44" s="751"/>
      <c r="CS44" s="752"/>
      <c r="CT44" s="752"/>
      <c r="CU44" s="752"/>
      <c r="CV44" s="753"/>
      <c r="CW44" s="751"/>
      <c r="CX44" s="752"/>
      <c r="CY44" s="752"/>
      <c r="CZ44" s="752"/>
      <c r="DA44" s="753"/>
      <c r="DB44" s="751"/>
      <c r="DC44" s="752"/>
      <c r="DD44" s="752"/>
      <c r="DE44" s="752"/>
      <c r="DF44" s="753"/>
      <c r="DG44" s="751"/>
      <c r="DH44" s="752"/>
      <c r="DI44" s="752"/>
      <c r="DJ44" s="752"/>
      <c r="DK44" s="753"/>
      <c r="DL44" s="751"/>
      <c r="DM44" s="752"/>
      <c r="DN44" s="752"/>
      <c r="DO44" s="752"/>
      <c r="DP44" s="753"/>
      <c r="DQ44" s="751"/>
      <c r="DR44" s="752"/>
      <c r="DS44" s="752"/>
      <c r="DT44" s="752"/>
      <c r="DU44" s="753"/>
      <c r="DV44" s="740"/>
      <c r="DW44" s="741"/>
      <c r="DX44" s="741"/>
      <c r="DY44" s="741"/>
      <c r="DZ44" s="754"/>
      <c r="EA44" s="93"/>
    </row>
    <row r="45" spans="1:131" ht="26.25" customHeight="1" x14ac:dyDescent="0.15">
      <c r="A45" s="102">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33"/>
      <c r="AG45" s="734"/>
      <c r="AH45" s="734"/>
      <c r="AI45" s="734"/>
      <c r="AJ45" s="735"/>
      <c r="AK45" s="799"/>
      <c r="AL45" s="800"/>
      <c r="AM45" s="800"/>
      <c r="AN45" s="800"/>
      <c r="AO45" s="800"/>
      <c r="AP45" s="800"/>
      <c r="AQ45" s="800"/>
      <c r="AR45" s="800"/>
      <c r="AS45" s="800"/>
      <c r="AT45" s="800"/>
      <c r="AU45" s="800"/>
      <c r="AV45" s="800"/>
      <c r="AW45" s="800"/>
      <c r="AX45" s="800"/>
      <c r="AY45" s="800"/>
      <c r="AZ45" s="801"/>
      <c r="BA45" s="801"/>
      <c r="BB45" s="801"/>
      <c r="BC45" s="801"/>
      <c r="BD45" s="801"/>
      <c r="BE45" s="797"/>
      <c r="BF45" s="797"/>
      <c r="BG45" s="797"/>
      <c r="BH45" s="797"/>
      <c r="BI45" s="798"/>
      <c r="BJ45" s="96"/>
      <c r="BK45" s="96"/>
      <c r="BL45" s="96"/>
      <c r="BM45" s="96"/>
      <c r="BN45" s="96"/>
      <c r="BO45" s="105"/>
      <c r="BP45" s="105"/>
      <c r="BQ45" s="102">
        <v>39</v>
      </c>
      <c r="BR45" s="103"/>
      <c r="BS45" s="740"/>
      <c r="BT45" s="741"/>
      <c r="BU45" s="741"/>
      <c r="BV45" s="741"/>
      <c r="BW45" s="741"/>
      <c r="BX45" s="741"/>
      <c r="BY45" s="741"/>
      <c r="BZ45" s="741"/>
      <c r="CA45" s="741"/>
      <c r="CB45" s="741"/>
      <c r="CC45" s="741"/>
      <c r="CD45" s="741"/>
      <c r="CE45" s="741"/>
      <c r="CF45" s="741"/>
      <c r="CG45" s="742"/>
      <c r="CH45" s="751"/>
      <c r="CI45" s="752"/>
      <c r="CJ45" s="752"/>
      <c r="CK45" s="752"/>
      <c r="CL45" s="753"/>
      <c r="CM45" s="751"/>
      <c r="CN45" s="752"/>
      <c r="CO45" s="752"/>
      <c r="CP45" s="752"/>
      <c r="CQ45" s="753"/>
      <c r="CR45" s="751"/>
      <c r="CS45" s="752"/>
      <c r="CT45" s="752"/>
      <c r="CU45" s="752"/>
      <c r="CV45" s="753"/>
      <c r="CW45" s="751"/>
      <c r="CX45" s="752"/>
      <c r="CY45" s="752"/>
      <c r="CZ45" s="752"/>
      <c r="DA45" s="753"/>
      <c r="DB45" s="751"/>
      <c r="DC45" s="752"/>
      <c r="DD45" s="752"/>
      <c r="DE45" s="752"/>
      <c r="DF45" s="753"/>
      <c r="DG45" s="751"/>
      <c r="DH45" s="752"/>
      <c r="DI45" s="752"/>
      <c r="DJ45" s="752"/>
      <c r="DK45" s="753"/>
      <c r="DL45" s="751"/>
      <c r="DM45" s="752"/>
      <c r="DN45" s="752"/>
      <c r="DO45" s="752"/>
      <c r="DP45" s="753"/>
      <c r="DQ45" s="751"/>
      <c r="DR45" s="752"/>
      <c r="DS45" s="752"/>
      <c r="DT45" s="752"/>
      <c r="DU45" s="753"/>
      <c r="DV45" s="740"/>
      <c r="DW45" s="741"/>
      <c r="DX45" s="741"/>
      <c r="DY45" s="741"/>
      <c r="DZ45" s="754"/>
      <c r="EA45" s="93"/>
    </row>
    <row r="46" spans="1:131" ht="26.25" customHeight="1" x14ac:dyDescent="0.15">
      <c r="A46" s="102">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33"/>
      <c r="AG46" s="734"/>
      <c r="AH46" s="734"/>
      <c r="AI46" s="734"/>
      <c r="AJ46" s="735"/>
      <c r="AK46" s="799"/>
      <c r="AL46" s="800"/>
      <c r="AM46" s="800"/>
      <c r="AN46" s="800"/>
      <c r="AO46" s="800"/>
      <c r="AP46" s="800"/>
      <c r="AQ46" s="800"/>
      <c r="AR46" s="800"/>
      <c r="AS46" s="800"/>
      <c r="AT46" s="800"/>
      <c r="AU46" s="800"/>
      <c r="AV46" s="800"/>
      <c r="AW46" s="800"/>
      <c r="AX46" s="800"/>
      <c r="AY46" s="800"/>
      <c r="AZ46" s="801"/>
      <c r="BA46" s="801"/>
      <c r="BB46" s="801"/>
      <c r="BC46" s="801"/>
      <c r="BD46" s="801"/>
      <c r="BE46" s="797"/>
      <c r="BF46" s="797"/>
      <c r="BG46" s="797"/>
      <c r="BH46" s="797"/>
      <c r="BI46" s="798"/>
      <c r="BJ46" s="96"/>
      <c r="BK46" s="96"/>
      <c r="BL46" s="96"/>
      <c r="BM46" s="96"/>
      <c r="BN46" s="96"/>
      <c r="BO46" s="105"/>
      <c r="BP46" s="105"/>
      <c r="BQ46" s="102">
        <v>40</v>
      </c>
      <c r="BR46" s="103"/>
      <c r="BS46" s="740"/>
      <c r="BT46" s="741"/>
      <c r="BU46" s="741"/>
      <c r="BV46" s="741"/>
      <c r="BW46" s="741"/>
      <c r="BX46" s="741"/>
      <c r="BY46" s="741"/>
      <c r="BZ46" s="741"/>
      <c r="CA46" s="741"/>
      <c r="CB46" s="741"/>
      <c r="CC46" s="741"/>
      <c r="CD46" s="741"/>
      <c r="CE46" s="741"/>
      <c r="CF46" s="741"/>
      <c r="CG46" s="742"/>
      <c r="CH46" s="751"/>
      <c r="CI46" s="752"/>
      <c r="CJ46" s="752"/>
      <c r="CK46" s="752"/>
      <c r="CL46" s="753"/>
      <c r="CM46" s="751"/>
      <c r="CN46" s="752"/>
      <c r="CO46" s="752"/>
      <c r="CP46" s="752"/>
      <c r="CQ46" s="753"/>
      <c r="CR46" s="751"/>
      <c r="CS46" s="752"/>
      <c r="CT46" s="752"/>
      <c r="CU46" s="752"/>
      <c r="CV46" s="753"/>
      <c r="CW46" s="751"/>
      <c r="CX46" s="752"/>
      <c r="CY46" s="752"/>
      <c r="CZ46" s="752"/>
      <c r="DA46" s="753"/>
      <c r="DB46" s="751"/>
      <c r="DC46" s="752"/>
      <c r="DD46" s="752"/>
      <c r="DE46" s="752"/>
      <c r="DF46" s="753"/>
      <c r="DG46" s="751"/>
      <c r="DH46" s="752"/>
      <c r="DI46" s="752"/>
      <c r="DJ46" s="752"/>
      <c r="DK46" s="753"/>
      <c r="DL46" s="751"/>
      <c r="DM46" s="752"/>
      <c r="DN46" s="752"/>
      <c r="DO46" s="752"/>
      <c r="DP46" s="753"/>
      <c r="DQ46" s="751"/>
      <c r="DR46" s="752"/>
      <c r="DS46" s="752"/>
      <c r="DT46" s="752"/>
      <c r="DU46" s="753"/>
      <c r="DV46" s="740"/>
      <c r="DW46" s="741"/>
      <c r="DX46" s="741"/>
      <c r="DY46" s="741"/>
      <c r="DZ46" s="754"/>
      <c r="EA46" s="93"/>
    </row>
    <row r="47" spans="1:131" ht="26.25" customHeight="1" x14ac:dyDescent="0.15">
      <c r="A47" s="102">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33"/>
      <c r="AG47" s="734"/>
      <c r="AH47" s="734"/>
      <c r="AI47" s="734"/>
      <c r="AJ47" s="735"/>
      <c r="AK47" s="799"/>
      <c r="AL47" s="800"/>
      <c r="AM47" s="800"/>
      <c r="AN47" s="800"/>
      <c r="AO47" s="800"/>
      <c r="AP47" s="800"/>
      <c r="AQ47" s="800"/>
      <c r="AR47" s="800"/>
      <c r="AS47" s="800"/>
      <c r="AT47" s="800"/>
      <c r="AU47" s="800"/>
      <c r="AV47" s="800"/>
      <c r="AW47" s="800"/>
      <c r="AX47" s="800"/>
      <c r="AY47" s="800"/>
      <c r="AZ47" s="801"/>
      <c r="BA47" s="801"/>
      <c r="BB47" s="801"/>
      <c r="BC47" s="801"/>
      <c r="BD47" s="801"/>
      <c r="BE47" s="797"/>
      <c r="BF47" s="797"/>
      <c r="BG47" s="797"/>
      <c r="BH47" s="797"/>
      <c r="BI47" s="798"/>
      <c r="BJ47" s="96"/>
      <c r="BK47" s="96"/>
      <c r="BL47" s="96"/>
      <c r="BM47" s="96"/>
      <c r="BN47" s="96"/>
      <c r="BO47" s="105"/>
      <c r="BP47" s="105"/>
      <c r="BQ47" s="102">
        <v>41</v>
      </c>
      <c r="BR47" s="103"/>
      <c r="BS47" s="740"/>
      <c r="BT47" s="741"/>
      <c r="BU47" s="741"/>
      <c r="BV47" s="741"/>
      <c r="BW47" s="741"/>
      <c r="BX47" s="741"/>
      <c r="BY47" s="741"/>
      <c r="BZ47" s="741"/>
      <c r="CA47" s="741"/>
      <c r="CB47" s="741"/>
      <c r="CC47" s="741"/>
      <c r="CD47" s="741"/>
      <c r="CE47" s="741"/>
      <c r="CF47" s="741"/>
      <c r="CG47" s="742"/>
      <c r="CH47" s="751"/>
      <c r="CI47" s="752"/>
      <c r="CJ47" s="752"/>
      <c r="CK47" s="752"/>
      <c r="CL47" s="753"/>
      <c r="CM47" s="751"/>
      <c r="CN47" s="752"/>
      <c r="CO47" s="752"/>
      <c r="CP47" s="752"/>
      <c r="CQ47" s="753"/>
      <c r="CR47" s="751"/>
      <c r="CS47" s="752"/>
      <c r="CT47" s="752"/>
      <c r="CU47" s="752"/>
      <c r="CV47" s="753"/>
      <c r="CW47" s="751"/>
      <c r="CX47" s="752"/>
      <c r="CY47" s="752"/>
      <c r="CZ47" s="752"/>
      <c r="DA47" s="753"/>
      <c r="DB47" s="751"/>
      <c r="DC47" s="752"/>
      <c r="DD47" s="752"/>
      <c r="DE47" s="752"/>
      <c r="DF47" s="753"/>
      <c r="DG47" s="751"/>
      <c r="DH47" s="752"/>
      <c r="DI47" s="752"/>
      <c r="DJ47" s="752"/>
      <c r="DK47" s="753"/>
      <c r="DL47" s="751"/>
      <c r="DM47" s="752"/>
      <c r="DN47" s="752"/>
      <c r="DO47" s="752"/>
      <c r="DP47" s="753"/>
      <c r="DQ47" s="751"/>
      <c r="DR47" s="752"/>
      <c r="DS47" s="752"/>
      <c r="DT47" s="752"/>
      <c r="DU47" s="753"/>
      <c r="DV47" s="740"/>
      <c r="DW47" s="741"/>
      <c r="DX47" s="741"/>
      <c r="DY47" s="741"/>
      <c r="DZ47" s="754"/>
      <c r="EA47" s="93"/>
    </row>
    <row r="48" spans="1:131" ht="26.25" customHeight="1" x14ac:dyDescent="0.15">
      <c r="A48" s="102">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33"/>
      <c r="AG48" s="734"/>
      <c r="AH48" s="734"/>
      <c r="AI48" s="734"/>
      <c r="AJ48" s="735"/>
      <c r="AK48" s="799"/>
      <c r="AL48" s="800"/>
      <c r="AM48" s="800"/>
      <c r="AN48" s="800"/>
      <c r="AO48" s="800"/>
      <c r="AP48" s="800"/>
      <c r="AQ48" s="800"/>
      <c r="AR48" s="800"/>
      <c r="AS48" s="800"/>
      <c r="AT48" s="800"/>
      <c r="AU48" s="800"/>
      <c r="AV48" s="800"/>
      <c r="AW48" s="800"/>
      <c r="AX48" s="800"/>
      <c r="AY48" s="800"/>
      <c r="AZ48" s="801"/>
      <c r="BA48" s="801"/>
      <c r="BB48" s="801"/>
      <c r="BC48" s="801"/>
      <c r="BD48" s="801"/>
      <c r="BE48" s="797"/>
      <c r="BF48" s="797"/>
      <c r="BG48" s="797"/>
      <c r="BH48" s="797"/>
      <c r="BI48" s="798"/>
      <c r="BJ48" s="96"/>
      <c r="BK48" s="96"/>
      <c r="BL48" s="96"/>
      <c r="BM48" s="96"/>
      <c r="BN48" s="96"/>
      <c r="BO48" s="105"/>
      <c r="BP48" s="105"/>
      <c r="BQ48" s="102">
        <v>42</v>
      </c>
      <c r="BR48" s="103"/>
      <c r="BS48" s="740"/>
      <c r="BT48" s="741"/>
      <c r="BU48" s="741"/>
      <c r="BV48" s="741"/>
      <c r="BW48" s="741"/>
      <c r="BX48" s="741"/>
      <c r="BY48" s="741"/>
      <c r="BZ48" s="741"/>
      <c r="CA48" s="741"/>
      <c r="CB48" s="741"/>
      <c r="CC48" s="741"/>
      <c r="CD48" s="741"/>
      <c r="CE48" s="741"/>
      <c r="CF48" s="741"/>
      <c r="CG48" s="742"/>
      <c r="CH48" s="751"/>
      <c r="CI48" s="752"/>
      <c r="CJ48" s="752"/>
      <c r="CK48" s="752"/>
      <c r="CL48" s="753"/>
      <c r="CM48" s="751"/>
      <c r="CN48" s="752"/>
      <c r="CO48" s="752"/>
      <c r="CP48" s="752"/>
      <c r="CQ48" s="753"/>
      <c r="CR48" s="751"/>
      <c r="CS48" s="752"/>
      <c r="CT48" s="752"/>
      <c r="CU48" s="752"/>
      <c r="CV48" s="753"/>
      <c r="CW48" s="751"/>
      <c r="CX48" s="752"/>
      <c r="CY48" s="752"/>
      <c r="CZ48" s="752"/>
      <c r="DA48" s="753"/>
      <c r="DB48" s="751"/>
      <c r="DC48" s="752"/>
      <c r="DD48" s="752"/>
      <c r="DE48" s="752"/>
      <c r="DF48" s="753"/>
      <c r="DG48" s="751"/>
      <c r="DH48" s="752"/>
      <c r="DI48" s="752"/>
      <c r="DJ48" s="752"/>
      <c r="DK48" s="753"/>
      <c r="DL48" s="751"/>
      <c r="DM48" s="752"/>
      <c r="DN48" s="752"/>
      <c r="DO48" s="752"/>
      <c r="DP48" s="753"/>
      <c r="DQ48" s="751"/>
      <c r="DR48" s="752"/>
      <c r="DS48" s="752"/>
      <c r="DT48" s="752"/>
      <c r="DU48" s="753"/>
      <c r="DV48" s="740"/>
      <c r="DW48" s="741"/>
      <c r="DX48" s="741"/>
      <c r="DY48" s="741"/>
      <c r="DZ48" s="754"/>
      <c r="EA48" s="93"/>
    </row>
    <row r="49" spans="1:131" ht="26.25" customHeight="1" x14ac:dyDescent="0.15">
      <c r="A49" s="102">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33"/>
      <c r="AG49" s="734"/>
      <c r="AH49" s="734"/>
      <c r="AI49" s="734"/>
      <c r="AJ49" s="735"/>
      <c r="AK49" s="799"/>
      <c r="AL49" s="800"/>
      <c r="AM49" s="800"/>
      <c r="AN49" s="800"/>
      <c r="AO49" s="800"/>
      <c r="AP49" s="800"/>
      <c r="AQ49" s="800"/>
      <c r="AR49" s="800"/>
      <c r="AS49" s="800"/>
      <c r="AT49" s="800"/>
      <c r="AU49" s="800"/>
      <c r="AV49" s="800"/>
      <c r="AW49" s="800"/>
      <c r="AX49" s="800"/>
      <c r="AY49" s="800"/>
      <c r="AZ49" s="801"/>
      <c r="BA49" s="801"/>
      <c r="BB49" s="801"/>
      <c r="BC49" s="801"/>
      <c r="BD49" s="801"/>
      <c r="BE49" s="797"/>
      <c r="BF49" s="797"/>
      <c r="BG49" s="797"/>
      <c r="BH49" s="797"/>
      <c r="BI49" s="798"/>
      <c r="BJ49" s="96"/>
      <c r="BK49" s="96"/>
      <c r="BL49" s="96"/>
      <c r="BM49" s="96"/>
      <c r="BN49" s="96"/>
      <c r="BO49" s="105"/>
      <c r="BP49" s="105"/>
      <c r="BQ49" s="102">
        <v>43</v>
      </c>
      <c r="BR49" s="103"/>
      <c r="BS49" s="740"/>
      <c r="BT49" s="741"/>
      <c r="BU49" s="741"/>
      <c r="BV49" s="741"/>
      <c r="BW49" s="741"/>
      <c r="BX49" s="741"/>
      <c r="BY49" s="741"/>
      <c r="BZ49" s="741"/>
      <c r="CA49" s="741"/>
      <c r="CB49" s="741"/>
      <c r="CC49" s="741"/>
      <c r="CD49" s="741"/>
      <c r="CE49" s="741"/>
      <c r="CF49" s="741"/>
      <c r="CG49" s="742"/>
      <c r="CH49" s="751"/>
      <c r="CI49" s="752"/>
      <c r="CJ49" s="752"/>
      <c r="CK49" s="752"/>
      <c r="CL49" s="753"/>
      <c r="CM49" s="751"/>
      <c r="CN49" s="752"/>
      <c r="CO49" s="752"/>
      <c r="CP49" s="752"/>
      <c r="CQ49" s="753"/>
      <c r="CR49" s="751"/>
      <c r="CS49" s="752"/>
      <c r="CT49" s="752"/>
      <c r="CU49" s="752"/>
      <c r="CV49" s="753"/>
      <c r="CW49" s="751"/>
      <c r="CX49" s="752"/>
      <c r="CY49" s="752"/>
      <c r="CZ49" s="752"/>
      <c r="DA49" s="753"/>
      <c r="DB49" s="751"/>
      <c r="DC49" s="752"/>
      <c r="DD49" s="752"/>
      <c r="DE49" s="752"/>
      <c r="DF49" s="753"/>
      <c r="DG49" s="751"/>
      <c r="DH49" s="752"/>
      <c r="DI49" s="752"/>
      <c r="DJ49" s="752"/>
      <c r="DK49" s="753"/>
      <c r="DL49" s="751"/>
      <c r="DM49" s="752"/>
      <c r="DN49" s="752"/>
      <c r="DO49" s="752"/>
      <c r="DP49" s="753"/>
      <c r="DQ49" s="751"/>
      <c r="DR49" s="752"/>
      <c r="DS49" s="752"/>
      <c r="DT49" s="752"/>
      <c r="DU49" s="753"/>
      <c r="DV49" s="740"/>
      <c r="DW49" s="741"/>
      <c r="DX49" s="741"/>
      <c r="DY49" s="741"/>
      <c r="DZ49" s="754"/>
      <c r="EA49" s="93"/>
    </row>
    <row r="50" spans="1:131" ht="26.25" customHeight="1" x14ac:dyDescent="0.15">
      <c r="A50" s="102">
        <v>23</v>
      </c>
      <c r="B50" s="727"/>
      <c r="C50" s="728"/>
      <c r="D50" s="728"/>
      <c r="E50" s="728"/>
      <c r="F50" s="728"/>
      <c r="G50" s="728"/>
      <c r="H50" s="728"/>
      <c r="I50" s="728"/>
      <c r="J50" s="728"/>
      <c r="K50" s="728"/>
      <c r="L50" s="728"/>
      <c r="M50" s="728"/>
      <c r="N50" s="728"/>
      <c r="O50" s="728"/>
      <c r="P50" s="729"/>
      <c r="Q50" s="802"/>
      <c r="R50" s="803"/>
      <c r="S50" s="803"/>
      <c r="T50" s="803"/>
      <c r="U50" s="803"/>
      <c r="V50" s="803"/>
      <c r="W50" s="803"/>
      <c r="X50" s="803"/>
      <c r="Y50" s="803"/>
      <c r="Z50" s="803"/>
      <c r="AA50" s="803"/>
      <c r="AB50" s="803"/>
      <c r="AC50" s="803"/>
      <c r="AD50" s="803"/>
      <c r="AE50" s="804"/>
      <c r="AF50" s="733"/>
      <c r="AG50" s="734"/>
      <c r="AH50" s="734"/>
      <c r="AI50" s="734"/>
      <c r="AJ50" s="735"/>
      <c r="AK50" s="805"/>
      <c r="AL50" s="803"/>
      <c r="AM50" s="803"/>
      <c r="AN50" s="803"/>
      <c r="AO50" s="803"/>
      <c r="AP50" s="803"/>
      <c r="AQ50" s="803"/>
      <c r="AR50" s="803"/>
      <c r="AS50" s="803"/>
      <c r="AT50" s="803"/>
      <c r="AU50" s="803"/>
      <c r="AV50" s="803"/>
      <c r="AW50" s="803"/>
      <c r="AX50" s="803"/>
      <c r="AY50" s="803"/>
      <c r="AZ50" s="806"/>
      <c r="BA50" s="806"/>
      <c r="BB50" s="806"/>
      <c r="BC50" s="806"/>
      <c r="BD50" s="806"/>
      <c r="BE50" s="797"/>
      <c r="BF50" s="797"/>
      <c r="BG50" s="797"/>
      <c r="BH50" s="797"/>
      <c r="BI50" s="798"/>
      <c r="BJ50" s="96"/>
      <c r="BK50" s="96"/>
      <c r="BL50" s="96"/>
      <c r="BM50" s="96"/>
      <c r="BN50" s="96"/>
      <c r="BO50" s="105"/>
      <c r="BP50" s="105"/>
      <c r="BQ50" s="102">
        <v>44</v>
      </c>
      <c r="BR50" s="103"/>
      <c r="BS50" s="740"/>
      <c r="BT50" s="741"/>
      <c r="BU50" s="741"/>
      <c r="BV50" s="741"/>
      <c r="BW50" s="741"/>
      <c r="BX50" s="741"/>
      <c r="BY50" s="741"/>
      <c r="BZ50" s="741"/>
      <c r="CA50" s="741"/>
      <c r="CB50" s="741"/>
      <c r="CC50" s="741"/>
      <c r="CD50" s="741"/>
      <c r="CE50" s="741"/>
      <c r="CF50" s="741"/>
      <c r="CG50" s="742"/>
      <c r="CH50" s="751"/>
      <c r="CI50" s="752"/>
      <c r="CJ50" s="752"/>
      <c r="CK50" s="752"/>
      <c r="CL50" s="753"/>
      <c r="CM50" s="751"/>
      <c r="CN50" s="752"/>
      <c r="CO50" s="752"/>
      <c r="CP50" s="752"/>
      <c r="CQ50" s="753"/>
      <c r="CR50" s="751"/>
      <c r="CS50" s="752"/>
      <c r="CT50" s="752"/>
      <c r="CU50" s="752"/>
      <c r="CV50" s="753"/>
      <c r="CW50" s="751"/>
      <c r="CX50" s="752"/>
      <c r="CY50" s="752"/>
      <c r="CZ50" s="752"/>
      <c r="DA50" s="753"/>
      <c r="DB50" s="751"/>
      <c r="DC50" s="752"/>
      <c r="DD50" s="752"/>
      <c r="DE50" s="752"/>
      <c r="DF50" s="753"/>
      <c r="DG50" s="751"/>
      <c r="DH50" s="752"/>
      <c r="DI50" s="752"/>
      <c r="DJ50" s="752"/>
      <c r="DK50" s="753"/>
      <c r="DL50" s="751"/>
      <c r="DM50" s="752"/>
      <c r="DN50" s="752"/>
      <c r="DO50" s="752"/>
      <c r="DP50" s="753"/>
      <c r="DQ50" s="751"/>
      <c r="DR50" s="752"/>
      <c r="DS50" s="752"/>
      <c r="DT50" s="752"/>
      <c r="DU50" s="753"/>
      <c r="DV50" s="740"/>
      <c r="DW50" s="741"/>
      <c r="DX50" s="741"/>
      <c r="DY50" s="741"/>
      <c r="DZ50" s="754"/>
      <c r="EA50" s="93"/>
    </row>
    <row r="51" spans="1:131" ht="26.25" customHeight="1" x14ac:dyDescent="0.15">
      <c r="A51" s="102">
        <v>24</v>
      </c>
      <c r="B51" s="727"/>
      <c r="C51" s="728"/>
      <c r="D51" s="728"/>
      <c r="E51" s="728"/>
      <c r="F51" s="728"/>
      <c r="G51" s="728"/>
      <c r="H51" s="728"/>
      <c r="I51" s="728"/>
      <c r="J51" s="728"/>
      <c r="K51" s="728"/>
      <c r="L51" s="728"/>
      <c r="M51" s="728"/>
      <c r="N51" s="728"/>
      <c r="O51" s="728"/>
      <c r="P51" s="729"/>
      <c r="Q51" s="802"/>
      <c r="R51" s="803"/>
      <c r="S51" s="803"/>
      <c r="T51" s="803"/>
      <c r="U51" s="803"/>
      <c r="V51" s="803"/>
      <c r="W51" s="803"/>
      <c r="X51" s="803"/>
      <c r="Y51" s="803"/>
      <c r="Z51" s="803"/>
      <c r="AA51" s="803"/>
      <c r="AB51" s="803"/>
      <c r="AC51" s="803"/>
      <c r="AD51" s="803"/>
      <c r="AE51" s="804"/>
      <c r="AF51" s="733"/>
      <c r="AG51" s="734"/>
      <c r="AH51" s="734"/>
      <c r="AI51" s="734"/>
      <c r="AJ51" s="735"/>
      <c r="AK51" s="805"/>
      <c r="AL51" s="803"/>
      <c r="AM51" s="803"/>
      <c r="AN51" s="803"/>
      <c r="AO51" s="803"/>
      <c r="AP51" s="803"/>
      <c r="AQ51" s="803"/>
      <c r="AR51" s="803"/>
      <c r="AS51" s="803"/>
      <c r="AT51" s="803"/>
      <c r="AU51" s="803"/>
      <c r="AV51" s="803"/>
      <c r="AW51" s="803"/>
      <c r="AX51" s="803"/>
      <c r="AY51" s="803"/>
      <c r="AZ51" s="806"/>
      <c r="BA51" s="806"/>
      <c r="BB51" s="806"/>
      <c r="BC51" s="806"/>
      <c r="BD51" s="806"/>
      <c r="BE51" s="797"/>
      <c r="BF51" s="797"/>
      <c r="BG51" s="797"/>
      <c r="BH51" s="797"/>
      <c r="BI51" s="798"/>
      <c r="BJ51" s="96"/>
      <c r="BK51" s="96"/>
      <c r="BL51" s="96"/>
      <c r="BM51" s="96"/>
      <c r="BN51" s="96"/>
      <c r="BO51" s="105"/>
      <c r="BP51" s="105"/>
      <c r="BQ51" s="102">
        <v>45</v>
      </c>
      <c r="BR51" s="103"/>
      <c r="BS51" s="740"/>
      <c r="BT51" s="741"/>
      <c r="BU51" s="741"/>
      <c r="BV51" s="741"/>
      <c r="BW51" s="741"/>
      <c r="BX51" s="741"/>
      <c r="BY51" s="741"/>
      <c r="BZ51" s="741"/>
      <c r="CA51" s="741"/>
      <c r="CB51" s="741"/>
      <c r="CC51" s="741"/>
      <c r="CD51" s="741"/>
      <c r="CE51" s="741"/>
      <c r="CF51" s="741"/>
      <c r="CG51" s="742"/>
      <c r="CH51" s="751"/>
      <c r="CI51" s="752"/>
      <c r="CJ51" s="752"/>
      <c r="CK51" s="752"/>
      <c r="CL51" s="753"/>
      <c r="CM51" s="751"/>
      <c r="CN51" s="752"/>
      <c r="CO51" s="752"/>
      <c r="CP51" s="752"/>
      <c r="CQ51" s="753"/>
      <c r="CR51" s="751"/>
      <c r="CS51" s="752"/>
      <c r="CT51" s="752"/>
      <c r="CU51" s="752"/>
      <c r="CV51" s="753"/>
      <c r="CW51" s="751"/>
      <c r="CX51" s="752"/>
      <c r="CY51" s="752"/>
      <c r="CZ51" s="752"/>
      <c r="DA51" s="753"/>
      <c r="DB51" s="751"/>
      <c r="DC51" s="752"/>
      <c r="DD51" s="752"/>
      <c r="DE51" s="752"/>
      <c r="DF51" s="753"/>
      <c r="DG51" s="751"/>
      <c r="DH51" s="752"/>
      <c r="DI51" s="752"/>
      <c r="DJ51" s="752"/>
      <c r="DK51" s="753"/>
      <c r="DL51" s="751"/>
      <c r="DM51" s="752"/>
      <c r="DN51" s="752"/>
      <c r="DO51" s="752"/>
      <c r="DP51" s="753"/>
      <c r="DQ51" s="751"/>
      <c r="DR51" s="752"/>
      <c r="DS51" s="752"/>
      <c r="DT51" s="752"/>
      <c r="DU51" s="753"/>
      <c r="DV51" s="740"/>
      <c r="DW51" s="741"/>
      <c r="DX51" s="741"/>
      <c r="DY51" s="741"/>
      <c r="DZ51" s="754"/>
      <c r="EA51" s="93"/>
    </row>
    <row r="52" spans="1:131" ht="26.25" customHeight="1" x14ac:dyDescent="0.15">
      <c r="A52" s="102">
        <v>25</v>
      </c>
      <c r="B52" s="727"/>
      <c r="C52" s="728"/>
      <c r="D52" s="728"/>
      <c r="E52" s="728"/>
      <c r="F52" s="728"/>
      <c r="G52" s="728"/>
      <c r="H52" s="728"/>
      <c r="I52" s="728"/>
      <c r="J52" s="728"/>
      <c r="K52" s="728"/>
      <c r="L52" s="728"/>
      <c r="M52" s="728"/>
      <c r="N52" s="728"/>
      <c r="O52" s="728"/>
      <c r="P52" s="729"/>
      <c r="Q52" s="802"/>
      <c r="R52" s="803"/>
      <c r="S52" s="803"/>
      <c r="T52" s="803"/>
      <c r="U52" s="803"/>
      <c r="V52" s="803"/>
      <c r="W52" s="803"/>
      <c r="X52" s="803"/>
      <c r="Y52" s="803"/>
      <c r="Z52" s="803"/>
      <c r="AA52" s="803"/>
      <c r="AB52" s="803"/>
      <c r="AC52" s="803"/>
      <c r="AD52" s="803"/>
      <c r="AE52" s="804"/>
      <c r="AF52" s="733"/>
      <c r="AG52" s="734"/>
      <c r="AH52" s="734"/>
      <c r="AI52" s="734"/>
      <c r="AJ52" s="735"/>
      <c r="AK52" s="805"/>
      <c r="AL52" s="803"/>
      <c r="AM52" s="803"/>
      <c r="AN52" s="803"/>
      <c r="AO52" s="803"/>
      <c r="AP52" s="803"/>
      <c r="AQ52" s="803"/>
      <c r="AR52" s="803"/>
      <c r="AS52" s="803"/>
      <c r="AT52" s="803"/>
      <c r="AU52" s="803"/>
      <c r="AV52" s="803"/>
      <c r="AW52" s="803"/>
      <c r="AX52" s="803"/>
      <c r="AY52" s="803"/>
      <c r="AZ52" s="806"/>
      <c r="BA52" s="806"/>
      <c r="BB52" s="806"/>
      <c r="BC52" s="806"/>
      <c r="BD52" s="806"/>
      <c r="BE52" s="797"/>
      <c r="BF52" s="797"/>
      <c r="BG52" s="797"/>
      <c r="BH52" s="797"/>
      <c r="BI52" s="798"/>
      <c r="BJ52" s="96"/>
      <c r="BK52" s="96"/>
      <c r="BL52" s="96"/>
      <c r="BM52" s="96"/>
      <c r="BN52" s="96"/>
      <c r="BO52" s="105"/>
      <c r="BP52" s="105"/>
      <c r="BQ52" s="102">
        <v>46</v>
      </c>
      <c r="BR52" s="103"/>
      <c r="BS52" s="740"/>
      <c r="BT52" s="741"/>
      <c r="BU52" s="741"/>
      <c r="BV52" s="741"/>
      <c r="BW52" s="741"/>
      <c r="BX52" s="741"/>
      <c r="BY52" s="741"/>
      <c r="BZ52" s="741"/>
      <c r="CA52" s="741"/>
      <c r="CB52" s="741"/>
      <c r="CC52" s="741"/>
      <c r="CD52" s="741"/>
      <c r="CE52" s="741"/>
      <c r="CF52" s="741"/>
      <c r="CG52" s="742"/>
      <c r="CH52" s="751"/>
      <c r="CI52" s="752"/>
      <c r="CJ52" s="752"/>
      <c r="CK52" s="752"/>
      <c r="CL52" s="753"/>
      <c r="CM52" s="751"/>
      <c r="CN52" s="752"/>
      <c r="CO52" s="752"/>
      <c r="CP52" s="752"/>
      <c r="CQ52" s="753"/>
      <c r="CR52" s="751"/>
      <c r="CS52" s="752"/>
      <c r="CT52" s="752"/>
      <c r="CU52" s="752"/>
      <c r="CV52" s="753"/>
      <c r="CW52" s="751"/>
      <c r="CX52" s="752"/>
      <c r="CY52" s="752"/>
      <c r="CZ52" s="752"/>
      <c r="DA52" s="753"/>
      <c r="DB52" s="751"/>
      <c r="DC52" s="752"/>
      <c r="DD52" s="752"/>
      <c r="DE52" s="752"/>
      <c r="DF52" s="753"/>
      <c r="DG52" s="751"/>
      <c r="DH52" s="752"/>
      <c r="DI52" s="752"/>
      <c r="DJ52" s="752"/>
      <c r="DK52" s="753"/>
      <c r="DL52" s="751"/>
      <c r="DM52" s="752"/>
      <c r="DN52" s="752"/>
      <c r="DO52" s="752"/>
      <c r="DP52" s="753"/>
      <c r="DQ52" s="751"/>
      <c r="DR52" s="752"/>
      <c r="DS52" s="752"/>
      <c r="DT52" s="752"/>
      <c r="DU52" s="753"/>
      <c r="DV52" s="740"/>
      <c r="DW52" s="741"/>
      <c r="DX52" s="741"/>
      <c r="DY52" s="741"/>
      <c r="DZ52" s="754"/>
      <c r="EA52" s="93"/>
    </row>
    <row r="53" spans="1:131" ht="26.25" customHeight="1" x14ac:dyDescent="0.15">
      <c r="A53" s="102">
        <v>26</v>
      </c>
      <c r="B53" s="727"/>
      <c r="C53" s="728"/>
      <c r="D53" s="728"/>
      <c r="E53" s="728"/>
      <c r="F53" s="728"/>
      <c r="G53" s="728"/>
      <c r="H53" s="728"/>
      <c r="I53" s="728"/>
      <c r="J53" s="728"/>
      <c r="K53" s="728"/>
      <c r="L53" s="728"/>
      <c r="M53" s="728"/>
      <c r="N53" s="728"/>
      <c r="O53" s="728"/>
      <c r="P53" s="729"/>
      <c r="Q53" s="802"/>
      <c r="R53" s="803"/>
      <c r="S53" s="803"/>
      <c r="T53" s="803"/>
      <c r="U53" s="803"/>
      <c r="V53" s="803"/>
      <c r="W53" s="803"/>
      <c r="X53" s="803"/>
      <c r="Y53" s="803"/>
      <c r="Z53" s="803"/>
      <c r="AA53" s="803"/>
      <c r="AB53" s="803"/>
      <c r="AC53" s="803"/>
      <c r="AD53" s="803"/>
      <c r="AE53" s="804"/>
      <c r="AF53" s="733"/>
      <c r="AG53" s="734"/>
      <c r="AH53" s="734"/>
      <c r="AI53" s="734"/>
      <c r="AJ53" s="735"/>
      <c r="AK53" s="805"/>
      <c r="AL53" s="803"/>
      <c r="AM53" s="803"/>
      <c r="AN53" s="803"/>
      <c r="AO53" s="803"/>
      <c r="AP53" s="803"/>
      <c r="AQ53" s="803"/>
      <c r="AR53" s="803"/>
      <c r="AS53" s="803"/>
      <c r="AT53" s="803"/>
      <c r="AU53" s="803"/>
      <c r="AV53" s="803"/>
      <c r="AW53" s="803"/>
      <c r="AX53" s="803"/>
      <c r="AY53" s="803"/>
      <c r="AZ53" s="806"/>
      <c r="BA53" s="806"/>
      <c r="BB53" s="806"/>
      <c r="BC53" s="806"/>
      <c r="BD53" s="806"/>
      <c r="BE53" s="797"/>
      <c r="BF53" s="797"/>
      <c r="BG53" s="797"/>
      <c r="BH53" s="797"/>
      <c r="BI53" s="798"/>
      <c r="BJ53" s="96"/>
      <c r="BK53" s="96"/>
      <c r="BL53" s="96"/>
      <c r="BM53" s="96"/>
      <c r="BN53" s="96"/>
      <c r="BO53" s="105"/>
      <c r="BP53" s="105"/>
      <c r="BQ53" s="102">
        <v>47</v>
      </c>
      <c r="BR53" s="103"/>
      <c r="BS53" s="740"/>
      <c r="BT53" s="741"/>
      <c r="BU53" s="741"/>
      <c r="BV53" s="741"/>
      <c r="BW53" s="741"/>
      <c r="BX53" s="741"/>
      <c r="BY53" s="741"/>
      <c r="BZ53" s="741"/>
      <c r="CA53" s="741"/>
      <c r="CB53" s="741"/>
      <c r="CC53" s="741"/>
      <c r="CD53" s="741"/>
      <c r="CE53" s="741"/>
      <c r="CF53" s="741"/>
      <c r="CG53" s="742"/>
      <c r="CH53" s="751"/>
      <c r="CI53" s="752"/>
      <c r="CJ53" s="752"/>
      <c r="CK53" s="752"/>
      <c r="CL53" s="753"/>
      <c r="CM53" s="751"/>
      <c r="CN53" s="752"/>
      <c r="CO53" s="752"/>
      <c r="CP53" s="752"/>
      <c r="CQ53" s="753"/>
      <c r="CR53" s="751"/>
      <c r="CS53" s="752"/>
      <c r="CT53" s="752"/>
      <c r="CU53" s="752"/>
      <c r="CV53" s="753"/>
      <c r="CW53" s="751"/>
      <c r="CX53" s="752"/>
      <c r="CY53" s="752"/>
      <c r="CZ53" s="752"/>
      <c r="DA53" s="753"/>
      <c r="DB53" s="751"/>
      <c r="DC53" s="752"/>
      <c r="DD53" s="752"/>
      <c r="DE53" s="752"/>
      <c r="DF53" s="753"/>
      <c r="DG53" s="751"/>
      <c r="DH53" s="752"/>
      <c r="DI53" s="752"/>
      <c r="DJ53" s="752"/>
      <c r="DK53" s="753"/>
      <c r="DL53" s="751"/>
      <c r="DM53" s="752"/>
      <c r="DN53" s="752"/>
      <c r="DO53" s="752"/>
      <c r="DP53" s="753"/>
      <c r="DQ53" s="751"/>
      <c r="DR53" s="752"/>
      <c r="DS53" s="752"/>
      <c r="DT53" s="752"/>
      <c r="DU53" s="753"/>
      <c r="DV53" s="740"/>
      <c r="DW53" s="741"/>
      <c r="DX53" s="741"/>
      <c r="DY53" s="741"/>
      <c r="DZ53" s="754"/>
      <c r="EA53" s="93"/>
    </row>
    <row r="54" spans="1:131" ht="26.25" customHeight="1" x14ac:dyDescent="0.15">
      <c r="A54" s="102">
        <v>27</v>
      </c>
      <c r="B54" s="727"/>
      <c r="C54" s="728"/>
      <c r="D54" s="728"/>
      <c r="E54" s="728"/>
      <c r="F54" s="728"/>
      <c r="G54" s="728"/>
      <c r="H54" s="728"/>
      <c r="I54" s="728"/>
      <c r="J54" s="728"/>
      <c r="K54" s="728"/>
      <c r="L54" s="728"/>
      <c r="M54" s="728"/>
      <c r="N54" s="728"/>
      <c r="O54" s="728"/>
      <c r="P54" s="729"/>
      <c r="Q54" s="802"/>
      <c r="R54" s="803"/>
      <c r="S54" s="803"/>
      <c r="T54" s="803"/>
      <c r="U54" s="803"/>
      <c r="V54" s="803"/>
      <c r="W54" s="803"/>
      <c r="X54" s="803"/>
      <c r="Y54" s="803"/>
      <c r="Z54" s="803"/>
      <c r="AA54" s="803"/>
      <c r="AB54" s="803"/>
      <c r="AC54" s="803"/>
      <c r="AD54" s="803"/>
      <c r="AE54" s="804"/>
      <c r="AF54" s="733"/>
      <c r="AG54" s="734"/>
      <c r="AH54" s="734"/>
      <c r="AI54" s="734"/>
      <c r="AJ54" s="735"/>
      <c r="AK54" s="805"/>
      <c r="AL54" s="803"/>
      <c r="AM54" s="803"/>
      <c r="AN54" s="803"/>
      <c r="AO54" s="803"/>
      <c r="AP54" s="803"/>
      <c r="AQ54" s="803"/>
      <c r="AR54" s="803"/>
      <c r="AS54" s="803"/>
      <c r="AT54" s="803"/>
      <c r="AU54" s="803"/>
      <c r="AV54" s="803"/>
      <c r="AW54" s="803"/>
      <c r="AX54" s="803"/>
      <c r="AY54" s="803"/>
      <c r="AZ54" s="806"/>
      <c r="BA54" s="806"/>
      <c r="BB54" s="806"/>
      <c r="BC54" s="806"/>
      <c r="BD54" s="806"/>
      <c r="BE54" s="797"/>
      <c r="BF54" s="797"/>
      <c r="BG54" s="797"/>
      <c r="BH54" s="797"/>
      <c r="BI54" s="798"/>
      <c r="BJ54" s="96"/>
      <c r="BK54" s="96"/>
      <c r="BL54" s="96"/>
      <c r="BM54" s="96"/>
      <c r="BN54" s="96"/>
      <c r="BO54" s="105"/>
      <c r="BP54" s="105"/>
      <c r="BQ54" s="102">
        <v>48</v>
      </c>
      <c r="BR54" s="103"/>
      <c r="BS54" s="740"/>
      <c r="BT54" s="741"/>
      <c r="BU54" s="741"/>
      <c r="BV54" s="741"/>
      <c r="BW54" s="741"/>
      <c r="BX54" s="741"/>
      <c r="BY54" s="741"/>
      <c r="BZ54" s="741"/>
      <c r="CA54" s="741"/>
      <c r="CB54" s="741"/>
      <c r="CC54" s="741"/>
      <c r="CD54" s="741"/>
      <c r="CE54" s="741"/>
      <c r="CF54" s="741"/>
      <c r="CG54" s="742"/>
      <c r="CH54" s="751"/>
      <c r="CI54" s="752"/>
      <c r="CJ54" s="752"/>
      <c r="CK54" s="752"/>
      <c r="CL54" s="753"/>
      <c r="CM54" s="751"/>
      <c r="CN54" s="752"/>
      <c r="CO54" s="752"/>
      <c r="CP54" s="752"/>
      <c r="CQ54" s="753"/>
      <c r="CR54" s="751"/>
      <c r="CS54" s="752"/>
      <c r="CT54" s="752"/>
      <c r="CU54" s="752"/>
      <c r="CV54" s="753"/>
      <c r="CW54" s="751"/>
      <c r="CX54" s="752"/>
      <c r="CY54" s="752"/>
      <c r="CZ54" s="752"/>
      <c r="DA54" s="753"/>
      <c r="DB54" s="751"/>
      <c r="DC54" s="752"/>
      <c r="DD54" s="752"/>
      <c r="DE54" s="752"/>
      <c r="DF54" s="753"/>
      <c r="DG54" s="751"/>
      <c r="DH54" s="752"/>
      <c r="DI54" s="752"/>
      <c r="DJ54" s="752"/>
      <c r="DK54" s="753"/>
      <c r="DL54" s="751"/>
      <c r="DM54" s="752"/>
      <c r="DN54" s="752"/>
      <c r="DO54" s="752"/>
      <c r="DP54" s="753"/>
      <c r="DQ54" s="751"/>
      <c r="DR54" s="752"/>
      <c r="DS54" s="752"/>
      <c r="DT54" s="752"/>
      <c r="DU54" s="753"/>
      <c r="DV54" s="740"/>
      <c r="DW54" s="741"/>
      <c r="DX54" s="741"/>
      <c r="DY54" s="741"/>
      <c r="DZ54" s="754"/>
      <c r="EA54" s="93"/>
    </row>
    <row r="55" spans="1:131" ht="26.25" customHeight="1" x14ac:dyDescent="0.15">
      <c r="A55" s="102">
        <v>28</v>
      </c>
      <c r="B55" s="727"/>
      <c r="C55" s="728"/>
      <c r="D55" s="728"/>
      <c r="E55" s="728"/>
      <c r="F55" s="728"/>
      <c r="G55" s="728"/>
      <c r="H55" s="728"/>
      <c r="I55" s="728"/>
      <c r="J55" s="728"/>
      <c r="K55" s="728"/>
      <c r="L55" s="728"/>
      <c r="M55" s="728"/>
      <c r="N55" s="728"/>
      <c r="O55" s="728"/>
      <c r="P55" s="729"/>
      <c r="Q55" s="802"/>
      <c r="R55" s="803"/>
      <c r="S55" s="803"/>
      <c r="T55" s="803"/>
      <c r="U55" s="803"/>
      <c r="V55" s="803"/>
      <c r="W55" s="803"/>
      <c r="X55" s="803"/>
      <c r="Y55" s="803"/>
      <c r="Z55" s="803"/>
      <c r="AA55" s="803"/>
      <c r="AB55" s="803"/>
      <c r="AC55" s="803"/>
      <c r="AD55" s="803"/>
      <c r="AE55" s="804"/>
      <c r="AF55" s="733"/>
      <c r="AG55" s="734"/>
      <c r="AH55" s="734"/>
      <c r="AI55" s="734"/>
      <c r="AJ55" s="735"/>
      <c r="AK55" s="805"/>
      <c r="AL55" s="803"/>
      <c r="AM55" s="803"/>
      <c r="AN55" s="803"/>
      <c r="AO55" s="803"/>
      <c r="AP55" s="803"/>
      <c r="AQ55" s="803"/>
      <c r="AR55" s="803"/>
      <c r="AS55" s="803"/>
      <c r="AT55" s="803"/>
      <c r="AU55" s="803"/>
      <c r="AV55" s="803"/>
      <c r="AW55" s="803"/>
      <c r="AX55" s="803"/>
      <c r="AY55" s="803"/>
      <c r="AZ55" s="806"/>
      <c r="BA55" s="806"/>
      <c r="BB55" s="806"/>
      <c r="BC55" s="806"/>
      <c r="BD55" s="806"/>
      <c r="BE55" s="797"/>
      <c r="BF55" s="797"/>
      <c r="BG55" s="797"/>
      <c r="BH55" s="797"/>
      <c r="BI55" s="798"/>
      <c r="BJ55" s="96"/>
      <c r="BK55" s="96"/>
      <c r="BL55" s="96"/>
      <c r="BM55" s="96"/>
      <c r="BN55" s="96"/>
      <c r="BO55" s="105"/>
      <c r="BP55" s="105"/>
      <c r="BQ55" s="102">
        <v>49</v>
      </c>
      <c r="BR55" s="103"/>
      <c r="BS55" s="740"/>
      <c r="BT55" s="741"/>
      <c r="BU55" s="741"/>
      <c r="BV55" s="741"/>
      <c r="BW55" s="741"/>
      <c r="BX55" s="741"/>
      <c r="BY55" s="741"/>
      <c r="BZ55" s="741"/>
      <c r="CA55" s="741"/>
      <c r="CB55" s="741"/>
      <c r="CC55" s="741"/>
      <c r="CD55" s="741"/>
      <c r="CE55" s="741"/>
      <c r="CF55" s="741"/>
      <c r="CG55" s="742"/>
      <c r="CH55" s="751"/>
      <c r="CI55" s="752"/>
      <c r="CJ55" s="752"/>
      <c r="CK55" s="752"/>
      <c r="CL55" s="753"/>
      <c r="CM55" s="751"/>
      <c r="CN55" s="752"/>
      <c r="CO55" s="752"/>
      <c r="CP55" s="752"/>
      <c r="CQ55" s="753"/>
      <c r="CR55" s="751"/>
      <c r="CS55" s="752"/>
      <c r="CT55" s="752"/>
      <c r="CU55" s="752"/>
      <c r="CV55" s="753"/>
      <c r="CW55" s="751"/>
      <c r="CX55" s="752"/>
      <c r="CY55" s="752"/>
      <c r="CZ55" s="752"/>
      <c r="DA55" s="753"/>
      <c r="DB55" s="751"/>
      <c r="DC55" s="752"/>
      <c r="DD55" s="752"/>
      <c r="DE55" s="752"/>
      <c r="DF55" s="753"/>
      <c r="DG55" s="751"/>
      <c r="DH55" s="752"/>
      <c r="DI55" s="752"/>
      <c r="DJ55" s="752"/>
      <c r="DK55" s="753"/>
      <c r="DL55" s="751"/>
      <c r="DM55" s="752"/>
      <c r="DN55" s="752"/>
      <c r="DO55" s="752"/>
      <c r="DP55" s="753"/>
      <c r="DQ55" s="751"/>
      <c r="DR55" s="752"/>
      <c r="DS55" s="752"/>
      <c r="DT55" s="752"/>
      <c r="DU55" s="753"/>
      <c r="DV55" s="740"/>
      <c r="DW55" s="741"/>
      <c r="DX55" s="741"/>
      <c r="DY55" s="741"/>
      <c r="DZ55" s="754"/>
      <c r="EA55" s="93"/>
    </row>
    <row r="56" spans="1:131" ht="26.25" customHeight="1" x14ac:dyDescent="0.15">
      <c r="A56" s="102">
        <v>29</v>
      </c>
      <c r="B56" s="727"/>
      <c r="C56" s="728"/>
      <c r="D56" s="728"/>
      <c r="E56" s="728"/>
      <c r="F56" s="728"/>
      <c r="G56" s="728"/>
      <c r="H56" s="728"/>
      <c r="I56" s="728"/>
      <c r="J56" s="728"/>
      <c r="K56" s="728"/>
      <c r="L56" s="728"/>
      <c r="M56" s="728"/>
      <c r="N56" s="728"/>
      <c r="O56" s="728"/>
      <c r="P56" s="729"/>
      <c r="Q56" s="802"/>
      <c r="R56" s="803"/>
      <c r="S56" s="803"/>
      <c r="T56" s="803"/>
      <c r="U56" s="803"/>
      <c r="V56" s="803"/>
      <c r="W56" s="803"/>
      <c r="X56" s="803"/>
      <c r="Y56" s="803"/>
      <c r="Z56" s="803"/>
      <c r="AA56" s="803"/>
      <c r="AB56" s="803"/>
      <c r="AC56" s="803"/>
      <c r="AD56" s="803"/>
      <c r="AE56" s="804"/>
      <c r="AF56" s="733"/>
      <c r="AG56" s="734"/>
      <c r="AH56" s="734"/>
      <c r="AI56" s="734"/>
      <c r="AJ56" s="735"/>
      <c r="AK56" s="805"/>
      <c r="AL56" s="803"/>
      <c r="AM56" s="803"/>
      <c r="AN56" s="803"/>
      <c r="AO56" s="803"/>
      <c r="AP56" s="803"/>
      <c r="AQ56" s="803"/>
      <c r="AR56" s="803"/>
      <c r="AS56" s="803"/>
      <c r="AT56" s="803"/>
      <c r="AU56" s="803"/>
      <c r="AV56" s="803"/>
      <c r="AW56" s="803"/>
      <c r="AX56" s="803"/>
      <c r="AY56" s="803"/>
      <c r="AZ56" s="806"/>
      <c r="BA56" s="806"/>
      <c r="BB56" s="806"/>
      <c r="BC56" s="806"/>
      <c r="BD56" s="806"/>
      <c r="BE56" s="797"/>
      <c r="BF56" s="797"/>
      <c r="BG56" s="797"/>
      <c r="BH56" s="797"/>
      <c r="BI56" s="798"/>
      <c r="BJ56" s="96"/>
      <c r="BK56" s="96"/>
      <c r="BL56" s="96"/>
      <c r="BM56" s="96"/>
      <c r="BN56" s="96"/>
      <c r="BO56" s="105"/>
      <c r="BP56" s="105"/>
      <c r="BQ56" s="102">
        <v>50</v>
      </c>
      <c r="BR56" s="103"/>
      <c r="BS56" s="740"/>
      <c r="BT56" s="741"/>
      <c r="BU56" s="741"/>
      <c r="BV56" s="741"/>
      <c r="BW56" s="741"/>
      <c r="BX56" s="741"/>
      <c r="BY56" s="741"/>
      <c r="BZ56" s="741"/>
      <c r="CA56" s="741"/>
      <c r="CB56" s="741"/>
      <c r="CC56" s="741"/>
      <c r="CD56" s="741"/>
      <c r="CE56" s="741"/>
      <c r="CF56" s="741"/>
      <c r="CG56" s="742"/>
      <c r="CH56" s="751"/>
      <c r="CI56" s="752"/>
      <c r="CJ56" s="752"/>
      <c r="CK56" s="752"/>
      <c r="CL56" s="753"/>
      <c r="CM56" s="751"/>
      <c r="CN56" s="752"/>
      <c r="CO56" s="752"/>
      <c r="CP56" s="752"/>
      <c r="CQ56" s="753"/>
      <c r="CR56" s="751"/>
      <c r="CS56" s="752"/>
      <c r="CT56" s="752"/>
      <c r="CU56" s="752"/>
      <c r="CV56" s="753"/>
      <c r="CW56" s="751"/>
      <c r="CX56" s="752"/>
      <c r="CY56" s="752"/>
      <c r="CZ56" s="752"/>
      <c r="DA56" s="753"/>
      <c r="DB56" s="751"/>
      <c r="DC56" s="752"/>
      <c r="DD56" s="752"/>
      <c r="DE56" s="752"/>
      <c r="DF56" s="753"/>
      <c r="DG56" s="751"/>
      <c r="DH56" s="752"/>
      <c r="DI56" s="752"/>
      <c r="DJ56" s="752"/>
      <c r="DK56" s="753"/>
      <c r="DL56" s="751"/>
      <c r="DM56" s="752"/>
      <c r="DN56" s="752"/>
      <c r="DO56" s="752"/>
      <c r="DP56" s="753"/>
      <c r="DQ56" s="751"/>
      <c r="DR56" s="752"/>
      <c r="DS56" s="752"/>
      <c r="DT56" s="752"/>
      <c r="DU56" s="753"/>
      <c r="DV56" s="740"/>
      <c r="DW56" s="741"/>
      <c r="DX56" s="741"/>
      <c r="DY56" s="741"/>
      <c r="DZ56" s="754"/>
      <c r="EA56" s="93"/>
    </row>
    <row r="57" spans="1:131" ht="26.25" customHeight="1" x14ac:dyDescent="0.15">
      <c r="A57" s="102">
        <v>30</v>
      </c>
      <c r="B57" s="727"/>
      <c r="C57" s="728"/>
      <c r="D57" s="728"/>
      <c r="E57" s="728"/>
      <c r="F57" s="728"/>
      <c r="G57" s="728"/>
      <c r="H57" s="728"/>
      <c r="I57" s="728"/>
      <c r="J57" s="728"/>
      <c r="K57" s="728"/>
      <c r="L57" s="728"/>
      <c r="M57" s="728"/>
      <c r="N57" s="728"/>
      <c r="O57" s="728"/>
      <c r="P57" s="729"/>
      <c r="Q57" s="802"/>
      <c r="R57" s="803"/>
      <c r="S57" s="803"/>
      <c r="T57" s="803"/>
      <c r="U57" s="803"/>
      <c r="V57" s="803"/>
      <c r="W57" s="803"/>
      <c r="X57" s="803"/>
      <c r="Y57" s="803"/>
      <c r="Z57" s="803"/>
      <c r="AA57" s="803"/>
      <c r="AB57" s="803"/>
      <c r="AC57" s="803"/>
      <c r="AD57" s="803"/>
      <c r="AE57" s="804"/>
      <c r="AF57" s="733"/>
      <c r="AG57" s="734"/>
      <c r="AH57" s="734"/>
      <c r="AI57" s="734"/>
      <c r="AJ57" s="735"/>
      <c r="AK57" s="805"/>
      <c r="AL57" s="803"/>
      <c r="AM57" s="803"/>
      <c r="AN57" s="803"/>
      <c r="AO57" s="803"/>
      <c r="AP57" s="803"/>
      <c r="AQ57" s="803"/>
      <c r="AR57" s="803"/>
      <c r="AS57" s="803"/>
      <c r="AT57" s="803"/>
      <c r="AU57" s="803"/>
      <c r="AV57" s="803"/>
      <c r="AW57" s="803"/>
      <c r="AX57" s="803"/>
      <c r="AY57" s="803"/>
      <c r="AZ57" s="806"/>
      <c r="BA57" s="806"/>
      <c r="BB57" s="806"/>
      <c r="BC57" s="806"/>
      <c r="BD57" s="806"/>
      <c r="BE57" s="797"/>
      <c r="BF57" s="797"/>
      <c r="BG57" s="797"/>
      <c r="BH57" s="797"/>
      <c r="BI57" s="798"/>
      <c r="BJ57" s="96"/>
      <c r="BK57" s="96"/>
      <c r="BL57" s="96"/>
      <c r="BM57" s="96"/>
      <c r="BN57" s="96"/>
      <c r="BO57" s="105"/>
      <c r="BP57" s="105"/>
      <c r="BQ57" s="102">
        <v>51</v>
      </c>
      <c r="BR57" s="103"/>
      <c r="BS57" s="740"/>
      <c r="BT57" s="741"/>
      <c r="BU57" s="741"/>
      <c r="BV57" s="741"/>
      <c r="BW57" s="741"/>
      <c r="BX57" s="741"/>
      <c r="BY57" s="741"/>
      <c r="BZ57" s="741"/>
      <c r="CA57" s="741"/>
      <c r="CB57" s="741"/>
      <c r="CC57" s="741"/>
      <c r="CD57" s="741"/>
      <c r="CE57" s="741"/>
      <c r="CF57" s="741"/>
      <c r="CG57" s="742"/>
      <c r="CH57" s="751"/>
      <c r="CI57" s="752"/>
      <c r="CJ57" s="752"/>
      <c r="CK57" s="752"/>
      <c r="CL57" s="753"/>
      <c r="CM57" s="751"/>
      <c r="CN57" s="752"/>
      <c r="CO57" s="752"/>
      <c r="CP57" s="752"/>
      <c r="CQ57" s="753"/>
      <c r="CR57" s="751"/>
      <c r="CS57" s="752"/>
      <c r="CT57" s="752"/>
      <c r="CU57" s="752"/>
      <c r="CV57" s="753"/>
      <c r="CW57" s="751"/>
      <c r="CX57" s="752"/>
      <c r="CY57" s="752"/>
      <c r="CZ57" s="752"/>
      <c r="DA57" s="753"/>
      <c r="DB57" s="751"/>
      <c r="DC57" s="752"/>
      <c r="DD57" s="752"/>
      <c r="DE57" s="752"/>
      <c r="DF57" s="753"/>
      <c r="DG57" s="751"/>
      <c r="DH57" s="752"/>
      <c r="DI57" s="752"/>
      <c r="DJ57" s="752"/>
      <c r="DK57" s="753"/>
      <c r="DL57" s="751"/>
      <c r="DM57" s="752"/>
      <c r="DN57" s="752"/>
      <c r="DO57" s="752"/>
      <c r="DP57" s="753"/>
      <c r="DQ57" s="751"/>
      <c r="DR57" s="752"/>
      <c r="DS57" s="752"/>
      <c r="DT57" s="752"/>
      <c r="DU57" s="753"/>
      <c r="DV57" s="740"/>
      <c r="DW57" s="741"/>
      <c r="DX57" s="741"/>
      <c r="DY57" s="741"/>
      <c r="DZ57" s="754"/>
      <c r="EA57" s="93"/>
    </row>
    <row r="58" spans="1:131" ht="26.25" customHeight="1" x14ac:dyDescent="0.15">
      <c r="A58" s="102">
        <v>31</v>
      </c>
      <c r="B58" s="727"/>
      <c r="C58" s="728"/>
      <c r="D58" s="728"/>
      <c r="E58" s="728"/>
      <c r="F58" s="728"/>
      <c r="G58" s="728"/>
      <c r="H58" s="728"/>
      <c r="I58" s="728"/>
      <c r="J58" s="728"/>
      <c r="K58" s="728"/>
      <c r="L58" s="728"/>
      <c r="M58" s="728"/>
      <c r="N58" s="728"/>
      <c r="O58" s="728"/>
      <c r="P58" s="729"/>
      <c r="Q58" s="802"/>
      <c r="R58" s="803"/>
      <c r="S58" s="803"/>
      <c r="T58" s="803"/>
      <c r="U58" s="803"/>
      <c r="V58" s="803"/>
      <c r="W58" s="803"/>
      <c r="X58" s="803"/>
      <c r="Y58" s="803"/>
      <c r="Z58" s="803"/>
      <c r="AA58" s="803"/>
      <c r="AB58" s="803"/>
      <c r="AC58" s="803"/>
      <c r="AD58" s="803"/>
      <c r="AE58" s="804"/>
      <c r="AF58" s="733"/>
      <c r="AG58" s="734"/>
      <c r="AH58" s="734"/>
      <c r="AI58" s="734"/>
      <c r="AJ58" s="735"/>
      <c r="AK58" s="805"/>
      <c r="AL58" s="803"/>
      <c r="AM58" s="803"/>
      <c r="AN58" s="803"/>
      <c r="AO58" s="803"/>
      <c r="AP58" s="803"/>
      <c r="AQ58" s="803"/>
      <c r="AR58" s="803"/>
      <c r="AS58" s="803"/>
      <c r="AT58" s="803"/>
      <c r="AU58" s="803"/>
      <c r="AV58" s="803"/>
      <c r="AW58" s="803"/>
      <c r="AX58" s="803"/>
      <c r="AY58" s="803"/>
      <c r="AZ58" s="806"/>
      <c r="BA58" s="806"/>
      <c r="BB58" s="806"/>
      <c r="BC58" s="806"/>
      <c r="BD58" s="806"/>
      <c r="BE58" s="797"/>
      <c r="BF58" s="797"/>
      <c r="BG58" s="797"/>
      <c r="BH58" s="797"/>
      <c r="BI58" s="798"/>
      <c r="BJ58" s="96"/>
      <c r="BK58" s="96"/>
      <c r="BL58" s="96"/>
      <c r="BM58" s="96"/>
      <c r="BN58" s="96"/>
      <c r="BO58" s="105"/>
      <c r="BP58" s="105"/>
      <c r="BQ58" s="102">
        <v>52</v>
      </c>
      <c r="BR58" s="103"/>
      <c r="BS58" s="740"/>
      <c r="BT58" s="741"/>
      <c r="BU58" s="741"/>
      <c r="BV58" s="741"/>
      <c r="BW58" s="741"/>
      <c r="BX58" s="741"/>
      <c r="BY58" s="741"/>
      <c r="BZ58" s="741"/>
      <c r="CA58" s="741"/>
      <c r="CB58" s="741"/>
      <c r="CC58" s="741"/>
      <c r="CD58" s="741"/>
      <c r="CE58" s="741"/>
      <c r="CF58" s="741"/>
      <c r="CG58" s="742"/>
      <c r="CH58" s="751"/>
      <c r="CI58" s="752"/>
      <c r="CJ58" s="752"/>
      <c r="CK58" s="752"/>
      <c r="CL58" s="753"/>
      <c r="CM58" s="751"/>
      <c r="CN58" s="752"/>
      <c r="CO58" s="752"/>
      <c r="CP58" s="752"/>
      <c r="CQ58" s="753"/>
      <c r="CR58" s="751"/>
      <c r="CS58" s="752"/>
      <c r="CT58" s="752"/>
      <c r="CU58" s="752"/>
      <c r="CV58" s="753"/>
      <c r="CW58" s="751"/>
      <c r="CX58" s="752"/>
      <c r="CY58" s="752"/>
      <c r="CZ58" s="752"/>
      <c r="DA58" s="753"/>
      <c r="DB58" s="751"/>
      <c r="DC58" s="752"/>
      <c r="DD58" s="752"/>
      <c r="DE58" s="752"/>
      <c r="DF58" s="753"/>
      <c r="DG58" s="751"/>
      <c r="DH58" s="752"/>
      <c r="DI58" s="752"/>
      <c r="DJ58" s="752"/>
      <c r="DK58" s="753"/>
      <c r="DL58" s="751"/>
      <c r="DM58" s="752"/>
      <c r="DN58" s="752"/>
      <c r="DO58" s="752"/>
      <c r="DP58" s="753"/>
      <c r="DQ58" s="751"/>
      <c r="DR58" s="752"/>
      <c r="DS58" s="752"/>
      <c r="DT58" s="752"/>
      <c r="DU58" s="753"/>
      <c r="DV58" s="740"/>
      <c r="DW58" s="741"/>
      <c r="DX58" s="741"/>
      <c r="DY58" s="741"/>
      <c r="DZ58" s="754"/>
      <c r="EA58" s="93"/>
    </row>
    <row r="59" spans="1:131" ht="26.25" customHeight="1" x14ac:dyDescent="0.15">
      <c r="A59" s="102">
        <v>32</v>
      </c>
      <c r="B59" s="727"/>
      <c r="C59" s="728"/>
      <c r="D59" s="728"/>
      <c r="E59" s="728"/>
      <c r="F59" s="728"/>
      <c r="G59" s="728"/>
      <c r="H59" s="728"/>
      <c r="I59" s="728"/>
      <c r="J59" s="728"/>
      <c r="K59" s="728"/>
      <c r="L59" s="728"/>
      <c r="M59" s="728"/>
      <c r="N59" s="728"/>
      <c r="O59" s="728"/>
      <c r="P59" s="729"/>
      <c r="Q59" s="802"/>
      <c r="R59" s="803"/>
      <c r="S59" s="803"/>
      <c r="T59" s="803"/>
      <c r="U59" s="803"/>
      <c r="V59" s="803"/>
      <c r="W59" s="803"/>
      <c r="X59" s="803"/>
      <c r="Y59" s="803"/>
      <c r="Z59" s="803"/>
      <c r="AA59" s="803"/>
      <c r="AB59" s="803"/>
      <c r="AC59" s="803"/>
      <c r="AD59" s="803"/>
      <c r="AE59" s="804"/>
      <c r="AF59" s="733"/>
      <c r="AG59" s="734"/>
      <c r="AH59" s="734"/>
      <c r="AI59" s="734"/>
      <c r="AJ59" s="735"/>
      <c r="AK59" s="805"/>
      <c r="AL59" s="803"/>
      <c r="AM59" s="803"/>
      <c r="AN59" s="803"/>
      <c r="AO59" s="803"/>
      <c r="AP59" s="803"/>
      <c r="AQ59" s="803"/>
      <c r="AR59" s="803"/>
      <c r="AS59" s="803"/>
      <c r="AT59" s="803"/>
      <c r="AU59" s="803"/>
      <c r="AV59" s="803"/>
      <c r="AW59" s="803"/>
      <c r="AX59" s="803"/>
      <c r="AY59" s="803"/>
      <c r="AZ59" s="806"/>
      <c r="BA59" s="806"/>
      <c r="BB59" s="806"/>
      <c r="BC59" s="806"/>
      <c r="BD59" s="806"/>
      <c r="BE59" s="797"/>
      <c r="BF59" s="797"/>
      <c r="BG59" s="797"/>
      <c r="BH59" s="797"/>
      <c r="BI59" s="798"/>
      <c r="BJ59" s="96"/>
      <c r="BK59" s="96"/>
      <c r="BL59" s="96"/>
      <c r="BM59" s="96"/>
      <c r="BN59" s="96"/>
      <c r="BO59" s="105"/>
      <c r="BP59" s="105"/>
      <c r="BQ59" s="102">
        <v>53</v>
      </c>
      <c r="BR59" s="103"/>
      <c r="BS59" s="740"/>
      <c r="BT59" s="741"/>
      <c r="BU59" s="741"/>
      <c r="BV59" s="741"/>
      <c r="BW59" s="741"/>
      <c r="BX59" s="741"/>
      <c r="BY59" s="741"/>
      <c r="BZ59" s="741"/>
      <c r="CA59" s="741"/>
      <c r="CB59" s="741"/>
      <c r="CC59" s="741"/>
      <c r="CD59" s="741"/>
      <c r="CE59" s="741"/>
      <c r="CF59" s="741"/>
      <c r="CG59" s="742"/>
      <c r="CH59" s="751"/>
      <c r="CI59" s="752"/>
      <c r="CJ59" s="752"/>
      <c r="CK59" s="752"/>
      <c r="CL59" s="753"/>
      <c r="CM59" s="751"/>
      <c r="CN59" s="752"/>
      <c r="CO59" s="752"/>
      <c r="CP59" s="752"/>
      <c r="CQ59" s="753"/>
      <c r="CR59" s="751"/>
      <c r="CS59" s="752"/>
      <c r="CT59" s="752"/>
      <c r="CU59" s="752"/>
      <c r="CV59" s="753"/>
      <c r="CW59" s="751"/>
      <c r="CX59" s="752"/>
      <c r="CY59" s="752"/>
      <c r="CZ59" s="752"/>
      <c r="DA59" s="753"/>
      <c r="DB59" s="751"/>
      <c r="DC59" s="752"/>
      <c r="DD59" s="752"/>
      <c r="DE59" s="752"/>
      <c r="DF59" s="753"/>
      <c r="DG59" s="751"/>
      <c r="DH59" s="752"/>
      <c r="DI59" s="752"/>
      <c r="DJ59" s="752"/>
      <c r="DK59" s="753"/>
      <c r="DL59" s="751"/>
      <c r="DM59" s="752"/>
      <c r="DN59" s="752"/>
      <c r="DO59" s="752"/>
      <c r="DP59" s="753"/>
      <c r="DQ59" s="751"/>
      <c r="DR59" s="752"/>
      <c r="DS59" s="752"/>
      <c r="DT59" s="752"/>
      <c r="DU59" s="753"/>
      <c r="DV59" s="740"/>
      <c r="DW59" s="741"/>
      <c r="DX59" s="741"/>
      <c r="DY59" s="741"/>
      <c r="DZ59" s="754"/>
      <c r="EA59" s="93"/>
    </row>
    <row r="60" spans="1:131" ht="26.25" customHeight="1" x14ac:dyDescent="0.15">
      <c r="A60" s="102">
        <v>33</v>
      </c>
      <c r="B60" s="727"/>
      <c r="C60" s="728"/>
      <c r="D60" s="728"/>
      <c r="E60" s="728"/>
      <c r="F60" s="728"/>
      <c r="G60" s="728"/>
      <c r="H60" s="728"/>
      <c r="I60" s="728"/>
      <c r="J60" s="728"/>
      <c r="K60" s="728"/>
      <c r="L60" s="728"/>
      <c r="M60" s="728"/>
      <c r="N60" s="728"/>
      <c r="O60" s="728"/>
      <c r="P60" s="729"/>
      <c r="Q60" s="802"/>
      <c r="R60" s="803"/>
      <c r="S60" s="803"/>
      <c r="T60" s="803"/>
      <c r="U60" s="803"/>
      <c r="V60" s="803"/>
      <c r="W60" s="803"/>
      <c r="X60" s="803"/>
      <c r="Y60" s="803"/>
      <c r="Z60" s="803"/>
      <c r="AA60" s="803"/>
      <c r="AB60" s="803"/>
      <c r="AC60" s="803"/>
      <c r="AD60" s="803"/>
      <c r="AE60" s="804"/>
      <c r="AF60" s="733"/>
      <c r="AG60" s="734"/>
      <c r="AH60" s="734"/>
      <c r="AI60" s="734"/>
      <c r="AJ60" s="735"/>
      <c r="AK60" s="805"/>
      <c r="AL60" s="803"/>
      <c r="AM60" s="803"/>
      <c r="AN60" s="803"/>
      <c r="AO60" s="803"/>
      <c r="AP60" s="803"/>
      <c r="AQ60" s="803"/>
      <c r="AR60" s="803"/>
      <c r="AS60" s="803"/>
      <c r="AT60" s="803"/>
      <c r="AU60" s="803"/>
      <c r="AV60" s="803"/>
      <c r="AW60" s="803"/>
      <c r="AX60" s="803"/>
      <c r="AY60" s="803"/>
      <c r="AZ60" s="806"/>
      <c r="BA60" s="806"/>
      <c r="BB60" s="806"/>
      <c r="BC60" s="806"/>
      <c r="BD60" s="806"/>
      <c r="BE60" s="797"/>
      <c r="BF60" s="797"/>
      <c r="BG60" s="797"/>
      <c r="BH60" s="797"/>
      <c r="BI60" s="798"/>
      <c r="BJ60" s="96"/>
      <c r="BK60" s="96"/>
      <c r="BL60" s="96"/>
      <c r="BM60" s="96"/>
      <c r="BN60" s="96"/>
      <c r="BO60" s="105"/>
      <c r="BP60" s="105"/>
      <c r="BQ60" s="102">
        <v>54</v>
      </c>
      <c r="BR60" s="103"/>
      <c r="BS60" s="740"/>
      <c r="BT60" s="741"/>
      <c r="BU60" s="741"/>
      <c r="BV60" s="741"/>
      <c r="BW60" s="741"/>
      <c r="BX60" s="741"/>
      <c r="BY60" s="741"/>
      <c r="BZ60" s="741"/>
      <c r="CA60" s="741"/>
      <c r="CB60" s="741"/>
      <c r="CC60" s="741"/>
      <c r="CD60" s="741"/>
      <c r="CE60" s="741"/>
      <c r="CF60" s="741"/>
      <c r="CG60" s="742"/>
      <c r="CH60" s="751"/>
      <c r="CI60" s="752"/>
      <c r="CJ60" s="752"/>
      <c r="CK60" s="752"/>
      <c r="CL60" s="753"/>
      <c r="CM60" s="751"/>
      <c r="CN60" s="752"/>
      <c r="CO60" s="752"/>
      <c r="CP60" s="752"/>
      <c r="CQ60" s="753"/>
      <c r="CR60" s="751"/>
      <c r="CS60" s="752"/>
      <c r="CT60" s="752"/>
      <c r="CU60" s="752"/>
      <c r="CV60" s="753"/>
      <c r="CW60" s="751"/>
      <c r="CX60" s="752"/>
      <c r="CY60" s="752"/>
      <c r="CZ60" s="752"/>
      <c r="DA60" s="753"/>
      <c r="DB60" s="751"/>
      <c r="DC60" s="752"/>
      <c r="DD60" s="752"/>
      <c r="DE60" s="752"/>
      <c r="DF60" s="753"/>
      <c r="DG60" s="751"/>
      <c r="DH60" s="752"/>
      <c r="DI60" s="752"/>
      <c r="DJ60" s="752"/>
      <c r="DK60" s="753"/>
      <c r="DL60" s="751"/>
      <c r="DM60" s="752"/>
      <c r="DN60" s="752"/>
      <c r="DO60" s="752"/>
      <c r="DP60" s="753"/>
      <c r="DQ60" s="751"/>
      <c r="DR60" s="752"/>
      <c r="DS60" s="752"/>
      <c r="DT60" s="752"/>
      <c r="DU60" s="753"/>
      <c r="DV60" s="740"/>
      <c r="DW60" s="741"/>
      <c r="DX60" s="741"/>
      <c r="DY60" s="741"/>
      <c r="DZ60" s="754"/>
      <c r="EA60" s="93"/>
    </row>
    <row r="61" spans="1:131" ht="26.25" customHeight="1" thickBot="1" x14ac:dyDescent="0.2">
      <c r="A61" s="102">
        <v>34</v>
      </c>
      <c r="B61" s="727"/>
      <c r="C61" s="728"/>
      <c r="D61" s="728"/>
      <c r="E61" s="728"/>
      <c r="F61" s="728"/>
      <c r="G61" s="728"/>
      <c r="H61" s="728"/>
      <c r="I61" s="728"/>
      <c r="J61" s="728"/>
      <c r="K61" s="728"/>
      <c r="L61" s="728"/>
      <c r="M61" s="728"/>
      <c r="N61" s="728"/>
      <c r="O61" s="728"/>
      <c r="P61" s="729"/>
      <c r="Q61" s="802"/>
      <c r="R61" s="803"/>
      <c r="S61" s="803"/>
      <c r="T61" s="803"/>
      <c r="U61" s="803"/>
      <c r="V61" s="803"/>
      <c r="W61" s="803"/>
      <c r="X61" s="803"/>
      <c r="Y61" s="803"/>
      <c r="Z61" s="803"/>
      <c r="AA61" s="803"/>
      <c r="AB61" s="803"/>
      <c r="AC61" s="803"/>
      <c r="AD61" s="803"/>
      <c r="AE61" s="804"/>
      <c r="AF61" s="733"/>
      <c r="AG61" s="734"/>
      <c r="AH61" s="734"/>
      <c r="AI61" s="734"/>
      <c r="AJ61" s="735"/>
      <c r="AK61" s="805"/>
      <c r="AL61" s="803"/>
      <c r="AM61" s="803"/>
      <c r="AN61" s="803"/>
      <c r="AO61" s="803"/>
      <c r="AP61" s="803"/>
      <c r="AQ61" s="803"/>
      <c r="AR61" s="803"/>
      <c r="AS61" s="803"/>
      <c r="AT61" s="803"/>
      <c r="AU61" s="803"/>
      <c r="AV61" s="803"/>
      <c r="AW61" s="803"/>
      <c r="AX61" s="803"/>
      <c r="AY61" s="803"/>
      <c r="AZ61" s="806"/>
      <c r="BA61" s="806"/>
      <c r="BB61" s="806"/>
      <c r="BC61" s="806"/>
      <c r="BD61" s="806"/>
      <c r="BE61" s="797"/>
      <c r="BF61" s="797"/>
      <c r="BG61" s="797"/>
      <c r="BH61" s="797"/>
      <c r="BI61" s="798"/>
      <c r="BJ61" s="96"/>
      <c r="BK61" s="96"/>
      <c r="BL61" s="96"/>
      <c r="BM61" s="96"/>
      <c r="BN61" s="96"/>
      <c r="BO61" s="105"/>
      <c r="BP61" s="105"/>
      <c r="BQ61" s="102">
        <v>55</v>
      </c>
      <c r="BR61" s="103"/>
      <c r="BS61" s="740"/>
      <c r="BT61" s="741"/>
      <c r="BU61" s="741"/>
      <c r="BV61" s="741"/>
      <c r="BW61" s="741"/>
      <c r="BX61" s="741"/>
      <c r="BY61" s="741"/>
      <c r="BZ61" s="741"/>
      <c r="CA61" s="741"/>
      <c r="CB61" s="741"/>
      <c r="CC61" s="741"/>
      <c r="CD61" s="741"/>
      <c r="CE61" s="741"/>
      <c r="CF61" s="741"/>
      <c r="CG61" s="742"/>
      <c r="CH61" s="751"/>
      <c r="CI61" s="752"/>
      <c r="CJ61" s="752"/>
      <c r="CK61" s="752"/>
      <c r="CL61" s="753"/>
      <c r="CM61" s="751"/>
      <c r="CN61" s="752"/>
      <c r="CO61" s="752"/>
      <c r="CP61" s="752"/>
      <c r="CQ61" s="753"/>
      <c r="CR61" s="751"/>
      <c r="CS61" s="752"/>
      <c r="CT61" s="752"/>
      <c r="CU61" s="752"/>
      <c r="CV61" s="753"/>
      <c r="CW61" s="751"/>
      <c r="CX61" s="752"/>
      <c r="CY61" s="752"/>
      <c r="CZ61" s="752"/>
      <c r="DA61" s="753"/>
      <c r="DB61" s="751"/>
      <c r="DC61" s="752"/>
      <c r="DD61" s="752"/>
      <c r="DE61" s="752"/>
      <c r="DF61" s="753"/>
      <c r="DG61" s="751"/>
      <c r="DH61" s="752"/>
      <c r="DI61" s="752"/>
      <c r="DJ61" s="752"/>
      <c r="DK61" s="753"/>
      <c r="DL61" s="751"/>
      <c r="DM61" s="752"/>
      <c r="DN61" s="752"/>
      <c r="DO61" s="752"/>
      <c r="DP61" s="753"/>
      <c r="DQ61" s="751"/>
      <c r="DR61" s="752"/>
      <c r="DS61" s="752"/>
      <c r="DT61" s="752"/>
      <c r="DU61" s="753"/>
      <c r="DV61" s="740"/>
      <c r="DW61" s="741"/>
      <c r="DX61" s="741"/>
      <c r="DY61" s="741"/>
      <c r="DZ61" s="754"/>
      <c r="EA61" s="93"/>
    </row>
    <row r="62" spans="1:131" ht="26.25" customHeight="1" x14ac:dyDescent="0.15">
      <c r="A62" s="102">
        <v>35</v>
      </c>
      <c r="B62" s="727"/>
      <c r="C62" s="728"/>
      <c r="D62" s="728"/>
      <c r="E62" s="728"/>
      <c r="F62" s="728"/>
      <c r="G62" s="728"/>
      <c r="H62" s="728"/>
      <c r="I62" s="728"/>
      <c r="J62" s="728"/>
      <c r="K62" s="728"/>
      <c r="L62" s="728"/>
      <c r="M62" s="728"/>
      <c r="N62" s="728"/>
      <c r="O62" s="728"/>
      <c r="P62" s="729"/>
      <c r="Q62" s="802"/>
      <c r="R62" s="803"/>
      <c r="S62" s="803"/>
      <c r="T62" s="803"/>
      <c r="U62" s="803"/>
      <c r="V62" s="803"/>
      <c r="W62" s="803"/>
      <c r="X62" s="803"/>
      <c r="Y62" s="803"/>
      <c r="Z62" s="803"/>
      <c r="AA62" s="803"/>
      <c r="AB62" s="803"/>
      <c r="AC62" s="803"/>
      <c r="AD62" s="803"/>
      <c r="AE62" s="804"/>
      <c r="AF62" s="733"/>
      <c r="AG62" s="734"/>
      <c r="AH62" s="734"/>
      <c r="AI62" s="734"/>
      <c r="AJ62" s="735"/>
      <c r="AK62" s="805"/>
      <c r="AL62" s="803"/>
      <c r="AM62" s="803"/>
      <c r="AN62" s="803"/>
      <c r="AO62" s="803"/>
      <c r="AP62" s="803"/>
      <c r="AQ62" s="803"/>
      <c r="AR62" s="803"/>
      <c r="AS62" s="803"/>
      <c r="AT62" s="803"/>
      <c r="AU62" s="803"/>
      <c r="AV62" s="803"/>
      <c r="AW62" s="803"/>
      <c r="AX62" s="803"/>
      <c r="AY62" s="803"/>
      <c r="AZ62" s="806"/>
      <c r="BA62" s="806"/>
      <c r="BB62" s="806"/>
      <c r="BC62" s="806"/>
      <c r="BD62" s="806"/>
      <c r="BE62" s="797"/>
      <c r="BF62" s="797"/>
      <c r="BG62" s="797"/>
      <c r="BH62" s="797"/>
      <c r="BI62" s="798"/>
      <c r="BJ62" s="814" t="s">
        <v>338</v>
      </c>
      <c r="BK62" s="777"/>
      <c r="BL62" s="777"/>
      <c r="BM62" s="777"/>
      <c r="BN62" s="778"/>
      <c r="BO62" s="105"/>
      <c r="BP62" s="105"/>
      <c r="BQ62" s="102">
        <v>56</v>
      </c>
      <c r="BR62" s="103"/>
      <c r="BS62" s="740"/>
      <c r="BT62" s="741"/>
      <c r="BU62" s="741"/>
      <c r="BV62" s="741"/>
      <c r="BW62" s="741"/>
      <c r="BX62" s="741"/>
      <c r="BY62" s="741"/>
      <c r="BZ62" s="741"/>
      <c r="CA62" s="741"/>
      <c r="CB62" s="741"/>
      <c r="CC62" s="741"/>
      <c r="CD62" s="741"/>
      <c r="CE62" s="741"/>
      <c r="CF62" s="741"/>
      <c r="CG62" s="742"/>
      <c r="CH62" s="751"/>
      <c r="CI62" s="752"/>
      <c r="CJ62" s="752"/>
      <c r="CK62" s="752"/>
      <c r="CL62" s="753"/>
      <c r="CM62" s="751"/>
      <c r="CN62" s="752"/>
      <c r="CO62" s="752"/>
      <c r="CP62" s="752"/>
      <c r="CQ62" s="753"/>
      <c r="CR62" s="751"/>
      <c r="CS62" s="752"/>
      <c r="CT62" s="752"/>
      <c r="CU62" s="752"/>
      <c r="CV62" s="753"/>
      <c r="CW62" s="751"/>
      <c r="CX62" s="752"/>
      <c r="CY62" s="752"/>
      <c r="CZ62" s="752"/>
      <c r="DA62" s="753"/>
      <c r="DB62" s="751"/>
      <c r="DC62" s="752"/>
      <c r="DD62" s="752"/>
      <c r="DE62" s="752"/>
      <c r="DF62" s="753"/>
      <c r="DG62" s="751"/>
      <c r="DH62" s="752"/>
      <c r="DI62" s="752"/>
      <c r="DJ62" s="752"/>
      <c r="DK62" s="753"/>
      <c r="DL62" s="751"/>
      <c r="DM62" s="752"/>
      <c r="DN62" s="752"/>
      <c r="DO62" s="752"/>
      <c r="DP62" s="753"/>
      <c r="DQ62" s="751"/>
      <c r="DR62" s="752"/>
      <c r="DS62" s="752"/>
      <c r="DT62" s="752"/>
      <c r="DU62" s="753"/>
      <c r="DV62" s="740"/>
      <c r="DW62" s="741"/>
      <c r="DX62" s="741"/>
      <c r="DY62" s="741"/>
      <c r="DZ62" s="754"/>
      <c r="EA62" s="93"/>
    </row>
    <row r="63" spans="1:131" ht="26.25" customHeight="1" thickBot="1" x14ac:dyDescent="0.2">
      <c r="A63" s="104" t="s">
        <v>319</v>
      </c>
      <c r="B63" s="758" t="s">
        <v>339</v>
      </c>
      <c r="C63" s="759"/>
      <c r="D63" s="759"/>
      <c r="E63" s="759"/>
      <c r="F63" s="759"/>
      <c r="G63" s="759"/>
      <c r="H63" s="759"/>
      <c r="I63" s="759"/>
      <c r="J63" s="759"/>
      <c r="K63" s="759"/>
      <c r="L63" s="759"/>
      <c r="M63" s="759"/>
      <c r="N63" s="759"/>
      <c r="O63" s="759"/>
      <c r="P63" s="760"/>
      <c r="Q63" s="807"/>
      <c r="R63" s="808"/>
      <c r="S63" s="808"/>
      <c r="T63" s="808"/>
      <c r="U63" s="808"/>
      <c r="V63" s="808"/>
      <c r="W63" s="808"/>
      <c r="X63" s="808"/>
      <c r="Y63" s="808"/>
      <c r="Z63" s="808"/>
      <c r="AA63" s="808"/>
      <c r="AB63" s="808"/>
      <c r="AC63" s="808"/>
      <c r="AD63" s="808"/>
      <c r="AE63" s="809"/>
      <c r="AF63" s="810">
        <v>4698</v>
      </c>
      <c r="AG63" s="811"/>
      <c r="AH63" s="811"/>
      <c r="AI63" s="811"/>
      <c r="AJ63" s="812"/>
      <c r="AK63" s="813"/>
      <c r="AL63" s="808"/>
      <c r="AM63" s="808"/>
      <c r="AN63" s="808"/>
      <c r="AO63" s="808"/>
      <c r="AP63" s="811">
        <f>SUM(AP28:AT33)</f>
        <v>11325</v>
      </c>
      <c r="AQ63" s="811"/>
      <c r="AR63" s="811"/>
      <c r="AS63" s="811"/>
      <c r="AT63" s="811"/>
      <c r="AU63" s="811">
        <f>SUM(AU28:AY33)</f>
        <v>4801</v>
      </c>
      <c r="AV63" s="811"/>
      <c r="AW63" s="811"/>
      <c r="AX63" s="811"/>
      <c r="AY63" s="811"/>
      <c r="AZ63" s="815"/>
      <c r="BA63" s="815"/>
      <c r="BB63" s="815"/>
      <c r="BC63" s="815"/>
      <c r="BD63" s="815"/>
      <c r="BE63" s="816"/>
      <c r="BF63" s="816"/>
      <c r="BG63" s="816"/>
      <c r="BH63" s="816"/>
      <c r="BI63" s="817"/>
      <c r="BJ63" s="818" t="s">
        <v>64</v>
      </c>
      <c r="BK63" s="819"/>
      <c r="BL63" s="819"/>
      <c r="BM63" s="819"/>
      <c r="BN63" s="820"/>
      <c r="BO63" s="105"/>
      <c r="BP63" s="105"/>
      <c r="BQ63" s="102">
        <v>57</v>
      </c>
      <c r="BR63" s="103"/>
      <c r="BS63" s="740"/>
      <c r="BT63" s="741"/>
      <c r="BU63" s="741"/>
      <c r="BV63" s="741"/>
      <c r="BW63" s="741"/>
      <c r="BX63" s="741"/>
      <c r="BY63" s="741"/>
      <c r="BZ63" s="741"/>
      <c r="CA63" s="741"/>
      <c r="CB63" s="741"/>
      <c r="CC63" s="741"/>
      <c r="CD63" s="741"/>
      <c r="CE63" s="741"/>
      <c r="CF63" s="741"/>
      <c r="CG63" s="742"/>
      <c r="CH63" s="751"/>
      <c r="CI63" s="752"/>
      <c r="CJ63" s="752"/>
      <c r="CK63" s="752"/>
      <c r="CL63" s="753"/>
      <c r="CM63" s="751"/>
      <c r="CN63" s="752"/>
      <c r="CO63" s="752"/>
      <c r="CP63" s="752"/>
      <c r="CQ63" s="753"/>
      <c r="CR63" s="751"/>
      <c r="CS63" s="752"/>
      <c r="CT63" s="752"/>
      <c r="CU63" s="752"/>
      <c r="CV63" s="753"/>
      <c r="CW63" s="751"/>
      <c r="CX63" s="752"/>
      <c r="CY63" s="752"/>
      <c r="CZ63" s="752"/>
      <c r="DA63" s="753"/>
      <c r="DB63" s="751"/>
      <c r="DC63" s="752"/>
      <c r="DD63" s="752"/>
      <c r="DE63" s="752"/>
      <c r="DF63" s="753"/>
      <c r="DG63" s="751"/>
      <c r="DH63" s="752"/>
      <c r="DI63" s="752"/>
      <c r="DJ63" s="752"/>
      <c r="DK63" s="753"/>
      <c r="DL63" s="751"/>
      <c r="DM63" s="752"/>
      <c r="DN63" s="752"/>
      <c r="DO63" s="752"/>
      <c r="DP63" s="753"/>
      <c r="DQ63" s="751"/>
      <c r="DR63" s="752"/>
      <c r="DS63" s="752"/>
      <c r="DT63" s="752"/>
      <c r="DU63" s="753"/>
      <c r="DV63" s="740"/>
      <c r="DW63" s="741"/>
      <c r="DX63" s="741"/>
      <c r="DY63" s="741"/>
      <c r="DZ63" s="754"/>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0"/>
      <c r="BT64" s="741"/>
      <c r="BU64" s="741"/>
      <c r="BV64" s="741"/>
      <c r="BW64" s="741"/>
      <c r="BX64" s="741"/>
      <c r="BY64" s="741"/>
      <c r="BZ64" s="741"/>
      <c r="CA64" s="741"/>
      <c r="CB64" s="741"/>
      <c r="CC64" s="741"/>
      <c r="CD64" s="741"/>
      <c r="CE64" s="741"/>
      <c r="CF64" s="741"/>
      <c r="CG64" s="742"/>
      <c r="CH64" s="751"/>
      <c r="CI64" s="752"/>
      <c r="CJ64" s="752"/>
      <c r="CK64" s="752"/>
      <c r="CL64" s="753"/>
      <c r="CM64" s="751"/>
      <c r="CN64" s="752"/>
      <c r="CO64" s="752"/>
      <c r="CP64" s="752"/>
      <c r="CQ64" s="753"/>
      <c r="CR64" s="751"/>
      <c r="CS64" s="752"/>
      <c r="CT64" s="752"/>
      <c r="CU64" s="752"/>
      <c r="CV64" s="753"/>
      <c r="CW64" s="751"/>
      <c r="CX64" s="752"/>
      <c r="CY64" s="752"/>
      <c r="CZ64" s="752"/>
      <c r="DA64" s="753"/>
      <c r="DB64" s="751"/>
      <c r="DC64" s="752"/>
      <c r="DD64" s="752"/>
      <c r="DE64" s="752"/>
      <c r="DF64" s="753"/>
      <c r="DG64" s="751"/>
      <c r="DH64" s="752"/>
      <c r="DI64" s="752"/>
      <c r="DJ64" s="752"/>
      <c r="DK64" s="753"/>
      <c r="DL64" s="751"/>
      <c r="DM64" s="752"/>
      <c r="DN64" s="752"/>
      <c r="DO64" s="752"/>
      <c r="DP64" s="753"/>
      <c r="DQ64" s="751"/>
      <c r="DR64" s="752"/>
      <c r="DS64" s="752"/>
      <c r="DT64" s="752"/>
      <c r="DU64" s="753"/>
      <c r="DV64" s="740"/>
      <c r="DW64" s="741"/>
      <c r="DX64" s="741"/>
      <c r="DY64" s="741"/>
      <c r="DZ64" s="754"/>
      <c r="EA64" s="93"/>
    </row>
    <row r="65" spans="1:131" ht="26.25" customHeight="1" thickBot="1" x14ac:dyDescent="0.2">
      <c r="A65" s="96" t="s">
        <v>340</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0"/>
      <c r="BT65" s="741"/>
      <c r="BU65" s="741"/>
      <c r="BV65" s="741"/>
      <c r="BW65" s="741"/>
      <c r="BX65" s="741"/>
      <c r="BY65" s="741"/>
      <c r="BZ65" s="741"/>
      <c r="CA65" s="741"/>
      <c r="CB65" s="741"/>
      <c r="CC65" s="741"/>
      <c r="CD65" s="741"/>
      <c r="CE65" s="741"/>
      <c r="CF65" s="741"/>
      <c r="CG65" s="742"/>
      <c r="CH65" s="751"/>
      <c r="CI65" s="752"/>
      <c r="CJ65" s="752"/>
      <c r="CK65" s="752"/>
      <c r="CL65" s="753"/>
      <c r="CM65" s="751"/>
      <c r="CN65" s="752"/>
      <c r="CO65" s="752"/>
      <c r="CP65" s="752"/>
      <c r="CQ65" s="753"/>
      <c r="CR65" s="751"/>
      <c r="CS65" s="752"/>
      <c r="CT65" s="752"/>
      <c r="CU65" s="752"/>
      <c r="CV65" s="753"/>
      <c r="CW65" s="751"/>
      <c r="CX65" s="752"/>
      <c r="CY65" s="752"/>
      <c r="CZ65" s="752"/>
      <c r="DA65" s="753"/>
      <c r="DB65" s="751"/>
      <c r="DC65" s="752"/>
      <c r="DD65" s="752"/>
      <c r="DE65" s="752"/>
      <c r="DF65" s="753"/>
      <c r="DG65" s="751"/>
      <c r="DH65" s="752"/>
      <c r="DI65" s="752"/>
      <c r="DJ65" s="752"/>
      <c r="DK65" s="753"/>
      <c r="DL65" s="751"/>
      <c r="DM65" s="752"/>
      <c r="DN65" s="752"/>
      <c r="DO65" s="752"/>
      <c r="DP65" s="753"/>
      <c r="DQ65" s="751"/>
      <c r="DR65" s="752"/>
      <c r="DS65" s="752"/>
      <c r="DT65" s="752"/>
      <c r="DU65" s="753"/>
      <c r="DV65" s="740"/>
      <c r="DW65" s="741"/>
      <c r="DX65" s="741"/>
      <c r="DY65" s="741"/>
      <c r="DZ65" s="754"/>
      <c r="EA65" s="93"/>
    </row>
    <row r="66" spans="1:131" ht="26.25" customHeight="1" x14ac:dyDescent="0.15">
      <c r="A66" s="712" t="s">
        <v>341</v>
      </c>
      <c r="B66" s="713"/>
      <c r="C66" s="713"/>
      <c r="D66" s="713"/>
      <c r="E66" s="713"/>
      <c r="F66" s="713"/>
      <c r="G66" s="713"/>
      <c r="H66" s="713"/>
      <c r="I66" s="713"/>
      <c r="J66" s="713"/>
      <c r="K66" s="713"/>
      <c r="L66" s="713"/>
      <c r="M66" s="713"/>
      <c r="N66" s="713"/>
      <c r="O66" s="713"/>
      <c r="P66" s="714"/>
      <c r="Q66" s="689" t="s">
        <v>323</v>
      </c>
      <c r="R66" s="690"/>
      <c r="S66" s="690"/>
      <c r="T66" s="690"/>
      <c r="U66" s="691"/>
      <c r="V66" s="689" t="s">
        <v>324</v>
      </c>
      <c r="W66" s="690"/>
      <c r="X66" s="690"/>
      <c r="Y66" s="690"/>
      <c r="Z66" s="691"/>
      <c r="AA66" s="689" t="s">
        <v>325</v>
      </c>
      <c r="AB66" s="690"/>
      <c r="AC66" s="690"/>
      <c r="AD66" s="690"/>
      <c r="AE66" s="691"/>
      <c r="AF66" s="821" t="s">
        <v>326</v>
      </c>
      <c r="AG66" s="782"/>
      <c r="AH66" s="782"/>
      <c r="AI66" s="782"/>
      <c r="AJ66" s="822"/>
      <c r="AK66" s="689" t="s">
        <v>327</v>
      </c>
      <c r="AL66" s="713"/>
      <c r="AM66" s="713"/>
      <c r="AN66" s="713"/>
      <c r="AO66" s="714"/>
      <c r="AP66" s="689" t="s">
        <v>328</v>
      </c>
      <c r="AQ66" s="690"/>
      <c r="AR66" s="690"/>
      <c r="AS66" s="690"/>
      <c r="AT66" s="691"/>
      <c r="AU66" s="689" t="s">
        <v>342</v>
      </c>
      <c r="AV66" s="690"/>
      <c r="AW66" s="690"/>
      <c r="AX66" s="690"/>
      <c r="AY66" s="691"/>
      <c r="AZ66" s="689" t="s">
        <v>304</v>
      </c>
      <c r="BA66" s="690"/>
      <c r="BB66" s="690"/>
      <c r="BC66" s="690"/>
      <c r="BD66" s="701"/>
      <c r="BE66" s="105"/>
      <c r="BF66" s="105"/>
      <c r="BG66" s="105"/>
      <c r="BH66" s="105"/>
      <c r="BI66" s="105"/>
      <c r="BJ66" s="105"/>
      <c r="BK66" s="105"/>
      <c r="BL66" s="105"/>
      <c r="BM66" s="105"/>
      <c r="BN66" s="105"/>
      <c r="BO66" s="105"/>
      <c r="BP66" s="105"/>
      <c r="BQ66" s="102">
        <v>60</v>
      </c>
      <c r="BR66" s="107"/>
      <c r="BS66" s="826"/>
      <c r="BT66" s="827"/>
      <c r="BU66" s="827"/>
      <c r="BV66" s="827"/>
      <c r="BW66" s="827"/>
      <c r="BX66" s="827"/>
      <c r="BY66" s="827"/>
      <c r="BZ66" s="827"/>
      <c r="CA66" s="827"/>
      <c r="CB66" s="827"/>
      <c r="CC66" s="827"/>
      <c r="CD66" s="827"/>
      <c r="CE66" s="827"/>
      <c r="CF66" s="827"/>
      <c r="CG66" s="832"/>
      <c r="CH66" s="829"/>
      <c r="CI66" s="830"/>
      <c r="CJ66" s="830"/>
      <c r="CK66" s="830"/>
      <c r="CL66" s="831"/>
      <c r="CM66" s="829"/>
      <c r="CN66" s="830"/>
      <c r="CO66" s="830"/>
      <c r="CP66" s="830"/>
      <c r="CQ66" s="831"/>
      <c r="CR66" s="829"/>
      <c r="CS66" s="830"/>
      <c r="CT66" s="830"/>
      <c r="CU66" s="830"/>
      <c r="CV66" s="831"/>
      <c r="CW66" s="829"/>
      <c r="CX66" s="830"/>
      <c r="CY66" s="830"/>
      <c r="CZ66" s="830"/>
      <c r="DA66" s="831"/>
      <c r="DB66" s="829"/>
      <c r="DC66" s="830"/>
      <c r="DD66" s="830"/>
      <c r="DE66" s="830"/>
      <c r="DF66" s="831"/>
      <c r="DG66" s="829"/>
      <c r="DH66" s="830"/>
      <c r="DI66" s="830"/>
      <c r="DJ66" s="830"/>
      <c r="DK66" s="831"/>
      <c r="DL66" s="829"/>
      <c r="DM66" s="830"/>
      <c r="DN66" s="830"/>
      <c r="DO66" s="830"/>
      <c r="DP66" s="831"/>
      <c r="DQ66" s="829"/>
      <c r="DR66" s="830"/>
      <c r="DS66" s="830"/>
      <c r="DT66" s="830"/>
      <c r="DU66" s="831"/>
      <c r="DV66" s="826"/>
      <c r="DW66" s="827"/>
      <c r="DX66" s="827"/>
      <c r="DY66" s="827"/>
      <c r="DZ66" s="828"/>
      <c r="EA66" s="93"/>
    </row>
    <row r="67" spans="1:131" ht="26.25" customHeight="1" thickBot="1" x14ac:dyDescent="0.2">
      <c r="A67" s="715"/>
      <c r="B67" s="716"/>
      <c r="C67" s="716"/>
      <c r="D67" s="716"/>
      <c r="E67" s="716"/>
      <c r="F67" s="716"/>
      <c r="G67" s="716"/>
      <c r="H67" s="716"/>
      <c r="I67" s="716"/>
      <c r="J67" s="716"/>
      <c r="K67" s="716"/>
      <c r="L67" s="716"/>
      <c r="M67" s="716"/>
      <c r="N67" s="716"/>
      <c r="O67" s="716"/>
      <c r="P67" s="717"/>
      <c r="Q67" s="692"/>
      <c r="R67" s="693"/>
      <c r="S67" s="693"/>
      <c r="T67" s="693"/>
      <c r="U67" s="694"/>
      <c r="V67" s="692"/>
      <c r="W67" s="693"/>
      <c r="X67" s="693"/>
      <c r="Y67" s="693"/>
      <c r="Z67" s="694"/>
      <c r="AA67" s="692"/>
      <c r="AB67" s="693"/>
      <c r="AC67" s="693"/>
      <c r="AD67" s="693"/>
      <c r="AE67" s="694"/>
      <c r="AF67" s="823"/>
      <c r="AG67" s="785"/>
      <c r="AH67" s="785"/>
      <c r="AI67" s="785"/>
      <c r="AJ67" s="824"/>
      <c r="AK67" s="825"/>
      <c r="AL67" s="716"/>
      <c r="AM67" s="716"/>
      <c r="AN67" s="716"/>
      <c r="AO67" s="717"/>
      <c r="AP67" s="692"/>
      <c r="AQ67" s="693"/>
      <c r="AR67" s="693"/>
      <c r="AS67" s="693"/>
      <c r="AT67" s="694"/>
      <c r="AU67" s="692"/>
      <c r="AV67" s="693"/>
      <c r="AW67" s="693"/>
      <c r="AX67" s="693"/>
      <c r="AY67" s="694"/>
      <c r="AZ67" s="692"/>
      <c r="BA67" s="693"/>
      <c r="BB67" s="693"/>
      <c r="BC67" s="693"/>
      <c r="BD67" s="702"/>
      <c r="BE67" s="105"/>
      <c r="BF67" s="105"/>
      <c r="BG67" s="105"/>
      <c r="BH67" s="105"/>
      <c r="BI67" s="105"/>
      <c r="BJ67" s="105"/>
      <c r="BK67" s="105"/>
      <c r="BL67" s="105"/>
      <c r="BM67" s="105"/>
      <c r="BN67" s="105"/>
      <c r="BO67" s="105"/>
      <c r="BP67" s="105"/>
      <c r="BQ67" s="102">
        <v>61</v>
      </c>
      <c r="BR67" s="107"/>
      <c r="BS67" s="826"/>
      <c r="BT67" s="827"/>
      <c r="BU67" s="827"/>
      <c r="BV67" s="827"/>
      <c r="BW67" s="827"/>
      <c r="BX67" s="827"/>
      <c r="BY67" s="827"/>
      <c r="BZ67" s="827"/>
      <c r="CA67" s="827"/>
      <c r="CB67" s="827"/>
      <c r="CC67" s="827"/>
      <c r="CD67" s="827"/>
      <c r="CE67" s="827"/>
      <c r="CF67" s="827"/>
      <c r="CG67" s="832"/>
      <c r="CH67" s="829"/>
      <c r="CI67" s="830"/>
      <c r="CJ67" s="830"/>
      <c r="CK67" s="830"/>
      <c r="CL67" s="831"/>
      <c r="CM67" s="829"/>
      <c r="CN67" s="830"/>
      <c r="CO67" s="830"/>
      <c r="CP67" s="830"/>
      <c r="CQ67" s="831"/>
      <c r="CR67" s="829"/>
      <c r="CS67" s="830"/>
      <c r="CT67" s="830"/>
      <c r="CU67" s="830"/>
      <c r="CV67" s="831"/>
      <c r="CW67" s="829"/>
      <c r="CX67" s="830"/>
      <c r="CY67" s="830"/>
      <c r="CZ67" s="830"/>
      <c r="DA67" s="831"/>
      <c r="DB67" s="829"/>
      <c r="DC67" s="830"/>
      <c r="DD67" s="830"/>
      <c r="DE67" s="830"/>
      <c r="DF67" s="831"/>
      <c r="DG67" s="829"/>
      <c r="DH67" s="830"/>
      <c r="DI67" s="830"/>
      <c r="DJ67" s="830"/>
      <c r="DK67" s="831"/>
      <c r="DL67" s="829"/>
      <c r="DM67" s="830"/>
      <c r="DN67" s="830"/>
      <c r="DO67" s="830"/>
      <c r="DP67" s="831"/>
      <c r="DQ67" s="829"/>
      <c r="DR67" s="830"/>
      <c r="DS67" s="830"/>
      <c r="DT67" s="830"/>
      <c r="DU67" s="831"/>
      <c r="DV67" s="826"/>
      <c r="DW67" s="827"/>
      <c r="DX67" s="827"/>
      <c r="DY67" s="827"/>
      <c r="DZ67" s="828"/>
      <c r="EA67" s="93"/>
    </row>
    <row r="68" spans="1:131" ht="26.25" customHeight="1" thickTop="1" x14ac:dyDescent="0.15">
      <c r="A68" s="100">
        <v>1</v>
      </c>
      <c r="B68" s="836" t="s">
        <v>343</v>
      </c>
      <c r="C68" s="837"/>
      <c r="D68" s="837"/>
      <c r="E68" s="837"/>
      <c r="F68" s="837"/>
      <c r="G68" s="837"/>
      <c r="H68" s="837"/>
      <c r="I68" s="837"/>
      <c r="J68" s="837"/>
      <c r="K68" s="837"/>
      <c r="L68" s="837"/>
      <c r="M68" s="837"/>
      <c r="N68" s="837"/>
      <c r="O68" s="837"/>
      <c r="P68" s="838"/>
      <c r="Q68" s="839">
        <v>17308</v>
      </c>
      <c r="R68" s="833"/>
      <c r="S68" s="833"/>
      <c r="T68" s="833"/>
      <c r="U68" s="833"/>
      <c r="V68" s="833">
        <v>17100</v>
      </c>
      <c r="W68" s="833"/>
      <c r="X68" s="833"/>
      <c r="Y68" s="833"/>
      <c r="Z68" s="833"/>
      <c r="AA68" s="833">
        <f>Q68-V68</f>
        <v>208</v>
      </c>
      <c r="AB68" s="833"/>
      <c r="AC68" s="833"/>
      <c r="AD68" s="833"/>
      <c r="AE68" s="833"/>
      <c r="AF68" s="833">
        <v>1939</v>
      </c>
      <c r="AG68" s="833"/>
      <c r="AH68" s="833"/>
      <c r="AI68" s="833"/>
      <c r="AJ68" s="833"/>
      <c r="AK68" s="833">
        <v>1600</v>
      </c>
      <c r="AL68" s="833"/>
      <c r="AM68" s="833"/>
      <c r="AN68" s="833"/>
      <c r="AO68" s="833"/>
      <c r="AP68" s="833">
        <v>9816</v>
      </c>
      <c r="AQ68" s="833"/>
      <c r="AR68" s="833"/>
      <c r="AS68" s="833"/>
      <c r="AT68" s="833"/>
      <c r="AU68" s="833">
        <v>2569</v>
      </c>
      <c r="AV68" s="833"/>
      <c r="AW68" s="833"/>
      <c r="AX68" s="833"/>
      <c r="AY68" s="833"/>
      <c r="AZ68" s="834" t="s">
        <v>344</v>
      </c>
      <c r="BA68" s="834"/>
      <c r="BB68" s="834"/>
      <c r="BC68" s="834"/>
      <c r="BD68" s="835"/>
      <c r="BE68" s="105"/>
      <c r="BF68" s="105"/>
      <c r="BG68" s="105"/>
      <c r="BH68" s="105"/>
      <c r="BI68" s="105"/>
      <c r="BJ68" s="105"/>
      <c r="BK68" s="105"/>
      <c r="BL68" s="105"/>
      <c r="BM68" s="105"/>
      <c r="BN68" s="105"/>
      <c r="BO68" s="105"/>
      <c r="BP68" s="105"/>
      <c r="BQ68" s="102">
        <v>62</v>
      </c>
      <c r="BR68" s="107"/>
      <c r="BS68" s="826"/>
      <c r="BT68" s="827"/>
      <c r="BU68" s="827"/>
      <c r="BV68" s="827"/>
      <c r="BW68" s="827"/>
      <c r="BX68" s="827"/>
      <c r="BY68" s="827"/>
      <c r="BZ68" s="827"/>
      <c r="CA68" s="827"/>
      <c r="CB68" s="827"/>
      <c r="CC68" s="827"/>
      <c r="CD68" s="827"/>
      <c r="CE68" s="827"/>
      <c r="CF68" s="827"/>
      <c r="CG68" s="832"/>
      <c r="CH68" s="829"/>
      <c r="CI68" s="830"/>
      <c r="CJ68" s="830"/>
      <c r="CK68" s="830"/>
      <c r="CL68" s="831"/>
      <c r="CM68" s="829"/>
      <c r="CN68" s="830"/>
      <c r="CO68" s="830"/>
      <c r="CP68" s="830"/>
      <c r="CQ68" s="831"/>
      <c r="CR68" s="829"/>
      <c r="CS68" s="830"/>
      <c r="CT68" s="830"/>
      <c r="CU68" s="830"/>
      <c r="CV68" s="831"/>
      <c r="CW68" s="829"/>
      <c r="CX68" s="830"/>
      <c r="CY68" s="830"/>
      <c r="CZ68" s="830"/>
      <c r="DA68" s="831"/>
      <c r="DB68" s="829"/>
      <c r="DC68" s="830"/>
      <c r="DD68" s="830"/>
      <c r="DE68" s="830"/>
      <c r="DF68" s="831"/>
      <c r="DG68" s="829"/>
      <c r="DH68" s="830"/>
      <c r="DI68" s="830"/>
      <c r="DJ68" s="830"/>
      <c r="DK68" s="831"/>
      <c r="DL68" s="829"/>
      <c r="DM68" s="830"/>
      <c r="DN68" s="830"/>
      <c r="DO68" s="830"/>
      <c r="DP68" s="831"/>
      <c r="DQ68" s="829"/>
      <c r="DR68" s="830"/>
      <c r="DS68" s="830"/>
      <c r="DT68" s="830"/>
      <c r="DU68" s="831"/>
      <c r="DV68" s="826"/>
      <c r="DW68" s="827"/>
      <c r="DX68" s="827"/>
      <c r="DY68" s="827"/>
      <c r="DZ68" s="828"/>
      <c r="EA68" s="93"/>
    </row>
    <row r="69" spans="1:131" ht="26.25" customHeight="1" x14ac:dyDescent="0.15">
      <c r="A69" s="102">
        <v>2</v>
      </c>
      <c r="B69" s="840" t="s">
        <v>345</v>
      </c>
      <c r="C69" s="841"/>
      <c r="D69" s="841"/>
      <c r="E69" s="841"/>
      <c r="F69" s="841"/>
      <c r="G69" s="841"/>
      <c r="H69" s="841"/>
      <c r="I69" s="841"/>
      <c r="J69" s="841"/>
      <c r="K69" s="841"/>
      <c r="L69" s="841"/>
      <c r="M69" s="841"/>
      <c r="N69" s="841"/>
      <c r="O69" s="841"/>
      <c r="P69" s="842"/>
      <c r="Q69" s="843">
        <v>214</v>
      </c>
      <c r="R69" s="800"/>
      <c r="S69" s="800"/>
      <c r="T69" s="800"/>
      <c r="U69" s="800"/>
      <c r="V69" s="800">
        <v>202</v>
      </c>
      <c r="W69" s="800"/>
      <c r="X69" s="800"/>
      <c r="Y69" s="800"/>
      <c r="Z69" s="800"/>
      <c r="AA69" s="844">
        <f t="shared" ref="AA69:AA76" si="3">Q69-V69</f>
        <v>12</v>
      </c>
      <c r="AB69" s="845"/>
      <c r="AC69" s="845"/>
      <c r="AD69" s="845"/>
      <c r="AE69" s="799"/>
      <c r="AF69" s="800">
        <v>12</v>
      </c>
      <c r="AG69" s="800"/>
      <c r="AH69" s="800"/>
      <c r="AI69" s="800"/>
      <c r="AJ69" s="800"/>
      <c r="AK69" s="800" t="s">
        <v>316</v>
      </c>
      <c r="AL69" s="800"/>
      <c r="AM69" s="800"/>
      <c r="AN69" s="800"/>
      <c r="AO69" s="800"/>
      <c r="AP69" s="800" t="s">
        <v>316</v>
      </c>
      <c r="AQ69" s="800"/>
      <c r="AR69" s="800"/>
      <c r="AS69" s="800"/>
      <c r="AT69" s="800"/>
      <c r="AU69" s="800" t="s">
        <v>316</v>
      </c>
      <c r="AV69" s="800"/>
      <c r="AW69" s="800"/>
      <c r="AX69" s="800"/>
      <c r="AY69" s="800"/>
      <c r="AZ69" s="797"/>
      <c r="BA69" s="797"/>
      <c r="BB69" s="797"/>
      <c r="BC69" s="797"/>
      <c r="BD69" s="798"/>
      <c r="BE69" s="105"/>
      <c r="BF69" s="105"/>
      <c r="BG69" s="105"/>
      <c r="BH69" s="105"/>
      <c r="BI69" s="105"/>
      <c r="BJ69" s="105"/>
      <c r="BK69" s="105"/>
      <c r="BL69" s="105"/>
      <c r="BM69" s="105"/>
      <c r="BN69" s="105"/>
      <c r="BO69" s="105"/>
      <c r="BP69" s="105"/>
      <c r="BQ69" s="102">
        <v>63</v>
      </c>
      <c r="BR69" s="107"/>
      <c r="BS69" s="826"/>
      <c r="BT69" s="827"/>
      <c r="BU69" s="827"/>
      <c r="BV69" s="827"/>
      <c r="BW69" s="827"/>
      <c r="BX69" s="827"/>
      <c r="BY69" s="827"/>
      <c r="BZ69" s="827"/>
      <c r="CA69" s="827"/>
      <c r="CB69" s="827"/>
      <c r="CC69" s="827"/>
      <c r="CD69" s="827"/>
      <c r="CE69" s="827"/>
      <c r="CF69" s="827"/>
      <c r="CG69" s="832"/>
      <c r="CH69" s="829"/>
      <c r="CI69" s="830"/>
      <c r="CJ69" s="830"/>
      <c r="CK69" s="830"/>
      <c r="CL69" s="831"/>
      <c r="CM69" s="829"/>
      <c r="CN69" s="830"/>
      <c r="CO69" s="830"/>
      <c r="CP69" s="830"/>
      <c r="CQ69" s="831"/>
      <c r="CR69" s="829"/>
      <c r="CS69" s="830"/>
      <c r="CT69" s="830"/>
      <c r="CU69" s="830"/>
      <c r="CV69" s="831"/>
      <c r="CW69" s="829"/>
      <c r="CX69" s="830"/>
      <c r="CY69" s="830"/>
      <c r="CZ69" s="830"/>
      <c r="DA69" s="831"/>
      <c r="DB69" s="829"/>
      <c r="DC69" s="830"/>
      <c r="DD69" s="830"/>
      <c r="DE69" s="830"/>
      <c r="DF69" s="831"/>
      <c r="DG69" s="829"/>
      <c r="DH69" s="830"/>
      <c r="DI69" s="830"/>
      <c r="DJ69" s="830"/>
      <c r="DK69" s="831"/>
      <c r="DL69" s="829"/>
      <c r="DM69" s="830"/>
      <c r="DN69" s="830"/>
      <c r="DO69" s="830"/>
      <c r="DP69" s="831"/>
      <c r="DQ69" s="829"/>
      <c r="DR69" s="830"/>
      <c r="DS69" s="830"/>
      <c r="DT69" s="830"/>
      <c r="DU69" s="831"/>
      <c r="DV69" s="826"/>
      <c r="DW69" s="827"/>
      <c r="DX69" s="827"/>
      <c r="DY69" s="827"/>
      <c r="DZ69" s="828"/>
      <c r="EA69" s="93"/>
    </row>
    <row r="70" spans="1:131" ht="26.25" customHeight="1" x14ac:dyDescent="0.15">
      <c r="A70" s="102">
        <v>3</v>
      </c>
      <c r="B70" s="840" t="s">
        <v>346</v>
      </c>
      <c r="C70" s="841"/>
      <c r="D70" s="841"/>
      <c r="E70" s="841"/>
      <c r="F70" s="841"/>
      <c r="G70" s="841"/>
      <c r="H70" s="841"/>
      <c r="I70" s="841"/>
      <c r="J70" s="841"/>
      <c r="K70" s="841"/>
      <c r="L70" s="841"/>
      <c r="M70" s="841"/>
      <c r="N70" s="841"/>
      <c r="O70" s="841"/>
      <c r="P70" s="842"/>
      <c r="Q70" s="843">
        <v>607</v>
      </c>
      <c r="R70" s="800"/>
      <c r="S70" s="800"/>
      <c r="T70" s="800"/>
      <c r="U70" s="800"/>
      <c r="V70" s="800">
        <v>589</v>
      </c>
      <c r="W70" s="800"/>
      <c r="X70" s="800"/>
      <c r="Y70" s="800"/>
      <c r="Z70" s="800"/>
      <c r="AA70" s="844">
        <v>19</v>
      </c>
      <c r="AB70" s="845"/>
      <c r="AC70" s="845"/>
      <c r="AD70" s="845"/>
      <c r="AE70" s="799"/>
      <c r="AF70" s="800">
        <v>19</v>
      </c>
      <c r="AG70" s="800"/>
      <c r="AH70" s="800"/>
      <c r="AI70" s="800"/>
      <c r="AJ70" s="800"/>
      <c r="AK70" s="800" t="s">
        <v>316</v>
      </c>
      <c r="AL70" s="800"/>
      <c r="AM70" s="800"/>
      <c r="AN70" s="800"/>
      <c r="AO70" s="800"/>
      <c r="AP70" s="800" t="s">
        <v>316</v>
      </c>
      <c r="AQ70" s="800"/>
      <c r="AR70" s="800"/>
      <c r="AS70" s="800"/>
      <c r="AT70" s="800"/>
      <c r="AU70" s="800" t="s">
        <v>316</v>
      </c>
      <c r="AV70" s="800"/>
      <c r="AW70" s="800"/>
      <c r="AX70" s="800"/>
      <c r="AY70" s="800"/>
      <c r="AZ70" s="797"/>
      <c r="BA70" s="797"/>
      <c r="BB70" s="797"/>
      <c r="BC70" s="797"/>
      <c r="BD70" s="798"/>
      <c r="BE70" s="105"/>
      <c r="BF70" s="105"/>
      <c r="BG70" s="105"/>
      <c r="BH70" s="105"/>
      <c r="BI70" s="105"/>
      <c r="BJ70" s="105"/>
      <c r="BK70" s="105"/>
      <c r="BL70" s="105"/>
      <c r="BM70" s="105"/>
      <c r="BN70" s="105"/>
      <c r="BO70" s="105"/>
      <c r="BP70" s="105"/>
      <c r="BQ70" s="102">
        <v>64</v>
      </c>
      <c r="BR70" s="107"/>
      <c r="BS70" s="826"/>
      <c r="BT70" s="827"/>
      <c r="BU70" s="827"/>
      <c r="BV70" s="827"/>
      <c r="BW70" s="827"/>
      <c r="BX70" s="827"/>
      <c r="BY70" s="827"/>
      <c r="BZ70" s="827"/>
      <c r="CA70" s="827"/>
      <c r="CB70" s="827"/>
      <c r="CC70" s="827"/>
      <c r="CD70" s="827"/>
      <c r="CE70" s="827"/>
      <c r="CF70" s="827"/>
      <c r="CG70" s="832"/>
      <c r="CH70" s="829"/>
      <c r="CI70" s="830"/>
      <c r="CJ70" s="830"/>
      <c r="CK70" s="830"/>
      <c r="CL70" s="831"/>
      <c r="CM70" s="829"/>
      <c r="CN70" s="830"/>
      <c r="CO70" s="830"/>
      <c r="CP70" s="830"/>
      <c r="CQ70" s="831"/>
      <c r="CR70" s="829"/>
      <c r="CS70" s="830"/>
      <c r="CT70" s="830"/>
      <c r="CU70" s="830"/>
      <c r="CV70" s="831"/>
      <c r="CW70" s="829"/>
      <c r="CX70" s="830"/>
      <c r="CY70" s="830"/>
      <c r="CZ70" s="830"/>
      <c r="DA70" s="831"/>
      <c r="DB70" s="829"/>
      <c r="DC70" s="830"/>
      <c r="DD70" s="830"/>
      <c r="DE70" s="830"/>
      <c r="DF70" s="831"/>
      <c r="DG70" s="829"/>
      <c r="DH70" s="830"/>
      <c r="DI70" s="830"/>
      <c r="DJ70" s="830"/>
      <c r="DK70" s="831"/>
      <c r="DL70" s="829"/>
      <c r="DM70" s="830"/>
      <c r="DN70" s="830"/>
      <c r="DO70" s="830"/>
      <c r="DP70" s="831"/>
      <c r="DQ70" s="829"/>
      <c r="DR70" s="830"/>
      <c r="DS70" s="830"/>
      <c r="DT70" s="830"/>
      <c r="DU70" s="831"/>
      <c r="DV70" s="826"/>
      <c r="DW70" s="827"/>
      <c r="DX70" s="827"/>
      <c r="DY70" s="827"/>
      <c r="DZ70" s="828"/>
      <c r="EA70" s="93"/>
    </row>
    <row r="71" spans="1:131" ht="26.25" customHeight="1" x14ac:dyDescent="0.15">
      <c r="A71" s="102">
        <v>4</v>
      </c>
      <c r="B71" s="840" t="s">
        <v>347</v>
      </c>
      <c r="C71" s="841"/>
      <c r="D71" s="841"/>
      <c r="E71" s="841"/>
      <c r="F71" s="841"/>
      <c r="G71" s="841"/>
      <c r="H71" s="841"/>
      <c r="I71" s="841"/>
      <c r="J71" s="841"/>
      <c r="K71" s="841"/>
      <c r="L71" s="841"/>
      <c r="M71" s="841"/>
      <c r="N71" s="841"/>
      <c r="O71" s="841"/>
      <c r="P71" s="842"/>
      <c r="Q71" s="843">
        <v>105</v>
      </c>
      <c r="R71" s="800"/>
      <c r="S71" s="800"/>
      <c r="T71" s="800"/>
      <c r="U71" s="800"/>
      <c r="V71" s="800">
        <v>95</v>
      </c>
      <c r="W71" s="800"/>
      <c r="X71" s="800"/>
      <c r="Y71" s="800"/>
      <c r="Z71" s="800"/>
      <c r="AA71" s="844">
        <f t="shared" si="3"/>
        <v>10</v>
      </c>
      <c r="AB71" s="845"/>
      <c r="AC71" s="845"/>
      <c r="AD71" s="845"/>
      <c r="AE71" s="799"/>
      <c r="AF71" s="800">
        <v>10</v>
      </c>
      <c r="AG71" s="800"/>
      <c r="AH71" s="800"/>
      <c r="AI71" s="800"/>
      <c r="AJ71" s="800"/>
      <c r="AK71" s="800" t="s">
        <v>316</v>
      </c>
      <c r="AL71" s="800"/>
      <c r="AM71" s="800"/>
      <c r="AN71" s="800"/>
      <c r="AO71" s="800"/>
      <c r="AP71" s="800">
        <v>28</v>
      </c>
      <c r="AQ71" s="800"/>
      <c r="AR71" s="800"/>
      <c r="AS71" s="800"/>
      <c r="AT71" s="800"/>
      <c r="AU71" s="800">
        <v>15</v>
      </c>
      <c r="AV71" s="800"/>
      <c r="AW71" s="800"/>
      <c r="AX71" s="800"/>
      <c r="AY71" s="800"/>
      <c r="AZ71" s="797"/>
      <c r="BA71" s="797"/>
      <c r="BB71" s="797"/>
      <c r="BC71" s="797"/>
      <c r="BD71" s="798"/>
      <c r="BE71" s="105"/>
      <c r="BF71" s="105"/>
      <c r="BG71" s="105"/>
      <c r="BH71" s="105"/>
      <c r="BI71" s="105"/>
      <c r="BJ71" s="105"/>
      <c r="BK71" s="105"/>
      <c r="BL71" s="105"/>
      <c r="BM71" s="105"/>
      <c r="BN71" s="105"/>
      <c r="BO71" s="105"/>
      <c r="BP71" s="105"/>
      <c r="BQ71" s="102">
        <v>65</v>
      </c>
      <c r="BR71" s="107"/>
      <c r="BS71" s="826"/>
      <c r="BT71" s="827"/>
      <c r="BU71" s="827"/>
      <c r="BV71" s="827"/>
      <c r="BW71" s="827"/>
      <c r="BX71" s="827"/>
      <c r="BY71" s="827"/>
      <c r="BZ71" s="827"/>
      <c r="CA71" s="827"/>
      <c r="CB71" s="827"/>
      <c r="CC71" s="827"/>
      <c r="CD71" s="827"/>
      <c r="CE71" s="827"/>
      <c r="CF71" s="827"/>
      <c r="CG71" s="832"/>
      <c r="CH71" s="829"/>
      <c r="CI71" s="830"/>
      <c r="CJ71" s="830"/>
      <c r="CK71" s="830"/>
      <c r="CL71" s="831"/>
      <c r="CM71" s="829"/>
      <c r="CN71" s="830"/>
      <c r="CO71" s="830"/>
      <c r="CP71" s="830"/>
      <c r="CQ71" s="831"/>
      <c r="CR71" s="829"/>
      <c r="CS71" s="830"/>
      <c r="CT71" s="830"/>
      <c r="CU71" s="830"/>
      <c r="CV71" s="831"/>
      <c r="CW71" s="829"/>
      <c r="CX71" s="830"/>
      <c r="CY71" s="830"/>
      <c r="CZ71" s="830"/>
      <c r="DA71" s="831"/>
      <c r="DB71" s="829"/>
      <c r="DC71" s="830"/>
      <c r="DD71" s="830"/>
      <c r="DE71" s="830"/>
      <c r="DF71" s="831"/>
      <c r="DG71" s="829"/>
      <c r="DH71" s="830"/>
      <c r="DI71" s="830"/>
      <c r="DJ71" s="830"/>
      <c r="DK71" s="831"/>
      <c r="DL71" s="829"/>
      <c r="DM71" s="830"/>
      <c r="DN71" s="830"/>
      <c r="DO71" s="830"/>
      <c r="DP71" s="831"/>
      <c r="DQ71" s="829"/>
      <c r="DR71" s="830"/>
      <c r="DS71" s="830"/>
      <c r="DT71" s="830"/>
      <c r="DU71" s="831"/>
      <c r="DV71" s="826"/>
      <c r="DW71" s="827"/>
      <c r="DX71" s="827"/>
      <c r="DY71" s="827"/>
      <c r="DZ71" s="828"/>
      <c r="EA71" s="93"/>
    </row>
    <row r="72" spans="1:131" ht="26.25" customHeight="1" x14ac:dyDescent="0.15">
      <c r="A72" s="102">
        <v>5</v>
      </c>
      <c r="B72" s="840" t="s">
        <v>348</v>
      </c>
      <c r="C72" s="841"/>
      <c r="D72" s="841"/>
      <c r="E72" s="841"/>
      <c r="F72" s="841"/>
      <c r="G72" s="841"/>
      <c r="H72" s="841"/>
      <c r="I72" s="841"/>
      <c r="J72" s="841"/>
      <c r="K72" s="841"/>
      <c r="L72" s="841"/>
      <c r="M72" s="841"/>
      <c r="N72" s="841"/>
      <c r="O72" s="841"/>
      <c r="P72" s="842"/>
      <c r="Q72" s="843">
        <v>233</v>
      </c>
      <c r="R72" s="800"/>
      <c r="S72" s="800"/>
      <c r="T72" s="800"/>
      <c r="U72" s="800"/>
      <c r="V72" s="800">
        <v>236</v>
      </c>
      <c r="W72" s="800"/>
      <c r="X72" s="800"/>
      <c r="Y72" s="800"/>
      <c r="Z72" s="800"/>
      <c r="AA72" s="844">
        <f t="shared" si="3"/>
        <v>-3</v>
      </c>
      <c r="AB72" s="845"/>
      <c r="AC72" s="845"/>
      <c r="AD72" s="845"/>
      <c r="AE72" s="799"/>
      <c r="AF72" s="800">
        <v>100</v>
      </c>
      <c r="AG72" s="800"/>
      <c r="AH72" s="800"/>
      <c r="AI72" s="800"/>
      <c r="AJ72" s="800"/>
      <c r="AK72" s="800" t="s">
        <v>316</v>
      </c>
      <c r="AL72" s="800"/>
      <c r="AM72" s="800"/>
      <c r="AN72" s="800"/>
      <c r="AO72" s="800"/>
      <c r="AP72" s="800" t="s">
        <v>316</v>
      </c>
      <c r="AQ72" s="800"/>
      <c r="AR72" s="800"/>
      <c r="AS72" s="800"/>
      <c r="AT72" s="800"/>
      <c r="AU72" s="800" t="s">
        <v>316</v>
      </c>
      <c r="AV72" s="800"/>
      <c r="AW72" s="800"/>
      <c r="AX72" s="800"/>
      <c r="AY72" s="800"/>
      <c r="AZ72" s="797" t="s">
        <v>344</v>
      </c>
      <c r="BA72" s="797"/>
      <c r="BB72" s="797"/>
      <c r="BC72" s="797"/>
      <c r="BD72" s="798"/>
      <c r="BE72" s="105"/>
      <c r="BF72" s="105"/>
      <c r="BG72" s="105"/>
      <c r="BH72" s="105"/>
      <c r="BI72" s="105"/>
      <c r="BJ72" s="105"/>
      <c r="BK72" s="105"/>
      <c r="BL72" s="105"/>
      <c r="BM72" s="105"/>
      <c r="BN72" s="105"/>
      <c r="BO72" s="105"/>
      <c r="BP72" s="105"/>
      <c r="BQ72" s="102">
        <v>66</v>
      </c>
      <c r="BR72" s="107"/>
      <c r="BS72" s="826"/>
      <c r="BT72" s="827"/>
      <c r="BU72" s="827"/>
      <c r="BV72" s="827"/>
      <c r="BW72" s="827"/>
      <c r="BX72" s="827"/>
      <c r="BY72" s="827"/>
      <c r="BZ72" s="827"/>
      <c r="CA72" s="827"/>
      <c r="CB72" s="827"/>
      <c r="CC72" s="827"/>
      <c r="CD72" s="827"/>
      <c r="CE72" s="827"/>
      <c r="CF72" s="827"/>
      <c r="CG72" s="832"/>
      <c r="CH72" s="829"/>
      <c r="CI72" s="830"/>
      <c r="CJ72" s="830"/>
      <c r="CK72" s="830"/>
      <c r="CL72" s="831"/>
      <c r="CM72" s="829"/>
      <c r="CN72" s="830"/>
      <c r="CO72" s="830"/>
      <c r="CP72" s="830"/>
      <c r="CQ72" s="831"/>
      <c r="CR72" s="829"/>
      <c r="CS72" s="830"/>
      <c r="CT72" s="830"/>
      <c r="CU72" s="830"/>
      <c r="CV72" s="831"/>
      <c r="CW72" s="829"/>
      <c r="CX72" s="830"/>
      <c r="CY72" s="830"/>
      <c r="CZ72" s="830"/>
      <c r="DA72" s="831"/>
      <c r="DB72" s="829"/>
      <c r="DC72" s="830"/>
      <c r="DD72" s="830"/>
      <c r="DE72" s="830"/>
      <c r="DF72" s="831"/>
      <c r="DG72" s="829"/>
      <c r="DH72" s="830"/>
      <c r="DI72" s="830"/>
      <c r="DJ72" s="830"/>
      <c r="DK72" s="831"/>
      <c r="DL72" s="829"/>
      <c r="DM72" s="830"/>
      <c r="DN72" s="830"/>
      <c r="DO72" s="830"/>
      <c r="DP72" s="831"/>
      <c r="DQ72" s="829"/>
      <c r="DR72" s="830"/>
      <c r="DS72" s="830"/>
      <c r="DT72" s="830"/>
      <c r="DU72" s="831"/>
      <c r="DV72" s="826"/>
      <c r="DW72" s="827"/>
      <c r="DX72" s="827"/>
      <c r="DY72" s="827"/>
      <c r="DZ72" s="828"/>
      <c r="EA72" s="93"/>
    </row>
    <row r="73" spans="1:131" ht="26.25" customHeight="1" x14ac:dyDescent="0.15">
      <c r="A73" s="102">
        <v>6</v>
      </c>
      <c r="B73" s="840" t="s">
        <v>349</v>
      </c>
      <c r="C73" s="841"/>
      <c r="D73" s="841"/>
      <c r="E73" s="841"/>
      <c r="F73" s="841"/>
      <c r="G73" s="841"/>
      <c r="H73" s="841"/>
      <c r="I73" s="841"/>
      <c r="J73" s="841"/>
      <c r="K73" s="841"/>
      <c r="L73" s="841"/>
      <c r="M73" s="841"/>
      <c r="N73" s="841"/>
      <c r="O73" s="841"/>
      <c r="P73" s="842"/>
      <c r="Q73" s="843">
        <v>86</v>
      </c>
      <c r="R73" s="800"/>
      <c r="S73" s="800"/>
      <c r="T73" s="800"/>
      <c r="U73" s="800"/>
      <c r="V73" s="800">
        <v>80</v>
      </c>
      <c r="W73" s="800"/>
      <c r="X73" s="800"/>
      <c r="Y73" s="800"/>
      <c r="Z73" s="800"/>
      <c r="AA73" s="844">
        <v>5</v>
      </c>
      <c r="AB73" s="845"/>
      <c r="AC73" s="845"/>
      <c r="AD73" s="845"/>
      <c r="AE73" s="799"/>
      <c r="AF73" s="800">
        <v>5</v>
      </c>
      <c r="AG73" s="800"/>
      <c r="AH73" s="800"/>
      <c r="AI73" s="800"/>
      <c r="AJ73" s="800"/>
      <c r="AK73" s="800" t="s">
        <v>316</v>
      </c>
      <c r="AL73" s="800"/>
      <c r="AM73" s="800"/>
      <c r="AN73" s="800"/>
      <c r="AO73" s="800"/>
      <c r="AP73" s="800" t="s">
        <v>316</v>
      </c>
      <c r="AQ73" s="800"/>
      <c r="AR73" s="800"/>
      <c r="AS73" s="800"/>
      <c r="AT73" s="800"/>
      <c r="AU73" s="800" t="s">
        <v>316</v>
      </c>
      <c r="AV73" s="800"/>
      <c r="AW73" s="800"/>
      <c r="AX73" s="800"/>
      <c r="AY73" s="800"/>
      <c r="AZ73" s="797"/>
      <c r="BA73" s="797"/>
      <c r="BB73" s="797"/>
      <c r="BC73" s="797"/>
      <c r="BD73" s="798"/>
      <c r="BE73" s="105"/>
      <c r="BF73" s="105"/>
      <c r="BG73" s="105"/>
      <c r="BH73" s="105"/>
      <c r="BI73" s="105"/>
      <c r="BJ73" s="105"/>
      <c r="BK73" s="105"/>
      <c r="BL73" s="105"/>
      <c r="BM73" s="105"/>
      <c r="BN73" s="105"/>
      <c r="BO73" s="105"/>
      <c r="BP73" s="105"/>
      <c r="BQ73" s="102">
        <v>67</v>
      </c>
      <c r="BR73" s="107"/>
      <c r="BS73" s="826"/>
      <c r="BT73" s="827"/>
      <c r="BU73" s="827"/>
      <c r="BV73" s="827"/>
      <c r="BW73" s="827"/>
      <c r="BX73" s="827"/>
      <c r="BY73" s="827"/>
      <c r="BZ73" s="827"/>
      <c r="CA73" s="827"/>
      <c r="CB73" s="827"/>
      <c r="CC73" s="827"/>
      <c r="CD73" s="827"/>
      <c r="CE73" s="827"/>
      <c r="CF73" s="827"/>
      <c r="CG73" s="832"/>
      <c r="CH73" s="829"/>
      <c r="CI73" s="830"/>
      <c r="CJ73" s="830"/>
      <c r="CK73" s="830"/>
      <c r="CL73" s="831"/>
      <c r="CM73" s="829"/>
      <c r="CN73" s="830"/>
      <c r="CO73" s="830"/>
      <c r="CP73" s="830"/>
      <c r="CQ73" s="831"/>
      <c r="CR73" s="829"/>
      <c r="CS73" s="830"/>
      <c r="CT73" s="830"/>
      <c r="CU73" s="830"/>
      <c r="CV73" s="831"/>
      <c r="CW73" s="829"/>
      <c r="CX73" s="830"/>
      <c r="CY73" s="830"/>
      <c r="CZ73" s="830"/>
      <c r="DA73" s="831"/>
      <c r="DB73" s="829"/>
      <c r="DC73" s="830"/>
      <c r="DD73" s="830"/>
      <c r="DE73" s="830"/>
      <c r="DF73" s="831"/>
      <c r="DG73" s="829"/>
      <c r="DH73" s="830"/>
      <c r="DI73" s="830"/>
      <c r="DJ73" s="830"/>
      <c r="DK73" s="831"/>
      <c r="DL73" s="829"/>
      <c r="DM73" s="830"/>
      <c r="DN73" s="830"/>
      <c r="DO73" s="830"/>
      <c r="DP73" s="831"/>
      <c r="DQ73" s="829"/>
      <c r="DR73" s="830"/>
      <c r="DS73" s="830"/>
      <c r="DT73" s="830"/>
      <c r="DU73" s="831"/>
      <c r="DV73" s="826"/>
      <c r="DW73" s="827"/>
      <c r="DX73" s="827"/>
      <c r="DY73" s="827"/>
      <c r="DZ73" s="828"/>
      <c r="EA73" s="93"/>
    </row>
    <row r="74" spans="1:131" ht="26.25" customHeight="1" x14ac:dyDescent="0.15">
      <c r="A74" s="102">
        <v>7</v>
      </c>
      <c r="B74" s="840" t="s">
        <v>350</v>
      </c>
      <c r="C74" s="841"/>
      <c r="D74" s="841"/>
      <c r="E74" s="841"/>
      <c r="F74" s="841"/>
      <c r="G74" s="841"/>
      <c r="H74" s="841"/>
      <c r="I74" s="841"/>
      <c r="J74" s="841"/>
      <c r="K74" s="841"/>
      <c r="L74" s="841"/>
      <c r="M74" s="841"/>
      <c r="N74" s="841"/>
      <c r="O74" s="841"/>
      <c r="P74" s="842"/>
      <c r="Q74" s="843">
        <v>12131</v>
      </c>
      <c r="R74" s="800"/>
      <c r="S74" s="800"/>
      <c r="T74" s="800"/>
      <c r="U74" s="800"/>
      <c r="V74" s="800">
        <v>12049</v>
      </c>
      <c r="W74" s="800"/>
      <c r="X74" s="800"/>
      <c r="Y74" s="800"/>
      <c r="Z74" s="800"/>
      <c r="AA74" s="844">
        <f t="shared" si="3"/>
        <v>82</v>
      </c>
      <c r="AB74" s="845"/>
      <c r="AC74" s="845"/>
      <c r="AD74" s="845"/>
      <c r="AE74" s="799"/>
      <c r="AF74" s="800">
        <v>82</v>
      </c>
      <c r="AG74" s="800"/>
      <c r="AH74" s="800"/>
      <c r="AI74" s="800"/>
      <c r="AJ74" s="800"/>
      <c r="AK74" s="800" t="s">
        <v>316</v>
      </c>
      <c r="AL74" s="800"/>
      <c r="AM74" s="800"/>
      <c r="AN74" s="800"/>
      <c r="AO74" s="800"/>
      <c r="AP74" s="800" t="s">
        <v>316</v>
      </c>
      <c r="AQ74" s="800"/>
      <c r="AR74" s="800"/>
      <c r="AS74" s="800"/>
      <c r="AT74" s="800"/>
      <c r="AU74" s="800" t="s">
        <v>316</v>
      </c>
      <c r="AV74" s="800"/>
      <c r="AW74" s="800"/>
      <c r="AX74" s="800"/>
      <c r="AY74" s="800"/>
      <c r="AZ74" s="797"/>
      <c r="BA74" s="797"/>
      <c r="BB74" s="797"/>
      <c r="BC74" s="797"/>
      <c r="BD74" s="798"/>
      <c r="BE74" s="105"/>
      <c r="BF74" s="105"/>
      <c r="BG74" s="105"/>
      <c r="BH74" s="105"/>
      <c r="BI74" s="105"/>
      <c r="BJ74" s="105"/>
      <c r="BK74" s="105"/>
      <c r="BL74" s="105"/>
      <c r="BM74" s="105"/>
      <c r="BN74" s="105"/>
      <c r="BO74" s="105"/>
      <c r="BP74" s="105"/>
      <c r="BQ74" s="102">
        <v>68</v>
      </c>
      <c r="BR74" s="107"/>
      <c r="BS74" s="826"/>
      <c r="BT74" s="827"/>
      <c r="BU74" s="827"/>
      <c r="BV74" s="827"/>
      <c r="BW74" s="827"/>
      <c r="BX74" s="827"/>
      <c r="BY74" s="827"/>
      <c r="BZ74" s="827"/>
      <c r="CA74" s="827"/>
      <c r="CB74" s="827"/>
      <c r="CC74" s="827"/>
      <c r="CD74" s="827"/>
      <c r="CE74" s="827"/>
      <c r="CF74" s="827"/>
      <c r="CG74" s="832"/>
      <c r="CH74" s="829"/>
      <c r="CI74" s="830"/>
      <c r="CJ74" s="830"/>
      <c r="CK74" s="830"/>
      <c r="CL74" s="831"/>
      <c r="CM74" s="829"/>
      <c r="CN74" s="830"/>
      <c r="CO74" s="830"/>
      <c r="CP74" s="830"/>
      <c r="CQ74" s="831"/>
      <c r="CR74" s="829"/>
      <c r="CS74" s="830"/>
      <c r="CT74" s="830"/>
      <c r="CU74" s="830"/>
      <c r="CV74" s="831"/>
      <c r="CW74" s="829"/>
      <c r="CX74" s="830"/>
      <c r="CY74" s="830"/>
      <c r="CZ74" s="830"/>
      <c r="DA74" s="831"/>
      <c r="DB74" s="829"/>
      <c r="DC74" s="830"/>
      <c r="DD74" s="830"/>
      <c r="DE74" s="830"/>
      <c r="DF74" s="831"/>
      <c r="DG74" s="829"/>
      <c r="DH74" s="830"/>
      <c r="DI74" s="830"/>
      <c r="DJ74" s="830"/>
      <c r="DK74" s="831"/>
      <c r="DL74" s="829"/>
      <c r="DM74" s="830"/>
      <c r="DN74" s="830"/>
      <c r="DO74" s="830"/>
      <c r="DP74" s="831"/>
      <c r="DQ74" s="829"/>
      <c r="DR74" s="830"/>
      <c r="DS74" s="830"/>
      <c r="DT74" s="830"/>
      <c r="DU74" s="831"/>
      <c r="DV74" s="826"/>
      <c r="DW74" s="827"/>
      <c r="DX74" s="827"/>
      <c r="DY74" s="827"/>
      <c r="DZ74" s="828"/>
      <c r="EA74" s="93"/>
    </row>
    <row r="75" spans="1:131" ht="26.25" customHeight="1" x14ac:dyDescent="0.15">
      <c r="A75" s="102">
        <v>8</v>
      </c>
      <c r="B75" s="840" t="s">
        <v>351</v>
      </c>
      <c r="C75" s="841"/>
      <c r="D75" s="841"/>
      <c r="E75" s="841"/>
      <c r="F75" s="841"/>
      <c r="G75" s="841"/>
      <c r="H75" s="841"/>
      <c r="I75" s="841"/>
      <c r="J75" s="841"/>
      <c r="K75" s="841"/>
      <c r="L75" s="841"/>
      <c r="M75" s="841"/>
      <c r="N75" s="841"/>
      <c r="O75" s="841"/>
      <c r="P75" s="842"/>
      <c r="Q75" s="846">
        <v>679</v>
      </c>
      <c r="R75" s="845"/>
      <c r="S75" s="845"/>
      <c r="T75" s="845"/>
      <c r="U75" s="799"/>
      <c r="V75" s="844">
        <v>357</v>
      </c>
      <c r="W75" s="845"/>
      <c r="X75" s="845"/>
      <c r="Y75" s="845"/>
      <c r="Z75" s="799"/>
      <c r="AA75" s="844">
        <f t="shared" si="3"/>
        <v>322</v>
      </c>
      <c r="AB75" s="845"/>
      <c r="AC75" s="845"/>
      <c r="AD75" s="845"/>
      <c r="AE75" s="799"/>
      <c r="AF75" s="844">
        <v>322</v>
      </c>
      <c r="AG75" s="845"/>
      <c r="AH75" s="845"/>
      <c r="AI75" s="845"/>
      <c r="AJ75" s="799"/>
      <c r="AK75" s="844">
        <v>188</v>
      </c>
      <c r="AL75" s="845"/>
      <c r="AM75" s="845"/>
      <c r="AN75" s="845"/>
      <c r="AO75" s="799"/>
      <c r="AP75" s="844" t="s">
        <v>316</v>
      </c>
      <c r="AQ75" s="845"/>
      <c r="AR75" s="845"/>
      <c r="AS75" s="845"/>
      <c r="AT75" s="799"/>
      <c r="AU75" s="844" t="s">
        <v>316</v>
      </c>
      <c r="AV75" s="845"/>
      <c r="AW75" s="845"/>
      <c r="AX75" s="845"/>
      <c r="AY75" s="799"/>
      <c r="AZ75" s="797"/>
      <c r="BA75" s="797"/>
      <c r="BB75" s="797"/>
      <c r="BC75" s="797"/>
      <c r="BD75" s="798"/>
      <c r="BE75" s="105"/>
      <c r="BF75" s="105"/>
      <c r="BG75" s="105"/>
      <c r="BH75" s="105"/>
      <c r="BI75" s="105"/>
      <c r="BJ75" s="105"/>
      <c r="BK75" s="105"/>
      <c r="BL75" s="105"/>
      <c r="BM75" s="105"/>
      <c r="BN75" s="105"/>
      <c r="BO75" s="105"/>
      <c r="BP75" s="105"/>
      <c r="BQ75" s="102">
        <v>69</v>
      </c>
      <c r="BR75" s="107"/>
      <c r="BS75" s="826"/>
      <c r="BT75" s="827"/>
      <c r="BU75" s="827"/>
      <c r="BV75" s="827"/>
      <c r="BW75" s="827"/>
      <c r="BX75" s="827"/>
      <c r="BY75" s="827"/>
      <c r="BZ75" s="827"/>
      <c r="CA75" s="827"/>
      <c r="CB75" s="827"/>
      <c r="CC75" s="827"/>
      <c r="CD75" s="827"/>
      <c r="CE75" s="827"/>
      <c r="CF75" s="827"/>
      <c r="CG75" s="832"/>
      <c r="CH75" s="829"/>
      <c r="CI75" s="830"/>
      <c r="CJ75" s="830"/>
      <c r="CK75" s="830"/>
      <c r="CL75" s="831"/>
      <c r="CM75" s="829"/>
      <c r="CN75" s="830"/>
      <c r="CO75" s="830"/>
      <c r="CP75" s="830"/>
      <c r="CQ75" s="831"/>
      <c r="CR75" s="829"/>
      <c r="CS75" s="830"/>
      <c r="CT75" s="830"/>
      <c r="CU75" s="830"/>
      <c r="CV75" s="831"/>
      <c r="CW75" s="829"/>
      <c r="CX75" s="830"/>
      <c r="CY75" s="830"/>
      <c r="CZ75" s="830"/>
      <c r="DA75" s="831"/>
      <c r="DB75" s="829"/>
      <c r="DC75" s="830"/>
      <c r="DD75" s="830"/>
      <c r="DE75" s="830"/>
      <c r="DF75" s="831"/>
      <c r="DG75" s="829"/>
      <c r="DH75" s="830"/>
      <c r="DI75" s="830"/>
      <c r="DJ75" s="830"/>
      <c r="DK75" s="831"/>
      <c r="DL75" s="829"/>
      <c r="DM75" s="830"/>
      <c r="DN75" s="830"/>
      <c r="DO75" s="830"/>
      <c r="DP75" s="831"/>
      <c r="DQ75" s="829"/>
      <c r="DR75" s="830"/>
      <c r="DS75" s="830"/>
      <c r="DT75" s="830"/>
      <c r="DU75" s="831"/>
      <c r="DV75" s="826"/>
      <c r="DW75" s="827"/>
      <c r="DX75" s="827"/>
      <c r="DY75" s="827"/>
      <c r="DZ75" s="828"/>
      <c r="EA75" s="93"/>
    </row>
    <row r="76" spans="1:131" ht="26.25" customHeight="1" x14ac:dyDescent="0.15">
      <c r="A76" s="102">
        <v>9</v>
      </c>
      <c r="B76" s="840" t="s">
        <v>352</v>
      </c>
      <c r="C76" s="841"/>
      <c r="D76" s="841"/>
      <c r="E76" s="841"/>
      <c r="F76" s="841"/>
      <c r="G76" s="841"/>
      <c r="H76" s="841"/>
      <c r="I76" s="841"/>
      <c r="J76" s="841"/>
      <c r="K76" s="841"/>
      <c r="L76" s="841"/>
      <c r="M76" s="841"/>
      <c r="N76" s="841"/>
      <c r="O76" s="841"/>
      <c r="P76" s="842"/>
      <c r="Q76" s="846">
        <v>764162</v>
      </c>
      <c r="R76" s="845"/>
      <c r="S76" s="845"/>
      <c r="T76" s="845"/>
      <c r="U76" s="799"/>
      <c r="V76" s="844">
        <v>744508</v>
      </c>
      <c r="W76" s="845"/>
      <c r="X76" s="845"/>
      <c r="Y76" s="845"/>
      <c r="Z76" s="799"/>
      <c r="AA76" s="844">
        <f t="shared" si="3"/>
        <v>19654</v>
      </c>
      <c r="AB76" s="845"/>
      <c r="AC76" s="845"/>
      <c r="AD76" s="845"/>
      <c r="AE76" s="799"/>
      <c r="AF76" s="844">
        <v>19654</v>
      </c>
      <c r="AG76" s="845"/>
      <c r="AH76" s="845"/>
      <c r="AI76" s="845"/>
      <c r="AJ76" s="799"/>
      <c r="AK76" s="844">
        <v>4314</v>
      </c>
      <c r="AL76" s="845"/>
      <c r="AM76" s="845"/>
      <c r="AN76" s="845"/>
      <c r="AO76" s="799"/>
      <c r="AP76" s="844" t="s">
        <v>316</v>
      </c>
      <c r="AQ76" s="845"/>
      <c r="AR76" s="845"/>
      <c r="AS76" s="845"/>
      <c r="AT76" s="799"/>
      <c r="AU76" s="844" t="s">
        <v>316</v>
      </c>
      <c r="AV76" s="845"/>
      <c r="AW76" s="845"/>
      <c r="AX76" s="845"/>
      <c r="AY76" s="799"/>
      <c r="AZ76" s="797"/>
      <c r="BA76" s="797"/>
      <c r="BB76" s="797"/>
      <c r="BC76" s="797"/>
      <c r="BD76" s="798"/>
      <c r="BE76" s="105"/>
      <c r="BF76" s="105"/>
      <c r="BG76" s="105"/>
      <c r="BH76" s="105"/>
      <c r="BI76" s="105"/>
      <c r="BJ76" s="105"/>
      <c r="BK76" s="105"/>
      <c r="BL76" s="105"/>
      <c r="BM76" s="105"/>
      <c r="BN76" s="105"/>
      <c r="BO76" s="105"/>
      <c r="BP76" s="105"/>
      <c r="BQ76" s="102">
        <v>70</v>
      </c>
      <c r="BR76" s="107"/>
      <c r="BS76" s="826"/>
      <c r="BT76" s="827"/>
      <c r="BU76" s="827"/>
      <c r="BV76" s="827"/>
      <c r="BW76" s="827"/>
      <c r="BX76" s="827"/>
      <c r="BY76" s="827"/>
      <c r="BZ76" s="827"/>
      <c r="CA76" s="827"/>
      <c r="CB76" s="827"/>
      <c r="CC76" s="827"/>
      <c r="CD76" s="827"/>
      <c r="CE76" s="827"/>
      <c r="CF76" s="827"/>
      <c r="CG76" s="832"/>
      <c r="CH76" s="829"/>
      <c r="CI76" s="830"/>
      <c r="CJ76" s="830"/>
      <c r="CK76" s="830"/>
      <c r="CL76" s="831"/>
      <c r="CM76" s="829"/>
      <c r="CN76" s="830"/>
      <c r="CO76" s="830"/>
      <c r="CP76" s="830"/>
      <c r="CQ76" s="831"/>
      <c r="CR76" s="829"/>
      <c r="CS76" s="830"/>
      <c r="CT76" s="830"/>
      <c r="CU76" s="830"/>
      <c r="CV76" s="831"/>
      <c r="CW76" s="829"/>
      <c r="CX76" s="830"/>
      <c r="CY76" s="830"/>
      <c r="CZ76" s="830"/>
      <c r="DA76" s="831"/>
      <c r="DB76" s="829"/>
      <c r="DC76" s="830"/>
      <c r="DD76" s="830"/>
      <c r="DE76" s="830"/>
      <c r="DF76" s="831"/>
      <c r="DG76" s="829"/>
      <c r="DH76" s="830"/>
      <c r="DI76" s="830"/>
      <c r="DJ76" s="830"/>
      <c r="DK76" s="831"/>
      <c r="DL76" s="829"/>
      <c r="DM76" s="830"/>
      <c r="DN76" s="830"/>
      <c r="DO76" s="830"/>
      <c r="DP76" s="831"/>
      <c r="DQ76" s="829"/>
      <c r="DR76" s="830"/>
      <c r="DS76" s="830"/>
      <c r="DT76" s="830"/>
      <c r="DU76" s="831"/>
      <c r="DV76" s="826"/>
      <c r="DW76" s="827"/>
      <c r="DX76" s="827"/>
      <c r="DY76" s="827"/>
      <c r="DZ76" s="828"/>
      <c r="EA76" s="93"/>
    </row>
    <row r="77" spans="1:131" ht="26.25" customHeight="1" x14ac:dyDescent="0.15">
      <c r="A77" s="102">
        <v>10</v>
      </c>
      <c r="B77" s="840"/>
      <c r="C77" s="841"/>
      <c r="D77" s="841"/>
      <c r="E77" s="841"/>
      <c r="F77" s="841"/>
      <c r="G77" s="841"/>
      <c r="H77" s="841"/>
      <c r="I77" s="841"/>
      <c r="J77" s="841"/>
      <c r="K77" s="841"/>
      <c r="L77" s="841"/>
      <c r="M77" s="841"/>
      <c r="N77" s="841"/>
      <c r="O77" s="841"/>
      <c r="P77" s="842"/>
      <c r="Q77" s="846"/>
      <c r="R77" s="845"/>
      <c r="S77" s="845"/>
      <c r="T77" s="845"/>
      <c r="U77" s="799"/>
      <c r="V77" s="844"/>
      <c r="W77" s="845"/>
      <c r="X77" s="845"/>
      <c r="Y77" s="845"/>
      <c r="Z77" s="799"/>
      <c r="AA77" s="844"/>
      <c r="AB77" s="845"/>
      <c r="AC77" s="845"/>
      <c r="AD77" s="845"/>
      <c r="AE77" s="799"/>
      <c r="AF77" s="844"/>
      <c r="AG77" s="845"/>
      <c r="AH77" s="845"/>
      <c r="AI77" s="845"/>
      <c r="AJ77" s="799"/>
      <c r="AK77" s="844"/>
      <c r="AL77" s="845"/>
      <c r="AM77" s="845"/>
      <c r="AN77" s="845"/>
      <c r="AO77" s="799"/>
      <c r="AP77" s="844"/>
      <c r="AQ77" s="845"/>
      <c r="AR77" s="845"/>
      <c r="AS77" s="845"/>
      <c r="AT77" s="799"/>
      <c r="AU77" s="844"/>
      <c r="AV77" s="845"/>
      <c r="AW77" s="845"/>
      <c r="AX77" s="845"/>
      <c r="AY77" s="799"/>
      <c r="AZ77" s="797"/>
      <c r="BA77" s="797"/>
      <c r="BB77" s="797"/>
      <c r="BC77" s="797"/>
      <c r="BD77" s="798"/>
      <c r="BE77" s="105"/>
      <c r="BF77" s="105"/>
      <c r="BG77" s="105"/>
      <c r="BH77" s="105"/>
      <c r="BI77" s="105"/>
      <c r="BJ77" s="105"/>
      <c r="BK77" s="105"/>
      <c r="BL77" s="105"/>
      <c r="BM77" s="105"/>
      <c r="BN77" s="105"/>
      <c r="BO77" s="105"/>
      <c r="BP77" s="105"/>
      <c r="BQ77" s="102">
        <v>71</v>
      </c>
      <c r="BR77" s="107"/>
      <c r="BS77" s="826"/>
      <c r="BT77" s="827"/>
      <c r="BU77" s="827"/>
      <c r="BV77" s="827"/>
      <c r="BW77" s="827"/>
      <c r="BX77" s="827"/>
      <c r="BY77" s="827"/>
      <c r="BZ77" s="827"/>
      <c r="CA77" s="827"/>
      <c r="CB77" s="827"/>
      <c r="CC77" s="827"/>
      <c r="CD77" s="827"/>
      <c r="CE77" s="827"/>
      <c r="CF77" s="827"/>
      <c r="CG77" s="832"/>
      <c r="CH77" s="829"/>
      <c r="CI77" s="830"/>
      <c r="CJ77" s="830"/>
      <c r="CK77" s="830"/>
      <c r="CL77" s="831"/>
      <c r="CM77" s="829"/>
      <c r="CN77" s="830"/>
      <c r="CO77" s="830"/>
      <c r="CP77" s="830"/>
      <c r="CQ77" s="831"/>
      <c r="CR77" s="829"/>
      <c r="CS77" s="830"/>
      <c r="CT77" s="830"/>
      <c r="CU77" s="830"/>
      <c r="CV77" s="831"/>
      <c r="CW77" s="829"/>
      <c r="CX77" s="830"/>
      <c r="CY77" s="830"/>
      <c r="CZ77" s="830"/>
      <c r="DA77" s="831"/>
      <c r="DB77" s="829"/>
      <c r="DC77" s="830"/>
      <c r="DD77" s="830"/>
      <c r="DE77" s="830"/>
      <c r="DF77" s="831"/>
      <c r="DG77" s="829"/>
      <c r="DH77" s="830"/>
      <c r="DI77" s="830"/>
      <c r="DJ77" s="830"/>
      <c r="DK77" s="831"/>
      <c r="DL77" s="829"/>
      <c r="DM77" s="830"/>
      <c r="DN77" s="830"/>
      <c r="DO77" s="830"/>
      <c r="DP77" s="831"/>
      <c r="DQ77" s="829"/>
      <c r="DR77" s="830"/>
      <c r="DS77" s="830"/>
      <c r="DT77" s="830"/>
      <c r="DU77" s="831"/>
      <c r="DV77" s="826"/>
      <c r="DW77" s="827"/>
      <c r="DX77" s="827"/>
      <c r="DY77" s="827"/>
      <c r="DZ77" s="828"/>
      <c r="EA77" s="93"/>
    </row>
    <row r="78" spans="1:131" ht="26.25" customHeight="1" x14ac:dyDescent="0.15">
      <c r="A78" s="102">
        <v>11</v>
      </c>
      <c r="B78" s="840"/>
      <c r="C78" s="841"/>
      <c r="D78" s="841"/>
      <c r="E78" s="841"/>
      <c r="F78" s="841"/>
      <c r="G78" s="841"/>
      <c r="H78" s="841"/>
      <c r="I78" s="841"/>
      <c r="J78" s="841"/>
      <c r="K78" s="841"/>
      <c r="L78" s="841"/>
      <c r="M78" s="841"/>
      <c r="N78" s="841"/>
      <c r="O78" s="841"/>
      <c r="P78" s="842"/>
      <c r="Q78" s="843"/>
      <c r="R78" s="800"/>
      <c r="S78" s="800"/>
      <c r="T78" s="800"/>
      <c r="U78" s="800"/>
      <c r="V78" s="800"/>
      <c r="W78" s="800"/>
      <c r="X78" s="800"/>
      <c r="Y78" s="800"/>
      <c r="Z78" s="800"/>
      <c r="AA78" s="800"/>
      <c r="AB78" s="800"/>
      <c r="AC78" s="800"/>
      <c r="AD78" s="800"/>
      <c r="AE78" s="800"/>
      <c r="AF78" s="800"/>
      <c r="AG78" s="800"/>
      <c r="AH78" s="800"/>
      <c r="AI78" s="800"/>
      <c r="AJ78" s="800"/>
      <c r="AK78" s="800"/>
      <c r="AL78" s="800"/>
      <c r="AM78" s="800"/>
      <c r="AN78" s="800"/>
      <c r="AO78" s="800"/>
      <c r="AP78" s="800"/>
      <c r="AQ78" s="800"/>
      <c r="AR78" s="800"/>
      <c r="AS78" s="800"/>
      <c r="AT78" s="800"/>
      <c r="AU78" s="800"/>
      <c r="AV78" s="800"/>
      <c r="AW78" s="800"/>
      <c r="AX78" s="800"/>
      <c r="AY78" s="800"/>
      <c r="AZ78" s="797"/>
      <c r="BA78" s="797"/>
      <c r="BB78" s="797"/>
      <c r="BC78" s="797"/>
      <c r="BD78" s="798"/>
      <c r="BE78" s="105"/>
      <c r="BF78" s="105"/>
      <c r="BG78" s="105"/>
      <c r="BH78" s="105"/>
      <c r="BI78" s="105"/>
      <c r="BJ78" s="93"/>
      <c r="BK78" s="93"/>
      <c r="BL78" s="93"/>
      <c r="BM78" s="93"/>
      <c r="BN78" s="93"/>
      <c r="BO78" s="105"/>
      <c r="BP78" s="105"/>
      <c r="BQ78" s="102">
        <v>72</v>
      </c>
      <c r="BR78" s="107"/>
      <c r="BS78" s="826"/>
      <c r="BT78" s="827"/>
      <c r="BU78" s="827"/>
      <c r="BV78" s="827"/>
      <c r="BW78" s="827"/>
      <c r="BX78" s="827"/>
      <c r="BY78" s="827"/>
      <c r="BZ78" s="827"/>
      <c r="CA78" s="827"/>
      <c r="CB78" s="827"/>
      <c r="CC78" s="827"/>
      <c r="CD78" s="827"/>
      <c r="CE78" s="827"/>
      <c r="CF78" s="827"/>
      <c r="CG78" s="832"/>
      <c r="CH78" s="829"/>
      <c r="CI78" s="830"/>
      <c r="CJ78" s="830"/>
      <c r="CK78" s="830"/>
      <c r="CL78" s="831"/>
      <c r="CM78" s="829"/>
      <c r="CN78" s="830"/>
      <c r="CO78" s="830"/>
      <c r="CP78" s="830"/>
      <c r="CQ78" s="831"/>
      <c r="CR78" s="829"/>
      <c r="CS78" s="830"/>
      <c r="CT78" s="830"/>
      <c r="CU78" s="830"/>
      <c r="CV78" s="831"/>
      <c r="CW78" s="829"/>
      <c r="CX78" s="830"/>
      <c r="CY78" s="830"/>
      <c r="CZ78" s="830"/>
      <c r="DA78" s="831"/>
      <c r="DB78" s="829"/>
      <c r="DC78" s="830"/>
      <c r="DD78" s="830"/>
      <c r="DE78" s="830"/>
      <c r="DF78" s="831"/>
      <c r="DG78" s="829"/>
      <c r="DH78" s="830"/>
      <c r="DI78" s="830"/>
      <c r="DJ78" s="830"/>
      <c r="DK78" s="831"/>
      <c r="DL78" s="829"/>
      <c r="DM78" s="830"/>
      <c r="DN78" s="830"/>
      <c r="DO78" s="830"/>
      <c r="DP78" s="831"/>
      <c r="DQ78" s="829"/>
      <c r="DR78" s="830"/>
      <c r="DS78" s="830"/>
      <c r="DT78" s="830"/>
      <c r="DU78" s="831"/>
      <c r="DV78" s="826"/>
      <c r="DW78" s="827"/>
      <c r="DX78" s="827"/>
      <c r="DY78" s="827"/>
      <c r="DZ78" s="828"/>
      <c r="EA78" s="93"/>
    </row>
    <row r="79" spans="1:131" ht="26.25" customHeight="1" x14ac:dyDescent="0.15">
      <c r="A79" s="102">
        <v>12</v>
      </c>
      <c r="B79" s="840"/>
      <c r="C79" s="841"/>
      <c r="D79" s="841"/>
      <c r="E79" s="841"/>
      <c r="F79" s="841"/>
      <c r="G79" s="841"/>
      <c r="H79" s="841"/>
      <c r="I79" s="841"/>
      <c r="J79" s="841"/>
      <c r="K79" s="841"/>
      <c r="L79" s="841"/>
      <c r="M79" s="841"/>
      <c r="N79" s="841"/>
      <c r="O79" s="841"/>
      <c r="P79" s="842"/>
      <c r="Q79" s="843"/>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800"/>
      <c r="AP79" s="800"/>
      <c r="AQ79" s="800"/>
      <c r="AR79" s="800"/>
      <c r="AS79" s="800"/>
      <c r="AT79" s="800"/>
      <c r="AU79" s="800"/>
      <c r="AV79" s="800"/>
      <c r="AW79" s="800"/>
      <c r="AX79" s="800"/>
      <c r="AY79" s="800"/>
      <c r="AZ79" s="797"/>
      <c r="BA79" s="797"/>
      <c r="BB79" s="797"/>
      <c r="BC79" s="797"/>
      <c r="BD79" s="798"/>
      <c r="BE79" s="105"/>
      <c r="BF79" s="105"/>
      <c r="BG79" s="105"/>
      <c r="BH79" s="105"/>
      <c r="BI79" s="105"/>
      <c r="BJ79" s="93"/>
      <c r="BK79" s="93"/>
      <c r="BL79" s="93"/>
      <c r="BM79" s="93"/>
      <c r="BN79" s="93"/>
      <c r="BO79" s="105"/>
      <c r="BP79" s="105"/>
      <c r="BQ79" s="102">
        <v>73</v>
      </c>
      <c r="BR79" s="107"/>
      <c r="BS79" s="826"/>
      <c r="BT79" s="827"/>
      <c r="BU79" s="827"/>
      <c r="BV79" s="827"/>
      <c r="BW79" s="827"/>
      <c r="BX79" s="827"/>
      <c r="BY79" s="827"/>
      <c r="BZ79" s="827"/>
      <c r="CA79" s="827"/>
      <c r="CB79" s="827"/>
      <c r="CC79" s="827"/>
      <c r="CD79" s="827"/>
      <c r="CE79" s="827"/>
      <c r="CF79" s="827"/>
      <c r="CG79" s="832"/>
      <c r="CH79" s="829"/>
      <c r="CI79" s="830"/>
      <c r="CJ79" s="830"/>
      <c r="CK79" s="830"/>
      <c r="CL79" s="831"/>
      <c r="CM79" s="829"/>
      <c r="CN79" s="830"/>
      <c r="CO79" s="830"/>
      <c r="CP79" s="830"/>
      <c r="CQ79" s="831"/>
      <c r="CR79" s="829"/>
      <c r="CS79" s="830"/>
      <c r="CT79" s="830"/>
      <c r="CU79" s="830"/>
      <c r="CV79" s="831"/>
      <c r="CW79" s="829"/>
      <c r="CX79" s="830"/>
      <c r="CY79" s="830"/>
      <c r="CZ79" s="830"/>
      <c r="DA79" s="831"/>
      <c r="DB79" s="829"/>
      <c r="DC79" s="830"/>
      <c r="DD79" s="830"/>
      <c r="DE79" s="830"/>
      <c r="DF79" s="831"/>
      <c r="DG79" s="829"/>
      <c r="DH79" s="830"/>
      <c r="DI79" s="830"/>
      <c r="DJ79" s="830"/>
      <c r="DK79" s="831"/>
      <c r="DL79" s="829"/>
      <c r="DM79" s="830"/>
      <c r="DN79" s="830"/>
      <c r="DO79" s="830"/>
      <c r="DP79" s="831"/>
      <c r="DQ79" s="829"/>
      <c r="DR79" s="830"/>
      <c r="DS79" s="830"/>
      <c r="DT79" s="830"/>
      <c r="DU79" s="831"/>
      <c r="DV79" s="826"/>
      <c r="DW79" s="827"/>
      <c r="DX79" s="827"/>
      <c r="DY79" s="827"/>
      <c r="DZ79" s="828"/>
      <c r="EA79" s="93"/>
    </row>
    <row r="80" spans="1:131" ht="26.25" customHeight="1" x14ac:dyDescent="0.15">
      <c r="A80" s="102">
        <v>13</v>
      </c>
      <c r="B80" s="840"/>
      <c r="C80" s="841"/>
      <c r="D80" s="841"/>
      <c r="E80" s="841"/>
      <c r="F80" s="841"/>
      <c r="G80" s="841"/>
      <c r="H80" s="841"/>
      <c r="I80" s="841"/>
      <c r="J80" s="841"/>
      <c r="K80" s="841"/>
      <c r="L80" s="841"/>
      <c r="M80" s="841"/>
      <c r="N80" s="841"/>
      <c r="O80" s="841"/>
      <c r="P80" s="842"/>
      <c r="Q80" s="843"/>
      <c r="R80" s="800"/>
      <c r="S80" s="800"/>
      <c r="T80" s="800"/>
      <c r="U80" s="800"/>
      <c r="V80" s="800"/>
      <c r="W80" s="800"/>
      <c r="X80" s="800"/>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0"/>
      <c r="AY80" s="800"/>
      <c r="AZ80" s="797"/>
      <c r="BA80" s="797"/>
      <c r="BB80" s="797"/>
      <c r="BC80" s="797"/>
      <c r="BD80" s="798"/>
      <c r="BE80" s="105"/>
      <c r="BF80" s="105"/>
      <c r="BG80" s="105"/>
      <c r="BH80" s="105"/>
      <c r="BI80" s="105"/>
      <c r="BJ80" s="105"/>
      <c r="BK80" s="105"/>
      <c r="BL80" s="105"/>
      <c r="BM80" s="105"/>
      <c r="BN80" s="105"/>
      <c r="BO80" s="105"/>
      <c r="BP80" s="105"/>
      <c r="BQ80" s="102">
        <v>74</v>
      </c>
      <c r="BR80" s="107"/>
      <c r="BS80" s="826"/>
      <c r="BT80" s="827"/>
      <c r="BU80" s="827"/>
      <c r="BV80" s="827"/>
      <c r="BW80" s="827"/>
      <c r="BX80" s="827"/>
      <c r="BY80" s="827"/>
      <c r="BZ80" s="827"/>
      <c r="CA80" s="827"/>
      <c r="CB80" s="827"/>
      <c r="CC80" s="827"/>
      <c r="CD80" s="827"/>
      <c r="CE80" s="827"/>
      <c r="CF80" s="827"/>
      <c r="CG80" s="832"/>
      <c r="CH80" s="829"/>
      <c r="CI80" s="830"/>
      <c r="CJ80" s="830"/>
      <c r="CK80" s="830"/>
      <c r="CL80" s="831"/>
      <c r="CM80" s="829"/>
      <c r="CN80" s="830"/>
      <c r="CO80" s="830"/>
      <c r="CP80" s="830"/>
      <c r="CQ80" s="831"/>
      <c r="CR80" s="829"/>
      <c r="CS80" s="830"/>
      <c r="CT80" s="830"/>
      <c r="CU80" s="830"/>
      <c r="CV80" s="831"/>
      <c r="CW80" s="829"/>
      <c r="CX80" s="830"/>
      <c r="CY80" s="830"/>
      <c r="CZ80" s="830"/>
      <c r="DA80" s="831"/>
      <c r="DB80" s="829"/>
      <c r="DC80" s="830"/>
      <c r="DD80" s="830"/>
      <c r="DE80" s="830"/>
      <c r="DF80" s="831"/>
      <c r="DG80" s="829"/>
      <c r="DH80" s="830"/>
      <c r="DI80" s="830"/>
      <c r="DJ80" s="830"/>
      <c r="DK80" s="831"/>
      <c r="DL80" s="829"/>
      <c r="DM80" s="830"/>
      <c r="DN80" s="830"/>
      <c r="DO80" s="830"/>
      <c r="DP80" s="831"/>
      <c r="DQ80" s="829"/>
      <c r="DR80" s="830"/>
      <c r="DS80" s="830"/>
      <c r="DT80" s="830"/>
      <c r="DU80" s="831"/>
      <c r="DV80" s="826"/>
      <c r="DW80" s="827"/>
      <c r="DX80" s="827"/>
      <c r="DY80" s="827"/>
      <c r="DZ80" s="828"/>
      <c r="EA80" s="93"/>
    </row>
    <row r="81" spans="1:131" ht="26.25" customHeight="1" x14ac:dyDescent="0.15">
      <c r="A81" s="102">
        <v>14</v>
      </c>
      <c r="B81" s="840"/>
      <c r="C81" s="841"/>
      <c r="D81" s="841"/>
      <c r="E81" s="841"/>
      <c r="F81" s="841"/>
      <c r="G81" s="841"/>
      <c r="H81" s="841"/>
      <c r="I81" s="841"/>
      <c r="J81" s="841"/>
      <c r="K81" s="841"/>
      <c r="L81" s="841"/>
      <c r="M81" s="841"/>
      <c r="N81" s="841"/>
      <c r="O81" s="841"/>
      <c r="P81" s="842"/>
      <c r="Q81" s="843"/>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800"/>
      <c r="AP81" s="800"/>
      <c r="AQ81" s="800"/>
      <c r="AR81" s="800"/>
      <c r="AS81" s="800"/>
      <c r="AT81" s="800"/>
      <c r="AU81" s="800"/>
      <c r="AV81" s="800"/>
      <c r="AW81" s="800"/>
      <c r="AX81" s="800"/>
      <c r="AY81" s="800"/>
      <c r="AZ81" s="797"/>
      <c r="BA81" s="797"/>
      <c r="BB81" s="797"/>
      <c r="BC81" s="797"/>
      <c r="BD81" s="798"/>
      <c r="BE81" s="105"/>
      <c r="BF81" s="105"/>
      <c r="BG81" s="105"/>
      <c r="BH81" s="105"/>
      <c r="BI81" s="105"/>
      <c r="BJ81" s="105"/>
      <c r="BK81" s="105"/>
      <c r="BL81" s="105"/>
      <c r="BM81" s="105"/>
      <c r="BN81" s="105"/>
      <c r="BO81" s="105"/>
      <c r="BP81" s="105"/>
      <c r="BQ81" s="102">
        <v>75</v>
      </c>
      <c r="BR81" s="107"/>
      <c r="BS81" s="826"/>
      <c r="BT81" s="827"/>
      <c r="BU81" s="827"/>
      <c r="BV81" s="827"/>
      <c r="BW81" s="827"/>
      <c r="BX81" s="827"/>
      <c r="BY81" s="827"/>
      <c r="BZ81" s="827"/>
      <c r="CA81" s="827"/>
      <c r="CB81" s="827"/>
      <c r="CC81" s="827"/>
      <c r="CD81" s="827"/>
      <c r="CE81" s="827"/>
      <c r="CF81" s="827"/>
      <c r="CG81" s="832"/>
      <c r="CH81" s="829"/>
      <c r="CI81" s="830"/>
      <c r="CJ81" s="830"/>
      <c r="CK81" s="830"/>
      <c r="CL81" s="831"/>
      <c r="CM81" s="829"/>
      <c r="CN81" s="830"/>
      <c r="CO81" s="830"/>
      <c r="CP81" s="830"/>
      <c r="CQ81" s="831"/>
      <c r="CR81" s="829"/>
      <c r="CS81" s="830"/>
      <c r="CT81" s="830"/>
      <c r="CU81" s="830"/>
      <c r="CV81" s="831"/>
      <c r="CW81" s="829"/>
      <c r="CX81" s="830"/>
      <c r="CY81" s="830"/>
      <c r="CZ81" s="830"/>
      <c r="DA81" s="831"/>
      <c r="DB81" s="829"/>
      <c r="DC81" s="830"/>
      <c r="DD81" s="830"/>
      <c r="DE81" s="830"/>
      <c r="DF81" s="831"/>
      <c r="DG81" s="829"/>
      <c r="DH81" s="830"/>
      <c r="DI81" s="830"/>
      <c r="DJ81" s="830"/>
      <c r="DK81" s="831"/>
      <c r="DL81" s="829"/>
      <c r="DM81" s="830"/>
      <c r="DN81" s="830"/>
      <c r="DO81" s="830"/>
      <c r="DP81" s="831"/>
      <c r="DQ81" s="829"/>
      <c r="DR81" s="830"/>
      <c r="DS81" s="830"/>
      <c r="DT81" s="830"/>
      <c r="DU81" s="831"/>
      <c r="DV81" s="826"/>
      <c r="DW81" s="827"/>
      <c r="DX81" s="827"/>
      <c r="DY81" s="827"/>
      <c r="DZ81" s="828"/>
      <c r="EA81" s="93"/>
    </row>
    <row r="82" spans="1:131" ht="26.25" customHeight="1" x14ac:dyDescent="0.15">
      <c r="A82" s="102">
        <v>15</v>
      </c>
      <c r="B82" s="840"/>
      <c r="C82" s="841"/>
      <c r="D82" s="841"/>
      <c r="E82" s="841"/>
      <c r="F82" s="841"/>
      <c r="G82" s="841"/>
      <c r="H82" s="841"/>
      <c r="I82" s="841"/>
      <c r="J82" s="841"/>
      <c r="K82" s="841"/>
      <c r="L82" s="841"/>
      <c r="M82" s="841"/>
      <c r="N82" s="841"/>
      <c r="O82" s="841"/>
      <c r="P82" s="842"/>
      <c r="Q82" s="843"/>
      <c r="R82" s="800"/>
      <c r="S82" s="800"/>
      <c r="T82" s="800"/>
      <c r="U82" s="800"/>
      <c r="V82" s="800"/>
      <c r="W82" s="800"/>
      <c r="X82" s="800"/>
      <c r="Y82" s="800"/>
      <c r="Z82" s="800"/>
      <c r="AA82" s="800"/>
      <c r="AB82" s="800"/>
      <c r="AC82" s="800"/>
      <c r="AD82" s="800"/>
      <c r="AE82" s="800"/>
      <c r="AF82" s="800"/>
      <c r="AG82" s="800"/>
      <c r="AH82" s="800"/>
      <c r="AI82" s="800"/>
      <c r="AJ82" s="800"/>
      <c r="AK82" s="800"/>
      <c r="AL82" s="800"/>
      <c r="AM82" s="800"/>
      <c r="AN82" s="800"/>
      <c r="AO82" s="800"/>
      <c r="AP82" s="800"/>
      <c r="AQ82" s="800"/>
      <c r="AR82" s="800"/>
      <c r="AS82" s="800"/>
      <c r="AT82" s="800"/>
      <c r="AU82" s="800"/>
      <c r="AV82" s="800"/>
      <c r="AW82" s="800"/>
      <c r="AX82" s="800"/>
      <c r="AY82" s="800"/>
      <c r="AZ82" s="797"/>
      <c r="BA82" s="797"/>
      <c r="BB82" s="797"/>
      <c r="BC82" s="797"/>
      <c r="BD82" s="798"/>
      <c r="BE82" s="105"/>
      <c r="BF82" s="105"/>
      <c r="BG82" s="105"/>
      <c r="BH82" s="105"/>
      <c r="BI82" s="105"/>
      <c r="BJ82" s="105"/>
      <c r="BK82" s="105"/>
      <c r="BL82" s="105"/>
      <c r="BM82" s="105"/>
      <c r="BN82" s="105"/>
      <c r="BO82" s="105"/>
      <c r="BP82" s="105"/>
      <c r="BQ82" s="102">
        <v>76</v>
      </c>
      <c r="BR82" s="107"/>
      <c r="BS82" s="826"/>
      <c r="BT82" s="827"/>
      <c r="BU82" s="827"/>
      <c r="BV82" s="827"/>
      <c r="BW82" s="827"/>
      <c r="BX82" s="827"/>
      <c r="BY82" s="827"/>
      <c r="BZ82" s="827"/>
      <c r="CA82" s="827"/>
      <c r="CB82" s="827"/>
      <c r="CC82" s="827"/>
      <c r="CD82" s="827"/>
      <c r="CE82" s="827"/>
      <c r="CF82" s="827"/>
      <c r="CG82" s="832"/>
      <c r="CH82" s="829"/>
      <c r="CI82" s="830"/>
      <c r="CJ82" s="830"/>
      <c r="CK82" s="830"/>
      <c r="CL82" s="831"/>
      <c r="CM82" s="829"/>
      <c r="CN82" s="830"/>
      <c r="CO82" s="830"/>
      <c r="CP82" s="830"/>
      <c r="CQ82" s="831"/>
      <c r="CR82" s="829"/>
      <c r="CS82" s="830"/>
      <c r="CT82" s="830"/>
      <c r="CU82" s="830"/>
      <c r="CV82" s="831"/>
      <c r="CW82" s="829"/>
      <c r="CX82" s="830"/>
      <c r="CY82" s="830"/>
      <c r="CZ82" s="830"/>
      <c r="DA82" s="831"/>
      <c r="DB82" s="829"/>
      <c r="DC82" s="830"/>
      <c r="DD82" s="830"/>
      <c r="DE82" s="830"/>
      <c r="DF82" s="831"/>
      <c r="DG82" s="829"/>
      <c r="DH82" s="830"/>
      <c r="DI82" s="830"/>
      <c r="DJ82" s="830"/>
      <c r="DK82" s="831"/>
      <c r="DL82" s="829"/>
      <c r="DM82" s="830"/>
      <c r="DN82" s="830"/>
      <c r="DO82" s="830"/>
      <c r="DP82" s="831"/>
      <c r="DQ82" s="829"/>
      <c r="DR82" s="830"/>
      <c r="DS82" s="830"/>
      <c r="DT82" s="830"/>
      <c r="DU82" s="831"/>
      <c r="DV82" s="826"/>
      <c r="DW82" s="827"/>
      <c r="DX82" s="827"/>
      <c r="DY82" s="827"/>
      <c r="DZ82" s="828"/>
      <c r="EA82" s="93"/>
    </row>
    <row r="83" spans="1:131" ht="26.25" customHeight="1" x14ac:dyDescent="0.15">
      <c r="A83" s="102">
        <v>16</v>
      </c>
      <c r="B83" s="840"/>
      <c r="C83" s="841"/>
      <c r="D83" s="841"/>
      <c r="E83" s="841"/>
      <c r="F83" s="841"/>
      <c r="G83" s="841"/>
      <c r="H83" s="841"/>
      <c r="I83" s="841"/>
      <c r="J83" s="841"/>
      <c r="K83" s="841"/>
      <c r="L83" s="841"/>
      <c r="M83" s="841"/>
      <c r="N83" s="841"/>
      <c r="O83" s="841"/>
      <c r="P83" s="842"/>
      <c r="Q83" s="843"/>
      <c r="R83" s="800"/>
      <c r="S83" s="800"/>
      <c r="T83" s="800"/>
      <c r="U83" s="800"/>
      <c r="V83" s="800"/>
      <c r="W83" s="800"/>
      <c r="X83" s="800"/>
      <c r="Y83" s="800"/>
      <c r="Z83" s="800"/>
      <c r="AA83" s="800"/>
      <c r="AB83" s="800"/>
      <c r="AC83" s="800"/>
      <c r="AD83" s="800"/>
      <c r="AE83" s="800"/>
      <c r="AF83" s="800"/>
      <c r="AG83" s="800"/>
      <c r="AH83" s="800"/>
      <c r="AI83" s="800"/>
      <c r="AJ83" s="800"/>
      <c r="AK83" s="800"/>
      <c r="AL83" s="800"/>
      <c r="AM83" s="800"/>
      <c r="AN83" s="800"/>
      <c r="AO83" s="800"/>
      <c r="AP83" s="800"/>
      <c r="AQ83" s="800"/>
      <c r="AR83" s="800"/>
      <c r="AS83" s="800"/>
      <c r="AT83" s="800"/>
      <c r="AU83" s="800"/>
      <c r="AV83" s="800"/>
      <c r="AW83" s="800"/>
      <c r="AX83" s="800"/>
      <c r="AY83" s="800"/>
      <c r="AZ83" s="797"/>
      <c r="BA83" s="797"/>
      <c r="BB83" s="797"/>
      <c r="BC83" s="797"/>
      <c r="BD83" s="798"/>
      <c r="BE83" s="105"/>
      <c r="BF83" s="105"/>
      <c r="BG83" s="105"/>
      <c r="BH83" s="105"/>
      <c r="BI83" s="105"/>
      <c r="BJ83" s="105"/>
      <c r="BK83" s="105"/>
      <c r="BL83" s="105"/>
      <c r="BM83" s="105"/>
      <c r="BN83" s="105"/>
      <c r="BO83" s="105"/>
      <c r="BP83" s="105"/>
      <c r="BQ83" s="102">
        <v>77</v>
      </c>
      <c r="BR83" s="107"/>
      <c r="BS83" s="826"/>
      <c r="BT83" s="827"/>
      <c r="BU83" s="827"/>
      <c r="BV83" s="827"/>
      <c r="BW83" s="827"/>
      <c r="BX83" s="827"/>
      <c r="BY83" s="827"/>
      <c r="BZ83" s="827"/>
      <c r="CA83" s="827"/>
      <c r="CB83" s="827"/>
      <c r="CC83" s="827"/>
      <c r="CD83" s="827"/>
      <c r="CE83" s="827"/>
      <c r="CF83" s="827"/>
      <c r="CG83" s="832"/>
      <c r="CH83" s="829"/>
      <c r="CI83" s="830"/>
      <c r="CJ83" s="830"/>
      <c r="CK83" s="830"/>
      <c r="CL83" s="831"/>
      <c r="CM83" s="829"/>
      <c r="CN83" s="830"/>
      <c r="CO83" s="830"/>
      <c r="CP83" s="830"/>
      <c r="CQ83" s="831"/>
      <c r="CR83" s="829"/>
      <c r="CS83" s="830"/>
      <c r="CT83" s="830"/>
      <c r="CU83" s="830"/>
      <c r="CV83" s="831"/>
      <c r="CW83" s="829"/>
      <c r="CX83" s="830"/>
      <c r="CY83" s="830"/>
      <c r="CZ83" s="830"/>
      <c r="DA83" s="831"/>
      <c r="DB83" s="829"/>
      <c r="DC83" s="830"/>
      <c r="DD83" s="830"/>
      <c r="DE83" s="830"/>
      <c r="DF83" s="831"/>
      <c r="DG83" s="829"/>
      <c r="DH83" s="830"/>
      <c r="DI83" s="830"/>
      <c r="DJ83" s="830"/>
      <c r="DK83" s="831"/>
      <c r="DL83" s="829"/>
      <c r="DM83" s="830"/>
      <c r="DN83" s="830"/>
      <c r="DO83" s="830"/>
      <c r="DP83" s="831"/>
      <c r="DQ83" s="829"/>
      <c r="DR83" s="830"/>
      <c r="DS83" s="830"/>
      <c r="DT83" s="830"/>
      <c r="DU83" s="831"/>
      <c r="DV83" s="826"/>
      <c r="DW83" s="827"/>
      <c r="DX83" s="827"/>
      <c r="DY83" s="827"/>
      <c r="DZ83" s="828"/>
      <c r="EA83" s="93"/>
    </row>
    <row r="84" spans="1:131" ht="26.25" customHeight="1" x14ac:dyDescent="0.15">
      <c r="A84" s="102">
        <v>17</v>
      </c>
      <c r="B84" s="840"/>
      <c r="C84" s="841"/>
      <c r="D84" s="841"/>
      <c r="E84" s="841"/>
      <c r="F84" s="841"/>
      <c r="G84" s="841"/>
      <c r="H84" s="841"/>
      <c r="I84" s="841"/>
      <c r="J84" s="841"/>
      <c r="K84" s="841"/>
      <c r="L84" s="841"/>
      <c r="M84" s="841"/>
      <c r="N84" s="841"/>
      <c r="O84" s="841"/>
      <c r="P84" s="842"/>
      <c r="Q84" s="843"/>
      <c r="R84" s="800"/>
      <c r="S84" s="800"/>
      <c r="T84" s="800"/>
      <c r="U84" s="800"/>
      <c r="V84" s="800"/>
      <c r="W84" s="800"/>
      <c r="X84" s="800"/>
      <c r="Y84" s="800"/>
      <c r="Z84" s="800"/>
      <c r="AA84" s="800"/>
      <c r="AB84" s="800"/>
      <c r="AC84" s="800"/>
      <c r="AD84" s="800"/>
      <c r="AE84" s="800"/>
      <c r="AF84" s="800"/>
      <c r="AG84" s="800"/>
      <c r="AH84" s="800"/>
      <c r="AI84" s="800"/>
      <c r="AJ84" s="800"/>
      <c r="AK84" s="800"/>
      <c r="AL84" s="800"/>
      <c r="AM84" s="800"/>
      <c r="AN84" s="800"/>
      <c r="AO84" s="800"/>
      <c r="AP84" s="800"/>
      <c r="AQ84" s="800"/>
      <c r="AR84" s="800"/>
      <c r="AS84" s="800"/>
      <c r="AT84" s="800"/>
      <c r="AU84" s="800"/>
      <c r="AV84" s="800"/>
      <c r="AW84" s="800"/>
      <c r="AX84" s="800"/>
      <c r="AY84" s="800"/>
      <c r="AZ84" s="797"/>
      <c r="BA84" s="797"/>
      <c r="BB84" s="797"/>
      <c r="BC84" s="797"/>
      <c r="BD84" s="798"/>
      <c r="BE84" s="105"/>
      <c r="BF84" s="105"/>
      <c r="BG84" s="105"/>
      <c r="BH84" s="105"/>
      <c r="BI84" s="105"/>
      <c r="BJ84" s="105"/>
      <c r="BK84" s="105"/>
      <c r="BL84" s="105"/>
      <c r="BM84" s="105"/>
      <c r="BN84" s="105"/>
      <c r="BO84" s="105"/>
      <c r="BP84" s="105"/>
      <c r="BQ84" s="102">
        <v>78</v>
      </c>
      <c r="BR84" s="107"/>
      <c r="BS84" s="826"/>
      <c r="BT84" s="827"/>
      <c r="BU84" s="827"/>
      <c r="BV84" s="827"/>
      <c r="BW84" s="827"/>
      <c r="BX84" s="827"/>
      <c r="BY84" s="827"/>
      <c r="BZ84" s="827"/>
      <c r="CA84" s="827"/>
      <c r="CB84" s="827"/>
      <c r="CC84" s="827"/>
      <c r="CD84" s="827"/>
      <c r="CE84" s="827"/>
      <c r="CF84" s="827"/>
      <c r="CG84" s="832"/>
      <c r="CH84" s="829"/>
      <c r="CI84" s="830"/>
      <c r="CJ84" s="830"/>
      <c r="CK84" s="830"/>
      <c r="CL84" s="831"/>
      <c r="CM84" s="829"/>
      <c r="CN84" s="830"/>
      <c r="CO84" s="830"/>
      <c r="CP84" s="830"/>
      <c r="CQ84" s="831"/>
      <c r="CR84" s="829"/>
      <c r="CS84" s="830"/>
      <c r="CT84" s="830"/>
      <c r="CU84" s="830"/>
      <c r="CV84" s="831"/>
      <c r="CW84" s="829"/>
      <c r="CX84" s="830"/>
      <c r="CY84" s="830"/>
      <c r="CZ84" s="830"/>
      <c r="DA84" s="831"/>
      <c r="DB84" s="829"/>
      <c r="DC84" s="830"/>
      <c r="DD84" s="830"/>
      <c r="DE84" s="830"/>
      <c r="DF84" s="831"/>
      <c r="DG84" s="829"/>
      <c r="DH84" s="830"/>
      <c r="DI84" s="830"/>
      <c r="DJ84" s="830"/>
      <c r="DK84" s="831"/>
      <c r="DL84" s="829"/>
      <c r="DM84" s="830"/>
      <c r="DN84" s="830"/>
      <c r="DO84" s="830"/>
      <c r="DP84" s="831"/>
      <c r="DQ84" s="829"/>
      <c r="DR84" s="830"/>
      <c r="DS84" s="830"/>
      <c r="DT84" s="830"/>
      <c r="DU84" s="831"/>
      <c r="DV84" s="826"/>
      <c r="DW84" s="827"/>
      <c r="DX84" s="827"/>
      <c r="DY84" s="827"/>
      <c r="DZ84" s="828"/>
      <c r="EA84" s="93"/>
    </row>
    <row r="85" spans="1:131" ht="26.25" customHeight="1" x14ac:dyDescent="0.15">
      <c r="A85" s="102">
        <v>18</v>
      </c>
      <c r="B85" s="840"/>
      <c r="C85" s="841"/>
      <c r="D85" s="841"/>
      <c r="E85" s="841"/>
      <c r="F85" s="841"/>
      <c r="G85" s="841"/>
      <c r="H85" s="841"/>
      <c r="I85" s="841"/>
      <c r="J85" s="841"/>
      <c r="K85" s="841"/>
      <c r="L85" s="841"/>
      <c r="M85" s="841"/>
      <c r="N85" s="841"/>
      <c r="O85" s="841"/>
      <c r="P85" s="842"/>
      <c r="Q85" s="843"/>
      <c r="R85" s="800"/>
      <c r="S85" s="800"/>
      <c r="T85" s="800"/>
      <c r="U85" s="800"/>
      <c r="V85" s="800"/>
      <c r="W85" s="800"/>
      <c r="X85" s="800"/>
      <c r="Y85" s="800"/>
      <c r="Z85" s="800"/>
      <c r="AA85" s="800"/>
      <c r="AB85" s="800"/>
      <c r="AC85" s="800"/>
      <c r="AD85" s="800"/>
      <c r="AE85" s="800"/>
      <c r="AF85" s="800"/>
      <c r="AG85" s="800"/>
      <c r="AH85" s="800"/>
      <c r="AI85" s="800"/>
      <c r="AJ85" s="800"/>
      <c r="AK85" s="800"/>
      <c r="AL85" s="800"/>
      <c r="AM85" s="800"/>
      <c r="AN85" s="800"/>
      <c r="AO85" s="800"/>
      <c r="AP85" s="800"/>
      <c r="AQ85" s="800"/>
      <c r="AR85" s="800"/>
      <c r="AS85" s="800"/>
      <c r="AT85" s="800"/>
      <c r="AU85" s="800"/>
      <c r="AV85" s="800"/>
      <c r="AW85" s="800"/>
      <c r="AX85" s="800"/>
      <c r="AY85" s="800"/>
      <c r="AZ85" s="797"/>
      <c r="BA85" s="797"/>
      <c r="BB85" s="797"/>
      <c r="BC85" s="797"/>
      <c r="BD85" s="798"/>
      <c r="BE85" s="105"/>
      <c r="BF85" s="105"/>
      <c r="BG85" s="105"/>
      <c r="BH85" s="105"/>
      <c r="BI85" s="105"/>
      <c r="BJ85" s="105"/>
      <c r="BK85" s="105"/>
      <c r="BL85" s="105"/>
      <c r="BM85" s="105"/>
      <c r="BN85" s="105"/>
      <c r="BO85" s="105"/>
      <c r="BP85" s="105"/>
      <c r="BQ85" s="102">
        <v>79</v>
      </c>
      <c r="BR85" s="107"/>
      <c r="BS85" s="826"/>
      <c r="BT85" s="827"/>
      <c r="BU85" s="827"/>
      <c r="BV85" s="827"/>
      <c r="BW85" s="827"/>
      <c r="BX85" s="827"/>
      <c r="BY85" s="827"/>
      <c r="BZ85" s="827"/>
      <c r="CA85" s="827"/>
      <c r="CB85" s="827"/>
      <c r="CC85" s="827"/>
      <c r="CD85" s="827"/>
      <c r="CE85" s="827"/>
      <c r="CF85" s="827"/>
      <c r="CG85" s="832"/>
      <c r="CH85" s="829"/>
      <c r="CI85" s="830"/>
      <c r="CJ85" s="830"/>
      <c r="CK85" s="830"/>
      <c r="CL85" s="831"/>
      <c r="CM85" s="829"/>
      <c r="CN85" s="830"/>
      <c r="CO85" s="830"/>
      <c r="CP85" s="830"/>
      <c r="CQ85" s="831"/>
      <c r="CR85" s="829"/>
      <c r="CS85" s="830"/>
      <c r="CT85" s="830"/>
      <c r="CU85" s="830"/>
      <c r="CV85" s="831"/>
      <c r="CW85" s="829"/>
      <c r="CX85" s="830"/>
      <c r="CY85" s="830"/>
      <c r="CZ85" s="830"/>
      <c r="DA85" s="831"/>
      <c r="DB85" s="829"/>
      <c r="DC85" s="830"/>
      <c r="DD85" s="830"/>
      <c r="DE85" s="830"/>
      <c r="DF85" s="831"/>
      <c r="DG85" s="829"/>
      <c r="DH85" s="830"/>
      <c r="DI85" s="830"/>
      <c r="DJ85" s="830"/>
      <c r="DK85" s="831"/>
      <c r="DL85" s="829"/>
      <c r="DM85" s="830"/>
      <c r="DN85" s="830"/>
      <c r="DO85" s="830"/>
      <c r="DP85" s="831"/>
      <c r="DQ85" s="829"/>
      <c r="DR85" s="830"/>
      <c r="DS85" s="830"/>
      <c r="DT85" s="830"/>
      <c r="DU85" s="831"/>
      <c r="DV85" s="826"/>
      <c r="DW85" s="827"/>
      <c r="DX85" s="827"/>
      <c r="DY85" s="827"/>
      <c r="DZ85" s="828"/>
      <c r="EA85" s="93"/>
    </row>
    <row r="86" spans="1:131" ht="26.25" customHeight="1" x14ac:dyDescent="0.15">
      <c r="A86" s="102">
        <v>19</v>
      </c>
      <c r="B86" s="840"/>
      <c r="C86" s="841"/>
      <c r="D86" s="841"/>
      <c r="E86" s="841"/>
      <c r="F86" s="841"/>
      <c r="G86" s="841"/>
      <c r="H86" s="841"/>
      <c r="I86" s="841"/>
      <c r="J86" s="841"/>
      <c r="K86" s="841"/>
      <c r="L86" s="841"/>
      <c r="M86" s="841"/>
      <c r="N86" s="841"/>
      <c r="O86" s="841"/>
      <c r="P86" s="842"/>
      <c r="Q86" s="843"/>
      <c r="R86" s="800"/>
      <c r="S86" s="800"/>
      <c r="T86" s="800"/>
      <c r="U86" s="800"/>
      <c r="V86" s="800"/>
      <c r="W86" s="800"/>
      <c r="X86" s="800"/>
      <c r="Y86" s="800"/>
      <c r="Z86" s="800"/>
      <c r="AA86" s="800"/>
      <c r="AB86" s="800"/>
      <c r="AC86" s="800"/>
      <c r="AD86" s="800"/>
      <c r="AE86" s="800"/>
      <c r="AF86" s="800"/>
      <c r="AG86" s="800"/>
      <c r="AH86" s="800"/>
      <c r="AI86" s="800"/>
      <c r="AJ86" s="800"/>
      <c r="AK86" s="800"/>
      <c r="AL86" s="800"/>
      <c r="AM86" s="800"/>
      <c r="AN86" s="800"/>
      <c r="AO86" s="800"/>
      <c r="AP86" s="800"/>
      <c r="AQ86" s="800"/>
      <c r="AR86" s="800"/>
      <c r="AS86" s="800"/>
      <c r="AT86" s="800"/>
      <c r="AU86" s="800"/>
      <c r="AV86" s="800"/>
      <c r="AW86" s="800"/>
      <c r="AX86" s="800"/>
      <c r="AY86" s="800"/>
      <c r="AZ86" s="797"/>
      <c r="BA86" s="797"/>
      <c r="BB86" s="797"/>
      <c r="BC86" s="797"/>
      <c r="BD86" s="798"/>
      <c r="BE86" s="105"/>
      <c r="BF86" s="105"/>
      <c r="BG86" s="105"/>
      <c r="BH86" s="105"/>
      <c r="BI86" s="105"/>
      <c r="BJ86" s="105"/>
      <c r="BK86" s="105"/>
      <c r="BL86" s="105"/>
      <c r="BM86" s="105"/>
      <c r="BN86" s="105"/>
      <c r="BO86" s="105"/>
      <c r="BP86" s="105"/>
      <c r="BQ86" s="102">
        <v>80</v>
      </c>
      <c r="BR86" s="107"/>
      <c r="BS86" s="826"/>
      <c r="BT86" s="827"/>
      <c r="BU86" s="827"/>
      <c r="BV86" s="827"/>
      <c r="BW86" s="827"/>
      <c r="BX86" s="827"/>
      <c r="BY86" s="827"/>
      <c r="BZ86" s="827"/>
      <c r="CA86" s="827"/>
      <c r="CB86" s="827"/>
      <c r="CC86" s="827"/>
      <c r="CD86" s="827"/>
      <c r="CE86" s="827"/>
      <c r="CF86" s="827"/>
      <c r="CG86" s="832"/>
      <c r="CH86" s="829"/>
      <c r="CI86" s="830"/>
      <c r="CJ86" s="830"/>
      <c r="CK86" s="830"/>
      <c r="CL86" s="831"/>
      <c r="CM86" s="829"/>
      <c r="CN86" s="830"/>
      <c r="CO86" s="830"/>
      <c r="CP86" s="830"/>
      <c r="CQ86" s="831"/>
      <c r="CR86" s="829"/>
      <c r="CS86" s="830"/>
      <c r="CT86" s="830"/>
      <c r="CU86" s="830"/>
      <c r="CV86" s="831"/>
      <c r="CW86" s="829"/>
      <c r="CX86" s="830"/>
      <c r="CY86" s="830"/>
      <c r="CZ86" s="830"/>
      <c r="DA86" s="831"/>
      <c r="DB86" s="829"/>
      <c r="DC86" s="830"/>
      <c r="DD86" s="830"/>
      <c r="DE86" s="830"/>
      <c r="DF86" s="831"/>
      <c r="DG86" s="829"/>
      <c r="DH86" s="830"/>
      <c r="DI86" s="830"/>
      <c r="DJ86" s="830"/>
      <c r="DK86" s="831"/>
      <c r="DL86" s="829"/>
      <c r="DM86" s="830"/>
      <c r="DN86" s="830"/>
      <c r="DO86" s="830"/>
      <c r="DP86" s="831"/>
      <c r="DQ86" s="829"/>
      <c r="DR86" s="830"/>
      <c r="DS86" s="830"/>
      <c r="DT86" s="830"/>
      <c r="DU86" s="831"/>
      <c r="DV86" s="826"/>
      <c r="DW86" s="827"/>
      <c r="DX86" s="827"/>
      <c r="DY86" s="827"/>
      <c r="DZ86" s="828"/>
      <c r="EA86" s="93"/>
    </row>
    <row r="87" spans="1:131" ht="26.25" customHeight="1" x14ac:dyDescent="0.15">
      <c r="A87" s="108">
        <v>20</v>
      </c>
      <c r="B87" s="847"/>
      <c r="C87" s="848"/>
      <c r="D87" s="848"/>
      <c r="E87" s="848"/>
      <c r="F87" s="848"/>
      <c r="G87" s="848"/>
      <c r="H87" s="848"/>
      <c r="I87" s="848"/>
      <c r="J87" s="848"/>
      <c r="K87" s="848"/>
      <c r="L87" s="848"/>
      <c r="M87" s="848"/>
      <c r="N87" s="848"/>
      <c r="O87" s="848"/>
      <c r="P87" s="849"/>
      <c r="Q87" s="850"/>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2"/>
      <c r="BA87" s="852"/>
      <c r="BB87" s="852"/>
      <c r="BC87" s="852"/>
      <c r="BD87" s="853"/>
      <c r="BE87" s="105"/>
      <c r="BF87" s="105"/>
      <c r="BG87" s="105"/>
      <c r="BH87" s="105"/>
      <c r="BI87" s="105"/>
      <c r="BJ87" s="105"/>
      <c r="BK87" s="105"/>
      <c r="BL87" s="105"/>
      <c r="BM87" s="105"/>
      <c r="BN87" s="105"/>
      <c r="BO87" s="105"/>
      <c r="BP87" s="105"/>
      <c r="BQ87" s="102">
        <v>81</v>
      </c>
      <c r="BR87" s="107"/>
      <c r="BS87" s="826"/>
      <c r="BT87" s="827"/>
      <c r="BU87" s="827"/>
      <c r="BV87" s="827"/>
      <c r="BW87" s="827"/>
      <c r="BX87" s="827"/>
      <c r="BY87" s="827"/>
      <c r="BZ87" s="827"/>
      <c r="CA87" s="827"/>
      <c r="CB87" s="827"/>
      <c r="CC87" s="827"/>
      <c r="CD87" s="827"/>
      <c r="CE87" s="827"/>
      <c r="CF87" s="827"/>
      <c r="CG87" s="832"/>
      <c r="CH87" s="829"/>
      <c r="CI87" s="830"/>
      <c r="CJ87" s="830"/>
      <c r="CK87" s="830"/>
      <c r="CL87" s="831"/>
      <c r="CM87" s="829"/>
      <c r="CN87" s="830"/>
      <c r="CO87" s="830"/>
      <c r="CP87" s="830"/>
      <c r="CQ87" s="831"/>
      <c r="CR87" s="829"/>
      <c r="CS87" s="830"/>
      <c r="CT87" s="830"/>
      <c r="CU87" s="830"/>
      <c r="CV87" s="831"/>
      <c r="CW87" s="829"/>
      <c r="CX87" s="830"/>
      <c r="CY87" s="830"/>
      <c r="CZ87" s="830"/>
      <c r="DA87" s="831"/>
      <c r="DB87" s="829"/>
      <c r="DC87" s="830"/>
      <c r="DD87" s="830"/>
      <c r="DE87" s="830"/>
      <c r="DF87" s="831"/>
      <c r="DG87" s="829"/>
      <c r="DH87" s="830"/>
      <c r="DI87" s="830"/>
      <c r="DJ87" s="830"/>
      <c r="DK87" s="831"/>
      <c r="DL87" s="829"/>
      <c r="DM87" s="830"/>
      <c r="DN87" s="830"/>
      <c r="DO87" s="830"/>
      <c r="DP87" s="831"/>
      <c r="DQ87" s="829"/>
      <c r="DR87" s="830"/>
      <c r="DS87" s="830"/>
      <c r="DT87" s="830"/>
      <c r="DU87" s="831"/>
      <c r="DV87" s="826"/>
      <c r="DW87" s="827"/>
      <c r="DX87" s="827"/>
      <c r="DY87" s="827"/>
      <c r="DZ87" s="828"/>
      <c r="EA87" s="93"/>
    </row>
    <row r="88" spans="1:131" ht="26.25" customHeight="1" thickBot="1" x14ac:dyDescent="0.2">
      <c r="A88" s="104" t="s">
        <v>319</v>
      </c>
      <c r="B88" s="758" t="s">
        <v>353</v>
      </c>
      <c r="C88" s="759"/>
      <c r="D88" s="759"/>
      <c r="E88" s="759"/>
      <c r="F88" s="759"/>
      <c r="G88" s="759"/>
      <c r="H88" s="759"/>
      <c r="I88" s="759"/>
      <c r="J88" s="759"/>
      <c r="K88" s="759"/>
      <c r="L88" s="759"/>
      <c r="M88" s="759"/>
      <c r="N88" s="759"/>
      <c r="O88" s="759"/>
      <c r="P88" s="760"/>
      <c r="Q88" s="807"/>
      <c r="R88" s="808"/>
      <c r="S88" s="808"/>
      <c r="T88" s="808"/>
      <c r="U88" s="808"/>
      <c r="V88" s="808"/>
      <c r="W88" s="808"/>
      <c r="X88" s="808"/>
      <c r="Y88" s="808"/>
      <c r="Z88" s="808"/>
      <c r="AA88" s="808"/>
      <c r="AB88" s="808"/>
      <c r="AC88" s="808"/>
      <c r="AD88" s="808"/>
      <c r="AE88" s="808"/>
      <c r="AF88" s="811">
        <f>SUM(AF68:AJ76)</f>
        <v>22143</v>
      </c>
      <c r="AG88" s="811"/>
      <c r="AH88" s="811"/>
      <c r="AI88" s="811"/>
      <c r="AJ88" s="811"/>
      <c r="AK88" s="808"/>
      <c r="AL88" s="808"/>
      <c r="AM88" s="808"/>
      <c r="AN88" s="808"/>
      <c r="AO88" s="808"/>
      <c r="AP88" s="811">
        <f>SUM(AP68:AT76)</f>
        <v>9844</v>
      </c>
      <c r="AQ88" s="811"/>
      <c r="AR88" s="811"/>
      <c r="AS88" s="811"/>
      <c r="AT88" s="811"/>
      <c r="AU88" s="811">
        <f>SUM(AU68:AY76)</f>
        <v>2584</v>
      </c>
      <c r="AV88" s="811"/>
      <c r="AW88" s="811"/>
      <c r="AX88" s="811"/>
      <c r="AY88" s="811"/>
      <c r="AZ88" s="816"/>
      <c r="BA88" s="816"/>
      <c r="BB88" s="816"/>
      <c r="BC88" s="816"/>
      <c r="BD88" s="817"/>
      <c r="BE88" s="105"/>
      <c r="BF88" s="105"/>
      <c r="BG88" s="105"/>
      <c r="BH88" s="105"/>
      <c r="BI88" s="105"/>
      <c r="BJ88" s="105"/>
      <c r="BK88" s="105"/>
      <c r="BL88" s="105"/>
      <c r="BM88" s="105"/>
      <c r="BN88" s="105"/>
      <c r="BO88" s="105"/>
      <c r="BP88" s="105"/>
      <c r="BQ88" s="102">
        <v>82</v>
      </c>
      <c r="BR88" s="107"/>
      <c r="BS88" s="826"/>
      <c r="BT88" s="827"/>
      <c r="BU88" s="827"/>
      <c r="BV88" s="827"/>
      <c r="BW88" s="827"/>
      <c r="BX88" s="827"/>
      <c r="BY88" s="827"/>
      <c r="BZ88" s="827"/>
      <c r="CA88" s="827"/>
      <c r="CB88" s="827"/>
      <c r="CC88" s="827"/>
      <c r="CD88" s="827"/>
      <c r="CE88" s="827"/>
      <c r="CF88" s="827"/>
      <c r="CG88" s="832"/>
      <c r="CH88" s="829"/>
      <c r="CI88" s="830"/>
      <c r="CJ88" s="830"/>
      <c r="CK88" s="830"/>
      <c r="CL88" s="831"/>
      <c r="CM88" s="829"/>
      <c r="CN88" s="830"/>
      <c r="CO88" s="830"/>
      <c r="CP88" s="830"/>
      <c r="CQ88" s="831"/>
      <c r="CR88" s="829"/>
      <c r="CS88" s="830"/>
      <c r="CT88" s="830"/>
      <c r="CU88" s="830"/>
      <c r="CV88" s="831"/>
      <c r="CW88" s="829"/>
      <c r="CX88" s="830"/>
      <c r="CY88" s="830"/>
      <c r="CZ88" s="830"/>
      <c r="DA88" s="831"/>
      <c r="DB88" s="829"/>
      <c r="DC88" s="830"/>
      <c r="DD88" s="830"/>
      <c r="DE88" s="830"/>
      <c r="DF88" s="831"/>
      <c r="DG88" s="829"/>
      <c r="DH88" s="830"/>
      <c r="DI88" s="830"/>
      <c r="DJ88" s="830"/>
      <c r="DK88" s="831"/>
      <c r="DL88" s="829"/>
      <c r="DM88" s="830"/>
      <c r="DN88" s="830"/>
      <c r="DO88" s="830"/>
      <c r="DP88" s="831"/>
      <c r="DQ88" s="829"/>
      <c r="DR88" s="830"/>
      <c r="DS88" s="830"/>
      <c r="DT88" s="830"/>
      <c r="DU88" s="831"/>
      <c r="DV88" s="826"/>
      <c r="DW88" s="827"/>
      <c r="DX88" s="827"/>
      <c r="DY88" s="827"/>
      <c r="DZ88" s="828"/>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6"/>
      <c r="BT89" s="827"/>
      <c r="BU89" s="827"/>
      <c r="BV89" s="827"/>
      <c r="BW89" s="827"/>
      <c r="BX89" s="827"/>
      <c r="BY89" s="827"/>
      <c r="BZ89" s="827"/>
      <c r="CA89" s="827"/>
      <c r="CB89" s="827"/>
      <c r="CC89" s="827"/>
      <c r="CD89" s="827"/>
      <c r="CE89" s="827"/>
      <c r="CF89" s="827"/>
      <c r="CG89" s="832"/>
      <c r="CH89" s="829"/>
      <c r="CI89" s="830"/>
      <c r="CJ89" s="830"/>
      <c r="CK89" s="830"/>
      <c r="CL89" s="831"/>
      <c r="CM89" s="829"/>
      <c r="CN89" s="830"/>
      <c r="CO89" s="830"/>
      <c r="CP89" s="830"/>
      <c r="CQ89" s="831"/>
      <c r="CR89" s="829"/>
      <c r="CS89" s="830"/>
      <c r="CT89" s="830"/>
      <c r="CU89" s="830"/>
      <c r="CV89" s="831"/>
      <c r="CW89" s="829"/>
      <c r="CX89" s="830"/>
      <c r="CY89" s="830"/>
      <c r="CZ89" s="830"/>
      <c r="DA89" s="831"/>
      <c r="DB89" s="829"/>
      <c r="DC89" s="830"/>
      <c r="DD89" s="830"/>
      <c r="DE89" s="830"/>
      <c r="DF89" s="831"/>
      <c r="DG89" s="829"/>
      <c r="DH89" s="830"/>
      <c r="DI89" s="830"/>
      <c r="DJ89" s="830"/>
      <c r="DK89" s="831"/>
      <c r="DL89" s="829"/>
      <c r="DM89" s="830"/>
      <c r="DN89" s="830"/>
      <c r="DO89" s="830"/>
      <c r="DP89" s="831"/>
      <c r="DQ89" s="829"/>
      <c r="DR89" s="830"/>
      <c r="DS89" s="830"/>
      <c r="DT89" s="830"/>
      <c r="DU89" s="831"/>
      <c r="DV89" s="826"/>
      <c r="DW89" s="827"/>
      <c r="DX89" s="827"/>
      <c r="DY89" s="827"/>
      <c r="DZ89" s="828"/>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6"/>
      <c r="BT90" s="827"/>
      <c r="BU90" s="827"/>
      <c r="BV90" s="827"/>
      <c r="BW90" s="827"/>
      <c r="BX90" s="827"/>
      <c r="BY90" s="827"/>
      <c r="BZ90" s="827"/>
      <c r="CA90" s="827"/>
      <c r="CB90" s="827"/>
      <c r="CC90" s="827"/>
      <c r="CD90" s="827"/>
      <c r="CE90" s="827"/>
      <c r="CF90" s="827"/>
      <c r="CG90" s="832"/>
      <c r="CH90" s="829"/>
      <c r="CI90" s="830"/>
      <c r="CJ90" s="830"/>
      <c r="CK90" s="830"/>
      <c r="CL90" s="831"/>
      <c r="CM90" s="829"/>
      <c r="CN90" s="830"/>
      <c r="CO90" s="830"/>
      <c r="CP90" s="830"/>
      <c r="CQ90" s="831"/>
      <c r="CR90" s="829"/>
      <c r="CS90" s="830"/>
      <c r="CT90" s="830"/>
      <c r="CU90" s="830"/>
      <c r="CV90" s="831"/>
      <c r="CW90" s="829"/>
      <c r="CX90" s="830"/>
      <c r="CY90" s="830"/>
      <c r="CZ90" s="830"/>
      <c r="DA90" s="831"/>
      <c r="DB90" s="829"/>
      <c r="DC90" s="830"/>
      <c r="DD90" s="830"/>
      <c r="DE90" s="830"/>
      <c r="DF90" s="831"/>
      <c r="DG90" s="829"/>
      <c r="DH90" s="830"/>
      <c r="DI90" s="830"/>
      <c r="DJ90" s="830"/>
      <c r="DK90" s="831"/>
      <c r="DL90" s="829"/>
      <c r="DM90" s="830"/>
      <c r="DN90" s="830"/>
      <c r="DO90" s="830"/>
      <c r="DP90" s="831"/>
      <c r="DQ90" s="829"/>
      <c r="DR90" s="830"/>
      <c r="DS90" s="830"/>
      <c r="DT90" s="830"/>
      <c r="DU90" s="831"/>
      <c r="DV90" s="826"/>
      <c r="DW90" s="827"/>
      <c r="DX90" s="827"/>
      <c r="DY90" s="827"/>
      <c r="DZ90" s="828"/>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6"/>
      <c r="BT91" s="827"/>
      <c r="BU91" s="827"/>
      <c r="BV91" s="827"/>
      <c r="BW91" s="827"/>
      <c r="BX91" s="827"/>
      <c r="BY91" s="827"/>
      <c r="BZ91" s="827"/>
      <c r="CA91" s="827"/>
      <c r="CB91" s="827"/>
      <c r="CC91" s="827"/>
      <c r="CD91" s="827"/>
      <c r="CE91" s="827"/>
      <c r="CF91" s="827"/>
      <c r="CG91" s="832"/>
      <c r="CH91" s="829"/>
      <c r="CI91" s="830"/>
      <c r="CJ91" s="830"/>
      <c r="CK91" s="830"/>
      <c r="CL91" s="831"/>
      <c r="CM91" s="829"/>
      <c r="CN91" s="830"/>
      <c r="CO91" s="830"/>
      <c r="CP91" s="830"/>
      <c r="CQ91" s="831"/>
      <c r="CR91" s="829"/>
      <c r="CS91" s="830"/>
      <c r="CT91" s="830"/>
      <c r="CU91" s="830"/>
      <c r="CV91" s="831"/>
      <c r="CW91" s="829"/>
      <c r="CX91" s="830"/>
      <c r="CY91" s="830"/>
      <c r="CZ91" s="830"/>
      <c r="DA91" s="831"/>
      <c r="DB91" s="829"/>
      <c r="DC91" s="830"/>
      <c r="DD91" s="830"/>
      <c r="DE91" s="830"/>
      <c r="DF91" s="831"/>
      <c r="DG91" s="829"/>
      <c r="DH91" s="830"/>
      <c r="DI91" s="830"/>
      <c r="DJ91" s="830"/>
      <c r="DK91" s="831"/>
      <c r="DL91" s="829"/>
      <c r="DM91" s="830"/>
      <c r="DN91" s="830"/>
      <c r="DO91" s="830"/>
      <c r="DP91" s="831"/>
      <c r="DQ91" s="829"/>
      <c r="DR91" s="830"/>
      <c r="DS91" s="830"/>
      <c r="DT91" s="830"/>
      <c r="DU91" s="831"/>
      <c r="DV91" s="826"/>
      <c r="DW91" s="827"/>
      <c r="DX91" s="827"/>
      <c r="DY91" s="827"/>
      <c r="DZ91" s="828"/>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6"/>
      <c r="BT92" s="827"/>
      <c r="BU92" s="827"/>
      <c r="BV92" s="827"/>
      <c r="BW92" s="827"/>
      <c r="BX92" s="827"/>
      <c r="BY92" s="827"/>
      <c r="BZ92" s="827"/>
      <c r="CA92" s="827"/>
      <c r="CB92" s="827"/>
      <c r="CC92" s="827"/>
      <c r="CD92" s="827"/>
      <c r="CE92" s="827"/>
      <c r="CF92" s="827"/>
      <c r="CG92" s="832"/>
      <c r="CH92" s="829"/>
      <c r="CI92" s="830"/>
      <c r="CJ92" s="830"/>
      <c r="CK92" s="830"/>
      <c r="CL92" s="831"/>
      <c r="CM92" s="829"/>
      <c r="CN92" s="830"/>
      <c r="CO92" s="830"/>
      <c r="CP92" s="830"/>
      <c r="CQ92" s="831"/>
      <c r="CR92" s="829"/>
      <c r="CS92" s="830"/>
      <c r="CT92" s="830"/>
      <c r="CU92" s="830"/>
      <c r="CV92" s="831"/>
      <c r="CW92" s="829"/>
      <c r="CX92" s="830"/>
      <c r="CY92" s="830"/>
      <c r="CZ92" s="830"/>
      <c r="DA92" s="831"/>
      <c r="DB92" s="829"/>
      <c r="DC92" s="830"/>
      <c r="DD92" s="830"/>
      <c r="DE92" s="830"/>
      <c r="DF92" s="831"/>
      <c r="DG92" s="829"/>
      <c r="DH92" s="830"/>
      <c r="DI92" s="830"/>
      <c r="DJ92" s="830"/>
      <c r="DK92" s="831"/>
      <c r="DL92" s="829"/>
      <c r="DM92" s="830"/>
      <c r="DN92" s="830"/>
      <c r="DO92" s="830"/>
      <c r="DP92" s="831"/>
      <c r="DQ92" s="829"/>
      <c r="DR92" s="830"/>
      <c r="DS92" s="830"/>
      <c r="DT92" s="830"/>
      <c r="DU92" s="831"/>
      <c r="DV92" s="826"/>
      <c r="DW92" s="827"/>
      <c r="DX92" s="827"/>
      <c r="DY92" s="827"/>
      <c r="DZ92" s="828"/>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6"/>
      <c r="BT93" s="827"/>
      <c r="BU93" s="827"/>
      <c r="BV93" s="827"/>
      <c r="BW93" s="827"/>
      <c r="BX93" s="827"/>
      <c r="BY93" s="827"/>
      <c r="BZ93" s="827"/>
      <c r="CA93" s="827"/>
      <c r="CB93" s="827"/>
      <c r="CC93" s="827"/>
      <c r="CD93" s="827"/>
      <c r="CE93" s="827"/>
      <c r="CF93" s="827"/>
      <c r="CG93" s="832"/>
      <c r="CH93" s="829"/>
      <c r="CI93" s="830"/>
      <c r="CJ93" s="830"/>
      <c r="CK93" s="830"/>
      <c r="CL93" s="831"/>
      <c r="CM93" s="829"/>
      <c r="CN93" s="830"/>
      <c r="CO93" s="830"/>
      <c r="CP93" s="830"/>
      <c r="CQ93" s="831"/>
      <c r="CR93" s="829"/>
      <c r="CS93" s="830"/>
      <c r="CT93" s="830"/>
      <c r="CU93" s="830"/>
      <c r="CV93" s="831"/>
      <c r="CW93" s="829"/>
      <c r="CX93" s="830"/>
      <c r="CY93" s="830"/>
      <c r="CZ93" s="830"/>
      <c r="DA93" s="831"/>
      <c r="DB93" s="829"/>
      <c r="DC93" s="830"/>
      <c r="DD93" s="830"/>
      <c r="DE93" s="830"/>
      <c r="DF93" s="831"/>
      <c r="DG93" s="829"/>
      <c r="DH93" s="830"/>
      <c r="DI93" s="830"/>
      <c r="DJ93" s="830"/>
      <c r="DK93" s="831"/>
      <c r="DL93" s="829"/>
      <c r="DM93" s="830"/>
      <c r="DN93" s="830"/>
      <c r="DO93" s="830"/>
      <c r="DP93" s="831"/>
      <c r="DQ93" s="829"/>
      <c r="DR93" s="830"/>
      <c r="DS93" s="830"/>
      <c r="DT93" s="830"/>
      <c r="DU93" s="831"/>
      <c r="DV93" s="826"/>
      <c r="DW93" s="827"/>
      <c r="DX93" s="827"/>
      <c r="DY93" s="827"/>
      <c r="DZ93" s="828"/>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6"/>
      <c r="BT94" s="827"/>
      <c r="BU94" s="827"/>
      <c r="BV94" s="827"/>
      <c r="BW94" s="827"/>
      <c r="BX94" s="827"/>
      <c r="BY94" s="827"/>
      <c r="BZ94" s="827"/>
      <c r="CA94" s="827"/>
      <c r="CB94" s="827"/>
      <c r="CC94" s="827"/>
      <c r="CD94" s="827"/>
      <c r="CE94" s="827"/>
      <c r="CF94" s="827"/>
      <c r="CG94" s="832"/>
      <c r="CH94" s="829"/>
      <c r="CI94" s="830"/>
      <c r="CJ94" s="830"/>
      <c r="CK94" s="830"/>
      <c r="CL94" s="831"/>
      <c r="CM94" s="829"/>
      <c r="CN94" s="830"/>
      <c r="CO94" s="830"/>
      <c r="CP94" s="830"/>
      <c r="CQ94" s="831"/>
      <c r="CR94" s="829"/>
      <c r="CS94" s="830"/>
      <c r="CT94" s="830"/>
      <c r="CU94" s="830"/>
      <c r="CV94" s="831"/>
      <c r="CW94" s="829"/>
      <c r="CX94" s="830"/>
      <c r="CY94" s="830"/>
      <c r="CZ94" s="830"/>
      <c r="DA94" s="831"/>
      <c r="DB94" s="829"/>
      <c r="DC94" s="830"/>
      <c r="DD94" s="830"/>
      <c r="DE94" s="830"/>
      <c r="DF94" s="831"/>
      <c r="DG94" s="829"/>
      <c r="DH94" s="830"/>
      <c r="DI94" s="830"/>
      <c r="DJ94" s="830"/>
      <c r="DK94" s="831"/>
      <c r="DL94" s="829"/>
      <c r="DM94" s="830"/>
      <c r="DN94" s="830"/>
      <c r="DO94" s="830"/>
      <c r="DP94" s="831"/>
      <c r="DQ94" s="829"/>
      <c r="DR94" s="830"/>
      <c r="DS94" s="830"/>
      <c r="DT94" s="830"/>
      <c r="DU94" s="831"/>
      <c r="DV94" s="826"/>
      <c r="DW94" s="827"/>
      <c r="DX94" s="827"/>
      <c r="DY94" s="827"/>
      <c r="DZ94" s="828"/>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6"/>
      <c r="BT95" s="827"/>
      <c r="BU95" s="827"/>
      <c r="BV95" s="827"/>
      <c r="BW95" s="827"/>
      <c r="BX95" s="827"/>
      <c r="BY95" s="827"/>
      <c r="BZ95" s="827"/>
      <c r="CA95" s="827"/>
      <c r="CB95" s="827"/>
      <c r="CC95" s="827"/>
      <c r="CD95" s="827"/>
      <c r="CE95" s="827"/>
      <c r="CF95" s="827"/>
      <c r="CG95" s="832"/>
      <c r="CH95" s="829"/>
      <c r="CI95" s="830"/>
      <c r="CJ95" s="830"/>
      <c r="CK95" s="830"/>
      <c r="CL95" s="831"/>
      <c r="CM95" s="829"/>
      <c r="CN95" s="830"/>
      <c r="CO95" s="830"/>
      <c r="CP95" s="830"/>
      <c r="CQ95" s="831"/>
      <c r="CR95" s="829"/>
      <c r="CS95" s="830"/>
      <c r="CT95" s="830"/>
      <c r="CU95" s="830"/>
      <c r="CV95" s="831"/>
      <c r="CW95" s="829"/>
      <c r="CX95" s="830"/>
      <c r="CY95" s="830"/>
      <c r="CZ95" s="830"/>
      <c r="DA95" s="831"/>
      <c r="DB95" s="829"/>
      <c r="DC95" s="830"/>
      <c r="DD95" s="830"/>
      <c r="DE95" s="830"/>
      <c r="DF95" s="831"/>
      <c r="DG95" s="829"/>
      <c r="DH95" s="830"/>
      <c r="DI95" s="830"/>
      <c r="DJ95" s="830"/>
      <c r="DK95" s="831"/>
      <c r="DL95" s="829"/>
      <c r="DM95" s="830"/>
      <c r="DN95" s="830"/>
      <c r="DO95" s="830"/>
      <c r="DP95" s="831"/>
      <c r="DQ95" s="829"/>
      <c r="DR95" s="830"/>
      <c r="DS95" s="830"/>
      <c r="DT95" s="830"/>
      <c r="DU95" s="831"/>
      <c r="DV95" s="826"/>
      <c r="DW95" s="827"/>
      <c r="DX95" s="827"/>
      <c r="DY95" s="827"/>
      <c r="DZ95" s="828"/>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6"/>
      <c r="BT96" s="827"/>
      <c r="BU96" s="827"/>
      <c r="BV96" s="827"/>
      <c r="BW96" s="827"/>
      <c r="BX96" s="827"/>
      <c r="BY96" s="827"/>
      <c r="BZ96" s="827"/>
      <c r="CA96" s="827"/>
      <c r="CB96" s="827"/>
      <c r="CC96" s="827"/>
      <c r="CD96" s="827"/>
      <c r="CE96" s="827"/>
      <c r="CF96" s="827"/>
      <c r="CG96" s="832"/>
      <c r="CH96" s="829"/>
      <c r="CI96" s="830"/>
      <c r="CJ96" s="830"/>
      <c r="CK96" s="830"/>
      <c r="CL96" s="831"/>
      <c r="CM96" s="829"/>
      <c r="CN96" s="830"/>
      <c r="CO96" s="830"/>
      <c r="CP96" s="830"/>
      <c r="CQ96" s="831"/>
      <c r="CR96" s="829"/>
      <c r="CS96" s="830"/>
      <c r="CT96" s="830"/>
      <c r="CU96" s="830"/>
      <c r="CV96" s="831"/>
      <c r="CW96" s="829"/>
      <c r="CX96" s="830"/>
      <c r="CY96" s="830"/>
      <c r="CZ96" s="830"/>
      <c r="DA96" s="831"/>
      <c r="DB96" s="829"/>
      <c r="DC96" s="830"/>
      <c r="DD96" s="830"/>
      <c r="DE96" s="830"/>
      <c r="DF96" s="831"/>
      <c r="DG96" s="829"/>
      <c r="DH96" s="830"/>
      <c r="DI96" s="830"/>
      <c r="DJ96" s="830"/>
      <c r="DK96" s="831"/>
      <c r="DL96" s="829"/>
      <c r="DM96" s="830"/>
      <c r="DN96" s="830"/>
      <c r="DO96" s="830"/>
      <c r="DP96" s="831"/>
      <c r="DQ96" s="829"/>
      <c r="DR96" s="830"/>
      <c r="DS96" s="830"/>
      <c r="DT96" s="830"/>
      <c r="DU96" s="831"/>
      <c r="DV96" s="826"/>
      <c r="DW96" s="827"/>
      <c r="DX96" s="827"/>
      <c r="DY96" s="827"/>
      <c r="DZ96" s="828"/>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6"/>
      <c r="BT97" s="827"/>
      <c r="BU97" s="827"/>
      <c r="BV97" s="827"/>
      <c r="BW97" s="827"/>
      <c r="BX97" s="827"/>
      <c r="BY97" s="827"/>
      <c r="BZ97" s="827"/>
      <c r="CA97" s="827"/>
      <c r="CB97" s="827"/>
      <c r="CC97" s="827"/>
      <c r="CD97" s="827"/>
      <c r="CE97" s="827"/>
      <c r="CF97" s="827"/>
      <c r="CG97" s="832"/>
      <c r="CH97" s="829"/>
      <c r="CI97" s="830"/>
      <c r="CJ97" s="830"/>
      <c r="CK97" s="830"/>
      <c r="CL97" s="831"/>
      <c r="CM97" s="829"/>
      <c r="CN97" s="830"/>
      <c r="CO97" s="830"/>
      <c r="CP97" s="830"/>
      <c r="CQ97" s="831"/>
      <c r="CR97" s="829"/>
      <c r="CS97" s="830"/>
      <c r="CT97" s="830"/>
      <c r="CU97" s="830"/>
      <c r="CV97" s="831"/>
      <c r="CW97" s="829"/>
      <c r="CX97" s="830"/>
      <c r="CY97" s="830"/>
      <c r="CZ97" s="830"/>
      <c r="DA97" s="831"/>
      <c r="DB97" s="829"/>
      <c r="DC97" s="830"/>
      <c r="DD97" s="830"/>
      <c r="DE97" s="830"/>
      <c r="DF97" s="831"/>
      <c r="DG97" s="829"/>
      <c r="DH97" s="830"/>
      <c r="DI97" s="830"/>
      <c r="DJ97" s="830"/>
      <c r="DK97" s="831"/>
      <c r="DL97" s="829"/>
      <c r="DM97" s="830"/>
      <c r="DN97" s="830"/>
      <c r="DO97" s="830"/>
      <c r="DP97" s="831"/>
      <c r="DQ97" s="829"/>
      <c r="DR97" s="830"/>
      <c r="DS97" s="830"/>
      <c r="DT97" s="830"/>
      <c r="DU97" s="831"/>
      <c r="DV97" s="826"/>
      <c r="DW97" s="827"/>
      <c r="DX97" s="827"/>
      <c r="DY97" s="827"/>
      <c r="DZ97" s="828"/>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6"/>
      <c r="BT98" s="827"/>
      <c r="BU98" s="827"/>
      <c r="BV98" s="827"/>
      <c r="BW98" s="827"/>
      <c r="BX98" s="827"/>
      <c r="BY98" s="827"/>
      <c r="BZ98" s="827"/>
      <c r="CA98" s="827"/>
      <c r="CB98" s="827"/>
      <c r="CC98" s="827"/>
      <c r="CD98" s="827"/>
      <c r="CE98" s="827"/>
      <c r="CF98" s="827"/>
      <c r="CG98" s="832"/>
      <c r="CH98" s="829"/>
      <c r="CI98" s="830"/>
      <c r="CJ98" s="830"/>
      <c r="CK98" s="830"/>
      <c r="CL98" s="831"/>
      <c r="CM98" s="829"/>
      <c r="CN98" s="830"/>
      <c r="CO98" s="830"/>
      <c r="CP98" s="830"/>
      <c r="CQ98" s="831"/>
      <c r="CR98" s="829"/>
      <c r="CS98" s="830"/>
      <c r="CT98" s="830"/>
      <c r="CU98" s="830"/>
      <c r="CV98" s="831"/>
      <c r="CW98" s="829"/>
      <c r="CX98" s="830"/>
      <c r="CY98" s="830"/>
      <c r="CZ98" s="830"/>
      <c r="DA98" s="831"/>
      <c r="DB98" s="829"/>
      <c r="DC98" s="830"/>
      <c r="DD98" s="830"/>
      <c r="DE98" s="830"/>
      <c r="DF98" s="831"/>
      <c r="DG98" s="829"/>
      <c r="DH98" s="830"/>
      <c r="DI98" s="830"/>
      <c r="DJ98" s="830"/>
      <c r="DK98" s="831"/>
      <c r="DL98" s="829"/>
      <c r="DM98" s="830"/>
      <c r="DN98" s="830"/>
      <c r="DO98" s="830"/>
      <c r="DP98" s="831"/>
      <c r="DQ98" s="829"/>
      <c r="DR98" s="830"/>
      <c r="DS98" s="830"/>
      <c r="DT98" s="830"/>
      <c r="DU98" s="831"/>
      <c r="DV98" s="826"/>
      <c r="DW98" s="827"/>
      <c r="DX98" s="827"/>
      <c r="DY98" s="827"/>
      <c r="DZ98" s="828"/>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6"/>
      <c r="BT99" s="827"/>
      <c r="BU99" s="827"/>
      <c r="BV99" s="827"/>
      <c r="BW99" s="827"/>
      <c r="BX99" s="827"/>
      <c r="BY99" s="827"/>
      <c r="BZ99" s="827"/>
      <c r="CA99" s="827"/>
      <c r="CB99" s="827"/>
      <c r="CC99" s="827"/>
      <c r="CD99" s="827"/>
      <c r="CE99" s="827"/>
      <c r="CF99" s="827"/>
      <c r="CG99" s="832"/>
      <c r="CH99" s="829"/>
      <c r="CI99" s="830"/>
      <c r="CJ99" s="830"/>
      <c r="CK99" s="830"/>
      <c r="CL99" s="831"/>
      <c r="CM99" s="829"/>
      <c r="CN99" s="830"/>
      <c r="CO99" s="830"/>
      <c r="CP99" s="830"/>
      <c r="CQ99" s="831"/>
      <c r="CR99" s="829"/>
      <c r="CS99" s="830"/>
      <c r="CT99" s="830"/>
      <c r="CU99" s="830"/>
      <c r="CV99" s="831"/>
      <c r="CW99" s="829"/>
      <c r="CX99" s="830"/>
      <c r="CY99" s="830"/>
      <c r="CZ99" s="830"/>
      <c r="DA99" s="831"/>
      <c r="DB99" s="829"/>
      <c r="DC99" s="830"/>
      <c r="DD99" s="830"/>
      <c r="DE99" s="830"/>
      <c r="DF99" s="831"/>
      <c r="DG99" s="829"/>
      <c r="DH99" s="830"/>
      <c r="DI99" s="830"/>
      <c r="DJ99" s="830"/>
      <c r="DK99" s="831"/>
      <c r="DL99" s="829"/>
      <c r="DM99" s="830"/>
      <c r="DN99" s="830"/>
      <c r="DO99" s="830"/>
      <c r="DP99" s="831"/>
      <c r="DQ99" s="829"/>
      <c r="DR99" s="830"/>
      <c r="DS99" s="830"/>
      <c r="DT99" s="830"/>
      <c r="DU99" s="831"/>
      <c r="DV99" s="826"/>
      <c r="DW99" s="827"/>
      <c r="DX99" s="827"/>
      <c r="DY99" s="827"/>
      <c r="DZ99" s="828"/>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6"/>
      <c r="BT100" s="827"/>
      <c r="BU100" s="827"/>
      <c r="BV100" s="827"/>
      <c r="BW100" s="827"/>
      <c r="BX100" s="827"/>
      <c r="BY100" s="827"/>
      <c r="BZ100" s="827"/>
      <c r="CA100" s="827"/>
      <c r="CB100" s="827"/>
      <c r="CC100" s="827"/>
      <c r="CD100" s="827"/>
      <c r="CE100" s="827"/>
      <c r="CF100" s="827"/>
      <c r="CG100" s="832"/>
      <c r="CH100" s="829"/>
      <c r="CI100" s="830"/>
      <c r="CJ100" s="830"/>
      <c r="CK100" s="830"/>
      <c r="CL100" s="831"/>
      <c r="CM100" s="829"/>
      <c r="CN100" s="830"/>
      <c r="CO100" s="830"/>
      <c r="CP100" s="830"/>
      <c r="CQ100" s="831"/>
      <c r="CR100" s="829"/>
      <c r="CS100" s="830"/>
      <c r="CT100" s="830"/>
      <c r="CU100" s="830"/>
      <c r="CV100" s="831"/>
      <c r="CW100" s="829"/>
      <c r="CX100" s="830"/>
      <c r="CY100" s="830"/>
      <c r="CZ100" s="830"/>
      <c r="DA100" s="831"/>
      <c r="DB100" s="829"/>
      <c r="DC100" s="830"/>
      <c r="DD100" s="830"/>
      <c r="DE100" s="830"/>
      <c r="DF100" s="831"/>
      <c r="DG100" s="829"/>
      <c r="DH100" s="830"/>
      <c r="DI100" s="830"/>
      <c r="DJ100" s="830"/>
      <c r="DK100" s="831"/>
      <c r="DL100" s="829"/>
      <c r="DM100" s="830"/>
      <c r="DN100" s="830"/>
      <c r="DO100" s="830"/>
      <c r="DP100" s="831"/>
      <c r="DQ100" s="829"/>
      <c r="DR100" s="830"/>
      <c r="DS100" s="830"/>
      <c r="DT100" s="830"/>
      <c r="DU100" s="831"/>
      <c r="DV100" s="826"/>
      <c r="DW100" s="827"/>
      <c r="DX100" s="827"/>
      <c r="DY100" s="827"/>
      <c r="DZ100" s="828"/>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6"/>
      <c r="BT101" s="827"/>
      <c r="BU101" s="827"/>
      <c r="BV101" s="827"/>
      <c r="BW101" s="827"/>
      <c r="BX101" s="827"/>
      <c r="BY101" s="827"/>
      <c r="BZ101" s="827"/>
      <c r="CA101" s="827"/>
      <c r="CB101" s="827"/>
      <c r="CC101" s="827"/>
      <c r="CD101" s="827"/>
      <c r="CE101" s="827"/>
      <c r="CF101" s="827"/>
      <c r="CG101" s="832"/>
      <c r="CH101" s="829"/>
      <c r="CI101" s="830"/>
      <c r="CJ101" s="830"/>
      <c r="CK101" s="830"/>
      <c r="CL101" s="831"/>
      <c r="CM101" s="829"/>
      <c r="CN101" s="830"/>
      <c r="CO101" s="830"/>
      <c r="CP101" s="830"/>
      <c r="CQ101" s="831"/>
      <c r="CR101" s="829"/>
      <c r="CS101" s="830"/>
      <c r="CT101" s="830"/>
      <c r="CU101" s="830"/>
      <c r="CV101" s="831"/>
      <c r="CW101" s="829"/>
      <c r="CX101" s="830"/>
      <c r="CY101" s="830"/>
      <c r="CZ101" s="830"/>
      <c r="DA101" s="831"/>
      <c r="DB101" s="829"/>
      <c r="DC101" s="830"/>
      <c r="DD101" s="830"/>
      <c r="DE101" s="830"/>
      <c r="DF101" s="831"/>
      <c r="DG101" s="829"/>
      <c r="DH101" s="830"/>
      <c r="DI101" s="830"/>
      <c r="DJ101" s="830"/>
      <c r="DK101" s="831"/>
      <c r="DL101" s="829"/>
      <c r="DM101" s="830"/>
      <c r="DN101" s="830"/>
      <c r="DO101" s="830"/>
      <c r="DP101" s="831"/>
      <c r="DQ101" s="829"/>
      <c r="DR101" s="830"/>
      <c r="DS101" s="830"/>
      <c r="DT101" s="830"/>
      <c r="DU101" s="831"/>
      <c r="DV101" s="826"/>
      <c r="DW101" s="827"/>
      <c r="DX101" s="827"/>
      <c r="DY101" s="827"/>
      <c r="DZ101" s="828"/>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319</v>
      </c>
      <c r="BR102" s="758" t="s">
        <v>354</v>
      </c>
      <c r="BS102" s="759"/>
      <c r="BT102" s="759"/>
      <c r="BU102" s="759"/>
      <c r="BV102" s="759"/>
      <c r="BW102" s="759"/>
      <c r="BX102" s="759"/>
      <c r="BY102" s="759"/>
      <c r="BZ102" s="759"/>
      <c r="CA102" s="759"/>
      <c r="CB102" s="759"/>
      <c r="CC102" s="759"/>
      <c r="CD102" s="759"/>
      <c r="CE102" s="759"/>
      <c r="CF102" s="759"/>
      <c r="CG102" s="760"/>
      <c r="CH102" s="854"/>
      <c r="CI102" s="855"/>
      <c r="CJ102" s="855"/>
      <c r="CK102" s="855"/>
      <c r="CL102" s="856"/>
      <c r="CM102" s="854"/>
      <c r="CN102" s="855"/>
      <c r="CO102" s="855"/>
      <c r="CP102" s="855"/>
      <c r="CQ102" s="856"/>
      <c r="CR102" s="857"/>
      <c r="CS102" s="819"/>
      <c r="CT102" s="819"/>
      <c r="CU102" s="819"/>
      <c r="CV102" s="858"/>
      <c r="CW102" s="857"/>
      <c r="CX102" s="819"/>
      <c r="CY102" s="819"/>
      <c r="CZ102" s="819"/>
      <c r="DA102" s="858"/>
      <c r="DB102" s="857"/>
      <c r="DC102" s="819"/>
      <c r="DD102" s="819"/>
      <c r="DE102" s="819"/>
      <c r="DF102" s="858"/>
      <c r="DG102" s="857"/>
      <c r="DH102" s="819"/>
      <c r="DI102" s="819"/>
      <c r="DJ102" s="819"/>
      <c r="DK102" s="858"/>
      <c r="DL102" s="857"/>
      <c r="DM102" s="819"/>
      <c r="DN102" s="819"/>
      <c r="DO102" s="819"/>
      <c r="DP102" s="858"/>
      <c r="DQ102" s="857"/>
      <c r="DR102" s="819"/>
      <c r="DS102" s="819"/>
      <c r="DT102" s="819"/>
      <c r="DU102" s="858"/>
      <c r="DV102" s="758"/>
      <c r="DW102" s="759"/>
      <c r="DX102" s="759"/>
      <c r="DY102" s="759"/>
      <c r="DZ102" s="881"/>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2" t="s">
        <v>355</v>
      </c>
      <c r="BR103" s="882"/>
      <c r="BS103" s="882"/>
      <c r="BT103" s="882"/>
      <c r="BU103" s="882"/>
      <c r="BV103" s="882"/>
      <c r="BW103" s="882"/>
      <c r="BX103" s="882"/>
      <c r="BY103" s="882"/>
      <c r="BZ103" s="882"/>
      <c r="CA103" s="882"/>
      <c r="CB103" s="882"/>
      <c r="CC103" s="882"/>
      <c r="CD103" s="882"/>
      <c r="CE103" s="882"/>
      <c r="CF103" s="882"/>
      <c r="CG103" s="882"/>
      <c r="CH103" s="882"/>
      <c r="CI103" s="882"/>
      <c r="CJ103" s="882"/>
      <c r="CK103" s="882"/>
      <c r="CL103" s="882"/>
      <c r="CM103" s="882"/>
      <c r="CN103" s="882"/>
      <c r="CO103" s="882"/>
      <c r="CP103" s="882"/>
      <c r="CQ103" s="882"/>
      <c r="CR103" s="882"/>
      <c r="CS103" s="882"/>
      <c r="CT103" s="882"/>
      <c r="CU103" s="882"/>
      <c r="CV103" s="882"/>
      <c r="CW103" s="882"/>
      <c r="CX103" s="882"/>
      <c r="CY103" s="882"/>
      <c r="CZ103" s="882"/>
      <c r="DA103" s="882"/>
      <c r="DB103" s="882"/>
      <c r="DC103" s="882"/>
      <c r="DD103" s="882"/>
      <c r="DE103" s="882"/>
      <c r="DF103" s="882"/>
      <c r="DG103" s="882"/>
      <c r="DH103" s="882"/>
      <c r="DI103" s="882"/>
      <c r="DJ103" s="882"/>
      <c r="DK103" s="882"/>
      <c r="DL103" s="882"/>
      <c r="DM103" s="882"/>
      <c r="DN103" s="882"/>
      <c r="DO103" s="882"/>
      <c r="DP103" s="882"/>
      <c r="DQ103" s="882"/>
      <c r="DR103" s="882"/>
      <c r="DS103" s="882"/>
      <c r="DT103" s="882"/>
      <c r="DU103" s="882"/>
      <c r="DV103" s="882"/>
      <c r="DW103" s="882"/>
      <c r="DX103" s="882"/>
      <c r="DY103" s="882"/>
      <c r="DZ103" s="882"/>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3" t="s">
        <v>356</v>
      </c>
      <c r="BR104" s="883"/>
      <c r="BS104" s="883"/>
      <c r="BT104" s="883"/>
      <c r="BU104" s="883"/>
      <c r="BV104" s="883"/>
      <c r="BW104" s="883"/>
      <c r="BX104" s="883"/>
      <c r="BY104" s="883"/>
      <c r="BZ104" s="883"/>
      <c r="CA104" s="883"/>
      <c r="CB104" s="883"/>
      <c r="CC104" s="883"/>
      <c r="CD104" s="883"/>
      <c r="CE104" s="883"/>
      <c r="CF104" s="883"/>
      <c r="CG104" s="883"/>
      <c r="CH104" s="883"/>
      <c r="CI104" s="883"/>
      <c r="CJ104" s="883"/>
      <c r="CK104" s="883"/>
      <c r="CL104" s="883"/>
      <c r="CM104" s="883"/>
      <c r="CN104" s="883"/>
      <c r="CO104" s="883"/>
      <c r="CP104" s="883"/>
      <c r="CQ104" s="883"/>
      <c r="CR104" s="883"/>
      <c r="CS104" s="883"/>
      <c r="CT104" s="883"/>
      <c r="CU104" s="883"/>
      <c r="CV104" s="883"/>
      <c r="CW104" s="883"/>
      <c r="CX104" s="883"/>
      <c r="CY104" s="883"/>
      <c r="CZ104" s="883"/>
      <c r="DA104" s="883"/>
      <c r="DB104" s="883"/>
      <c r="DC104" s="883"/>
      <c r="DD104" s="883"/>
      <c r="DE104" s="883"/>
      <c r="DF104" s="883"/>
      <c r="DG104" s="883"/>
      <c r="DH104" s="883"/>
      <c r="DI104" s="883"/>
      <c r="DJ104" s="883"/>
      <c r="DK104" s="883"/>
      <c r="DL104" s="883"/>
      <c r="DM104" s="883"/>
      <c r="DN104" s="883"/>
      <c r="DO104" s="883"/>
      <c r="DP104" s="883"/>
      <c r="DQ104" s="883"/>
      <c r="DR104" s="883"/>
      <c r="DS104" s="883"/>
      <c r="DT104" s="883"/>
      <c r="DU104" s="883"/>
      <c r="DV104" s="883"/>
      <c r="DW104" s="883"/>
      <c r="DX104" s="883"/>
      <c r="DY104" s="883"/>
      <c r="DZ104" s="883"/>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357</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358</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4" t="s">
        <v>359</v>
      </c>
      <c r="B108" s="885"/>
      <c r="C108" s="885"/>
      <c r="D108" s="885"/>
      <c r="E108" s="885"/>
      <c r="F108" s="885"/>
      <c r="G108" s="885"/>
      <c r="H108" s="885"/>
      <c r="I108" s="885"/>
      <c r="J108" s="885"/>
      <c r="K108" s="885"/>
      <c r="L108" s="885"/>
      <c r="M108" s="885"/>
      <c r="N108" s="885"/>
      <c r="O108" s="885"/>
      <c r="P108" s="885"/>
      <c r="Q108" s="885"/>
      <c r="R108" s="885"/>
      <c r="S108" s="885"/>
      <c r="T108" s="885"/>
      <c r="U108" s="885"/>
      <c r="V108" s="885"/>
      <c r="W108" s="885"/>
      <c r="X108" s="885"/>
      <c r="Y108" s="885"/>
      <c r="Z108" s="885"/>
      <c r="AA108" s="885"/>
      <c r="AB108" s="885"/>
      <c r="AC108" s="885"/>
      <c r="AD108" s="885"/>
      <c r="AE108" s="885"/>
      <c r="AF108" s="885"/>
      <c r="AG108" s="885"/>
      <c r="AH108" s="885"/>
      <c r="AI108" s="885"/>
      <c r="AJ108" s="885"/>
      <c r="AK108" s="885"/>
      <c r="AL108" s="885"/>
      <c r="AM108" s="885"/>
      <c r="AN108" s="885"/>
      <c r="AO108" s="885"/>
      <c r="AP108" s="885"/>
      <c r="AQ108" s="885"/>
      <c r="AR108" s="885"/>
      <c r="AS108" s="885"/>
      <c r="AT108" s="886"/>
      <c r="AU108" s="884" t="s">
        <v>360</v>
      </c>
      <c r="AV108" s="885"/>
      <c r="AW108" s="885"/>
      <c r="AX108" s="885"/>
      <c r="AY108" s="885"/>
      <c r="AZ108" s="885"/>
      <c r="BA108" s="885"/>
      <c r="BB108" s="885"/>
      <c r="BC108" s="885"/>
      <c r="BD108" s="885"/>
      <c r="BE108" s="885"/>
      <c r="BF108" s="885"/>
      <c r="BG108" s="885"/>
      <c r="BH108" s="885"/>
      <c r="BI108" s="885"/>
      <c r="BJ108" s="885"/>
      <c r="BK108" s="885"/>
      <c r="BL108" s="885"/>
      <c r="BM108" s="885"/>
      <c r="BN108" s="885"/>
      <c r="BO108" s="885"/>
      <c r="BP108" s="885"/>
      <c r="BQ108" s="885"/>
      <c r="BR108" s="885"/>
      <c r="BS108" s="885"/>
      <c r="BT108" s="885"/>
      <c r="BU108" s="885"/>
      <c r="BV108" s="885"/>
      <c r="BW108" s="885"/>
      <c r="BX108" s="885"/>
      <c r="BY108" s="885"/>
      <c r="BZ108" s="885"/>
      <c r="CA108" s="885"/>
      <c r="CB108" s="885"/>
      <c r="CC108" s="885"/>
      <c r="CD108" s="885"/>
      <c r="CE108" s="885"/>
      <c r="CF108" s="885"/>
      <c r="CG108" s="885"/>
      <c r="CH108" s="885"/>
      <c r="CI108" s="885"/>
      <c r="CJ108" s="885"/>
      <c r="CK108" s="885"/>
      <c r="CL108" s="885"/>
      <c r="CM108" s="885"/>
      <c r="CN108" s="885"/>
      <c r="CO108" s="885"/>
      <c r="CP108" s="885"/>
      <c r="CQ108" s="885"/>
      <c r="CR108" s="885"/>
      <c r="CS108" s="885"/>
      <c r="CT108" s="885"/>
      <c r="CU108" s="885"/>
      <c r="CV108" s="885"/>
      <c r="CW108" s="885"/>
      <c r="CX108" s="885"/>
      <c r="CY108" s="885"/>
      <c r="CZ108" s="885"/>
      <c r="DA108" s="885"/>
      <c r="DB108" s="885"/>
      <c r="DC108" s="885"/>
      <c r="DD108" s="885"/>
      <c r="DE108" s="885"/>
      <c r="DF108" s="885"/>
      <c r="DG108" s="885"/>
      <c r="DH108" s="885"/>
      <c r="DI108" s="885"/>
      <c r="DJ108" s="885"/>
      <c r="DK108" s="885"/>
      <c r="DL108" s="885"/>
      <c r="DM108" s="885"/>
      <c r="DN108" s="885"/>
      <c r="DO108" s="885"/>
      <c r="DP108" s="885"/>
      <c r="DQ108" s="885"/>
      <c r="DR108" s="885"/>
      <c r="DS108" s="885"/>
      <c r="DT108" s="885"/>
      <c r="DU108" s="885"/>
      <c r="DV108" s="885"/>
      <c r="DW108" s="885"/>
      <c r="DX108" s="885"/>
      <c r="DY108" s="885"/>
      <c r="DZ108" s="886"/>
    </row>
    <row r="109" spans="1:131" s="93" customFormat="1" ht="26.25" customHeight="1" x14ac:dyDescent="0.15">
      <c r="A109" s="879" t="s">
        <v>361</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59" t="s">
        <v>362</v>
      </c>
      <c r="AB109" s="860"/>
      <c r="AC109" s="860"/>
      <c r="AD109" s="860"/>
      <c r="AE109" s="861"/>
      <c r="AF109" s="859" t="s">
        <v>235</v>
      </c>
      <c r="AG109" s="860"/>
      <c r="AH109" s="860"/>
      <c r="AI109" s="860"/>
      <c r="AJ109" s="861"/>
      <c r="AK109" s="859" t="s">
        <v>234</v>
      </c>
      <c r="AL109" s="860"/>
      <c r="AM109" s="860"/>
      <c r="AN109" s="860"/>
      <c r="AO109" s="861"/>
      <c r="AP109" s="859" t="s">
        <v>363</v>
      </c>
      <c r="AQ109" s="860"/>
      <c r="AR109" s="860"/>
      <c r="AS109" s="860"/>
      <c r="AT109" s="862"/>
      <c r="AU109" s="879" t="s">
        <v>361</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59" t="s">
        <v>362</v>
      </c>
      <c r="BR109" s="860"/>
      <c r="BS109" s="860"/>
      <c r="BT109" s="860"/>
      <c r="BU109" s="861"/>
      <c r="BV109" s="859" t="s">
        <v>235</v>
      </c>
      <c r="BW109" s="860"/>
      <c r="BX109" s="860"/>
      <c r="BY109" s="860"/>
      <c r="BZ109" s="861"/>
      <c r="CA109" s="859" t="s">
        <v>234</v>
      </c>
      <c r="CB109" s="860"/>
      <c r="CC109" s="860"/>
      <c r="CD109" s="860"/>
      <c r="CE109" s="861"/>
      <c r="CF109" s="880" t="s">
        <v>363</v>
      </c>
      <c r="CG109" s="880"/>
      <c r="CH109" s="880"/>
      <c r="CI109" s="880"/>
      <c r="CJ109" s="880"/>
      <c r="CK109" s="859" t="s">
        <v>364</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59" t="s">
        <v>362</v>
      </c>
      <c r="DH109" s="860"/>
      <c r="DI109" s="860"/>
      <c r="DJ109" s="860"/>
      <c r="DK109" s="861"/>
      <c r="DL109" s="859" t="s">
        <v>235</v>
      </c>
      <c r="DM109" s="860"/>
      <c r="DN109" s="860"/>
      <c r="DO109" s="860"/>
      <c r="DP109" s="861"/>
      <c r="DQ109" s="859" t="s">
        <v>234</v>
      </c>
      <c r="DR109" s="860"/>
      <c r="DS109" s="860"/>
      <c r="DT109" s="860"/>
      <c r="DU109" s="861"/>
      <c r="DV109" s="859" t="s">
        <v>363</v>
      </c>
      <c r="DW109" s="860"/>
      <c r="DX109" s="860"/>
      <c r="DY109" s="860"/>
      <c r="DZ109" s="862"/>
    </row>
    <row r="110" spans="1:131" s="93" customFormat="1" ht="26.25" customHeight="1" x14ac:dyDescent="0.15">
      <c r="A110" s="863" t="s">
        <v>365</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5"/>
      <c r="AA110" s="866">
        <v>1943505</v>
      </c>
      <c r="AB110" s="867"/>
      <c r="AC110" s="867"/>
      <c r="AD110" s="867"/>
      <c r="AE110" s="868"/>
      <c r="AF110" s="869">
        <v>2012137</v>
      </c>
      <c r="AG110" s="867"/>
      <c r="AH110" s="867"/>
      <c r="AI110" s="867"/>
      <c r="AJ110" s="868"/>
      <c r="AK110" s="869">
        <v>1893090</v>
      </c>
      <c r="AL110" s="867"/>
      <c r="AM110" s="867"/>
      <c r="AN110" s="867"/>
      <c r="AO110" s="868"/>
      <c r="AP110" s="870">
        <v>20.3</v>
      </c>
      <c r="AQ110" s="871"/>
      <c r="AR110" s="871"/>
      <c r="AS110" s="871"/>
      <c r="AT110" s="872"/>
      <c r="AU110" s="873" t="s">
        <v>366</v>
      </c>
      <c r="AV110" s="874"/>
      <c r="AW110" s="874"/>
      <c r="AX110" s="874"/>
      <c r="AY110" s="874"/>
      <c r="AZ110" s="896" t="s">
        <v>367</v>
      </c>
      <c r="BA110" s="864"/>
      <c r="BB110" s="864"/>
      <c r="BC110" s="864"/>
      <c r="BD110" s="864"/>
      <c r="BE110" s="864"/>
      <c r="BF110" s="864"/>
      <c r="BG110" s="864"/>
      <c r="BH110" s="864"/>
      <c r="BI110" s="864"/>
      <c r="BJ110" s="864"/>
      <c r="BK110" s="864"/>
      <c r="BL110" s="864"/>
      <c r="BM110" s="864"/>
      <c r="BN110" s="864"/>
      <c r="BO110" s="864"/>
      <c r="BP110" s="865"/>
      <c r="BQ110" s="897">
        <v>18242796</v>
      </c>
      <c r="BR110" s="898"/>
      <c r="BS110" s="898"/>
      <c r="BT110" s="898"/>
      <c r="BU110" s="898"/>
      <c r="BV110" s="898">
        <v>18521740</v>
      </c>
      <c r="BW110" s="898"/>
      <c r="BX110" s="898"/>
      <c r="BY110" s="898"/>
      <c r="BZ110" s="898"/>
      <c r="CA110" s="898">
        <v>18948115</v>
      </c>
      <c r="CB110" s="898"/>
      <c r="CC110" s="898"/>
      <c r="CD110" s="898"/>
      <c r="CE110" s="898"/>
      <c r="CF110" s="911">
        <v>203.2</v>
      </c>
      <c r="CG110" s="912"/>
      <c r="CH110" s="912"/>
      <c r="CI110" s="912"/>
      <c r="CJ110" s="912"/>
      <c r="CK110" s="913" t="s">
        <v>368</v>
      </c>
      <c r="CL110" s="914"/>
      <c r="CM110" s="896" t="s">
        <v>369</v>
      </c>
      <c r="CN110" s="864"/>
      <c r="CO110" s="864"/>
      <c r="CP110" s="864"/>
      <c r="CQ110" s="864"/>
      <c r="CR110" s="864"/>
      <c r="CS110" s="864"/>
      <c r="CT110" s="864"/>
      <c r="CU110" s="864"/>
      <c r="CV110" s="864"/>
      <c r="CW110" s="864"/>
      <c r="CX110" s="864"/>
      <c r="CY110" s="864"/>
      <c r="CZ110" s="864"/>
      <c r="DA110" s="864"/>
      <c r="DB110" s="864"/>
      <c r="DC110" s="864"/>
      <c r="DD110" s="864"/>
      <c r="DE110" s="864"/>
      <c r="DF110" s="865"/>
      <c r="DG110" s="897" t="s">
        <v>64</v>
      </c>
      <c r="DH110" s="898"/>
      <c r="DI110" s="898"/>
      <c r="DJ110" s="898"/>
      <c r="DK110" s="898"/>
      <c r="DL110" s="898" t="s">
        <v>64</v>
      </c>
      <c r="DM110" s="898"/>
      <c r="DN110" s="898"/>
      <c r="DO110" s="898"/>
      <c r="DP110" s="898"/>
      <c r="DQ110" s="898" t="s">
        <v>64</v>
      </c>
      <c r="DR110" s="898"/>
      <c r="DS110" s="898"/>
      <c r="DT110" s="898"/>
      <c r="DU110" s="898"/>
      <c r="DV110" s="899" t="s">
        <v>64</v>
      </c>
      <c r="DW110" s="899"/>
      <c r="DX110" s="899"/>
      <c r="DY110" s="899"/>
      <c r="DZ110" s="900"/>
    </row>
    <row r="111" spans="1:131" s="93" customFormat="1" ht="26.25" customHeight="1" x14ac:dyDescent="0.15">
      <c r="A111" s="901" t="s">
        <v>370</v>
      </c>
      <c r="B111" s="902"/>
      <c r="C111" s="902"/>
      <c r="D111" s="902"/>
      <c r="E111" s="902"/>
      <c r="F111" s="902"/>
      <c r="G111" s="902"/>
      <c r="H111" s="902"/>
      <c r="I111" s="902"/>
      <c r="J111" s="902"/>
      <c r="K111" s="902"/>
      <c r="L111" s="902"/>
      <c r="M111" s="902"/>
      <c r="N111" s="902"/>
      <c r="O111" s="902"/>
      <c r="P111" s="902"/>
      <c r="Q111" s="902"/>
      <c r="R111" s="902"/>
      <c r="S111" s="902"/>
      <c r="T111" s="902"/>
      <c r="U111" s="902"/>
      <c r="V111" s="902"/>
      <c r="W111" s="902"/>
      <c r="X111" s="902"/>
      <c r="Y111" s="902"/>
      <c r="Z111" s="903"/>
      <c r="AA111" s="904" t="s">
        <v>64</v>
      </c>
      <c r="AB111" s="905"/>
      <c r="AC111" s="905"/>
      <c r="AD111" s="905"/>
      <c r="AE111" s="906"/>
      <c r="AF111" s="907" t="s">
        <v>64</v>
      </c>
      <c r="AG111" s="905"/>
      <c r="AH111" s="905"/>
      <c r="AI111" s="905"/>
      <c r="AJ111" s="906"/>
      <c r="AK111" s="907" t="s">
        <v>64</v>
      </c>
      <c r="AL111" s="905"/>
      <c r="AM111" s="905"/>
      <c r="AN111" s="905"/>
      <c r="AO111" s="906"/>
      <c r="AP111" s="908" t="s">
        <v>64</v>
      </c>
      <c r="AQ111" s="909"/>
      <c r="AR111" s="909"/>
      <c r="AS111" s="909"/>
      <c r="AT111" s="910"/>
      <c r="AU111" s="875"/>
      <c r="AV111" s="876"/>
      <c r="AW111" s="876"/>
      <c r="AX111" s="876"/>
      <c r="AY111" s="876"/>
      <c r="AZ111" s="889" t="s">
        <v>371</v>
      </c>
      <c r="BA111" s="890"/>
      <c r="BB111" s="890"/>
      <c r="BC111" s="890"/>
      <c r="BD111" s="890"/>
      <c r="BE111" s="890"/>
      <c r="BF111" s="890"/>
      <c r="BG111" s="890"/>
      <c r="BH111" s="890"/>
      <c r="BI111" s="890"/>
      <c r="BJ111" s="890"/>
      <c r="BK111" s="890"/>
      <c r="BL111" s="890"/>
      <c r="BM111" s="890"/>
      <c r="BN111" s="890"/>
      <c r="BO111" s="890"/>
      <c r="BP111" s="891"/>
      <c r="BQ111" s="892">
        <v>4808</v>
      </c>
      <c r="BR111" s="893"/>
      <c r="BS111" s="893"/>
      <c r="BT111" s="893"/>
      <c r="BU111" s="893"/>
      <c r="BV111" s="893" t="s">
        <v>64</v>
      </c>
      <c r="BW111" s="893"/>
      <c r="BX111" s="893"/>
      <c r="BY111" s="893"/>
      <c r="BZ111" s="893"/>
      <c r="CA111" s="893" t="s">
        <v>64</v>
      </c>
      <c r="CB111" s="893"/>
      <c r="CC111" s="893"/>
      <c r="CD111" s="893"/>
      <c r="CE111" s="893"/>
      <c r="CF111" s="887" t="s">
        <v>64</v>
      </c>
      <c r="CG111" s="888"/>
      <c r="CH111" s="888"/>
      <c r="CI111" s="888"/>
      <c r="CJ111" s="888"/>
      <c r="CK111" s="915"/>
      <c r="CL111" s="916"/>
      <c r="CM111" s="889" t="s">
        <v>372</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92" t="s">
        <v>64</v>
      </c>
      <c r="DH111" s="893"/>
      <c r="DI111" s="893"/>
      <c r="DJ111" s="893"/>
      <c r="DK111" s="893"/>
      <c r="DL111" s="893" t="s">
        <v>64</v>
      </c>
      <c r="DM111" s="893"/>
      <c r="DN111" s="893"/>
      <c r="DO111" s="893"/>
      <c r="DP111" s="893"/>
      <c r="DQ111" s="893" t="s">
        <v>64</v>
      </c>
      <c r="DR111" s="893"/>
      <c r="DS111" s="893"/>
      <c r="DT111" s="893"/>
      <c r="DU111" s="893"/>
      <c r="DV111" s="894" t="s">
        <v>64</v>
      </c>
      <c r="DW111" s="894"/>
      <c r="DX111" s="894"/>
      <c r="DY111" s="894"/>
      <c r="DZ111" s="895"/>
    </row>
    <row r="112" spans="1:131" s="93" customFormat="1" ht="26.25" customHeight="1" x14ac:dyDescent="0.15">
      <c r="A112" s="919" t="s">
        <v>373</v>
      </c>
      <c r="B112" s="920"/>
      <c r="C112" s="890" t="s">
        <v>374</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25" t="s">
        <v>64</v>
      </c>
      <c r="AB112" s="926"/>
      <c r="AC112" s="926"/>
      <c r="AD112" s="926"/>
      <c r="AE112" s="927"/>
      <c r="AF112" s="928" t="s">
        <v>64</v>
      </c>
      <c r="AG112" s="926"/>
      <c r="AH112" s="926"/>
      <c r="AI112" s="926"/>
      <c r="AJ112" s="927"/>
      <c r="AK112" s="928" t="s">
        <v>64</v>
      </c>
      <c r="AL112" s="926"/>
      <c r="AM112" s="926"/>
      <c r="AN112" s="926"/>
      <c r="AO112" s="927"/>
      <c r="AP112" s="929" t="s">
        <v>64</v>
      </c>
      <c r="AQ112" s="930"/>
      <c r="AR112" s="930"/>
      <c r="AS112" s="930"/>
      <c r="AT112" s="931"/>
      <c r="AU112" s="875"/>
      <c r="AV112" s="876"/>
      <c r="AW112" s="876"/>
      <c r="AX112" s="876"/>
      <c r="AY112" s="876"/>
      <c r="AZ112" s="889" t="s">
        <v>375</v>
      </c>
      <c r="BA112" s="890"/>
      <c r="BB112" s="890"/>
      <c r="BC112" s="890"/>
      <c r="BD112" s="890"/>
      <c r="BE112" s="890"/>
      <c r="BF112" s="890"/>
      <c r="BG112" s="890"/>
      <c r="BH112" s="890"/>
      <c r="BI112" s="890"/>
      <c r="BJ112" s="890"/>
      <c r="BK112" s="890"/>
      <c r="BL112" s="890"/>
      <c r="BM112" s="890"/>
      <c r="BN112" s="890"/>
      <c r="BO112" s="890"/>
      <c r="BP112" s="891"/>
      <c r="BQ112" s="892">
        <v>6987080</v>
      </c>
      <c r="BR112" s="893"/>
      <c r="BS112" s="893"/>
      <c r="BT112" s="893"/>
      <c r="BU112" s="893"/>
      <c r="BV112" s="893">
        <v>5843353</v>
      </c>
      <c r="BW112" s="893"/>
      <c r="BX112" s="893"/>
      <c r="BY112" s="893"/>
      <c r="BZ112" s="893"/>
      <c r="CA112" s="893">
        <v>4801581</v>
      </c>
      <c r="CB112" s="893"/>
      <c r="CC112" s="893"/>
      <c r="CD112" s="893"/>
      <c r="CE112" s="893"/>
      <c r="CF112" s="887">
        <v>51.5</v>
      </c>
      <c r="CG112" s="888"/>
      <c r="CH112" s="888"/>
      <c r="CI112" s="888"/>
      <c r="CJ112" s="888"/>
      <c r="CK112" s="915"/>
      <c r="CL112" s="916"/>
      <c r="CM112" s="889" t="s">
        <v>376</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92" t="s">
        <v>64</v>
      </c>
      <c r="DH112" s="893"/>
      <c r="DI112" s="893"/>
      <c r="DJ112" s="893"/>
      <c r="DK112" s="893"/>
      <c r="DL112" s="893" t="s">
        <v>64</v>
      </c>
      <c r="DM112" s="893"/>
      <c r="DN112" s="893"/>
      <c r="DO112" s="893"/>
      <c r="DP112" s="893"/>
      <c r="DQ112" s="893" t="s">
        <v>64</v>
      </c>
      <c r="DR112" s="893"/>
      <c r="DS112" s="893"/>
      <c r="DT112" s="893"/>
      <c r="DU112" s="893"/>
      <c r="DV112" s="894" t="s">
        <v>64</v>
      </c>
      <c r="DW112" s="894"/>
      <c r="DX112" s="894"/>
      <c r="DY112" s="894"/>
      <c r="DZ112" s="895"/>
    </row>
    <row r="113" spans="1:130" s="93" customFormat="1" ht="26.25" customHeight="1" x14ac:dyDescent="0.15">
      <c r="A113" s="921"/>
      <c r="B113" s="922"/>
      <c r="C113" s="890" t="s">
        <v>377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04">
        <v>711252</v>
      </c>
      <c r="AB113" s="905"/>
      <c r="AC113" s="905"/>
      <c r="AD113" s="905"/>
      <c r="AE113" s="906"/>
      <c r="AF113" s="907">
        <v>594573</v>
      </c>
      <c r="AG113" s="905"/>
      <c r="AH113" s="905"/>
      <c r="AI113" s="905"/>
      <c r="AJ113" s="906"/>
      <c r="AK113" s="907">
        <v>580013</v>
      </c>
      <c r="AL113" s="905"/>
      <c r="AM113" s="905"/>
      <c r="AN113" s="905"/>
      <c r="AO113" s="906"/>
      <c r="AP113" s="908">
        <v>6.2</v>
      </c>
      <c r="AQ113" s="909"/>
      <c r="AR113" s="909"/>
      <c r="AS113" s="909"/>
      <c r="AT113" s="910"/>
      <c r="AU113" s="875"/>
      <c r="AV113" s="876"/>
      <c r="AW113" s="876"/>
      <c r="AX113" s="876"/>
      <c r="AY113" s="876"/>
      <c r="AZ113" s="889" t="s">
        <v>378</v>
      </c>
      <c r="BA113" s="890"/>
      <c r="BB113" s="890"/>
      <c r="BC113" s="890"/>
      <c r="BD113" s="890"/>
      <c r="BE113" s="890"/>
      <c r="BF113" s="890"/>
      <c r="BG113" s="890"/>
      <c r="BH113" s="890"/>
      <c r="BI113" s="890"/>
      <c r="BJ113" s="890"/>
      <c r="BK113" s="890"/>
      <c r="BL113" s="890"/>
      <c r="BM113" s="890"/>
      <c r="BN113" s="890"/>
      <c r="BO113" s="890"/>
      <c r="BP113" s="891"/>
      <c r="BQ113" s="892">
        <v>2730507</v>
      </c>
      <c r="BR113" s="893"/>
      <c r="BS113" s="893"/>
      <c r="BT113" s="893"/>
      <c r="BU113" s="893"/>
      <c r="BV113" s="893">
        <v>2576368</v>
      </c>
      <c r="BW113" s="893"/>
      <c r="BX113" s="893"/>
      <c r="BY113" s="893"/>
      <c r="BZ113" s="893"/>
      <c r="CA113" s="893">
        <v>2584290</v>
      </c>
      <c r="CB113" s="893"/>
      <c r="CC113" s="893"/>
      <c r="CD113" s="893"/>
      <c r="CE113" s="893"/>
      <c r="CF113" s="887">
        <v>27.7</v>
      </c>
      <c r="CG113" s="888"/>
      <c r="CH113" s="888"/>
      <c r="CI113" s="888"/>
      <c r="CJ113" s="888"/>
      <c r="CK113" s="915"/>
      <c r="CL113" s="916"/>
      <c r="CM113" s="889" t="s">
        <v>379</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925" t="s">
        <v>64</v>
      </c>
      <c r="DH113" s="926"/>
      <c r="DI113" s="926"/>
      <c r="DJ113" s="926"/>
      <c r="DK113" s="927"/>
      <c r="DL113" s="928" t="s">
        <v>64</v>
      </c>
      <c r="DM113" s="926"/>
      <c r="DN113" s="926"/>
      <c r="DO113" s="926"/>
      <c r="DP113" s="927"/>
      <c r="DQ113" s="928" t="s">
        <v>64</v>
      </c>
      <c r="DR113" s="926"/>
      <c r="DS113" s="926"/>
      <c r="DT113" s="926"/>
      <c r="DU113" s="927"/>
      <c r="DV113" s="929" t="s">
        <v>64</v>
      </c>
      <c r="DW113" s="930"/>
      <c r="DX113" s="930"/>
      <c r="DY113" s="930"/>
      <c r="DZ113" s="931"/>
    </row>
    <row r="114" spans="1:130" s="93" customFormat="1" ht="26.25" customHeight="1" x14ac:dyDescent="0.15">
      <c r="A114" s="921"/>
      <c r="B114" s="922"/>
      <c r="C114" s="890" t="s">
        <v>380</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25">
        <v>262804</v>
      </c>
      <c r="AB114" s="926"/>
      <c r="AC114" s="926"/>
      <c r="AD114" s="926"/>
      <c r="AE114" s="927"/>
      <c r="AF114" s="928">
        <v>289055</v>
      </c>
      <c r="AG114" s="926"/>
      <c r="AH114" s="926"/>
      <c r="AI114" s="926"/>
      <c r="AJ114" s="927"/>
      <c r="AK114" s="928">
        <v>260728</v>
      </c>
      <c r="AL114" s="926"/>
      <c r="AM114" s="926"/>
      <c r="AN114" s="926"/>
      <c r="AO114" s="927"/>
      <c r="AP114" s="929">
        <v>2.8</v>
      </c>
      <c r="AQ114" s="930"/>
      <c r="AR114" s="930"/>
      <c r="AS114" s="930"/>
      <c r="AT114" s="931"/>
      <c r="AU114" s="875"/>
      <c r="AV114" s="876"/>
      <c r="AW114" s="876"/>
      <c r="AX114" s="876"/>
      <c r="AY114" s="876"/>
      <c r="AZ114" s="889" t="s">
        <v>381</v>
      </c>
      <c r="BA114" s="890"/>
      <c r="BB114" s="890"/>
      <c r="BC114" s="890"/>
      <c r="BD114" s="890"/>
      <c r="BE114" s="890"/>
      <c r="BF114" s="890"/>
      <c r="BG114" s="890"/>
      <c r="BH114" s="890"/>
      <c r="BI114" s="890"/>
      <c r="BJ114" s="890"/>
      <c r="BK114" s="890"/>
      <c r="BL114" s="890"/>
      <c r="BM114" s="890"/>
      <c r="BN114" s="890"/>
      <c r="BO114" s="890"/>
      <c r="BP114" s="891"/>
      <c r="BQ114" s="892">
        <v>3023356</v>
      </c>
      <c r="BR114" s="893"/>
      <c r="BS114" s="893"/>
      <c r="BT114" s="893"/>
      <c r="BU114" s="893"/>
      <c r="BV114" s="893">
        <v>2792629</v>
      </c>
      <c r="BW114" s="893"/>
      <c r="BX114" s="893"/>
      <c r="BY114" s="893"/>
      <c r="BZ114" s="893"/>
      <c r="CA114" s="893">
        <v>2788053</v>
      </c>
      <c r="CB114" s="893"/>
      <c r="CC114" s="893"/>
      <c r="CD114" s="893"/>
      <c r="CE114" s="893"/>
      <c r="CF114" s="887">
        <v>29.9</v>
      </c>
      <c r="CG114" s="888"/>
      <c r="CH114" s="888"/>
      <c r="CI114" s="888"/>
      <c r="CJ114" s="888"/>
      <c r="CK114" s="915"/>
      <c r="CL114" s="916"/>
      <c r="CM114" s="889" t="s">
        <v>382</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925" t="s">
        <v>64</v>
      </c>
      <c r="DH114" s="926"/>
      <c r="DI114" s="926"/>
      <c r="DJ114" s="926"/>
      <c r="DK114" s="927"/>
      <c r="DL114" s="928" t="s">
        <v>64</v>
      </c>
      <c r="DM114" s="926"/>
      <c r="DN114" s="926"/>
      <c r="DO114" s="926"/>
      <c r="DP114" s="927"/>
      <c r="DQ114" s="928" t="s">
        <v>64</v>
      </c>
      <c r="DR114" s="926"/>
      <c r="DS114" s="926"/>
      <c r="DT114" s="926"/>
      <c r="DU114" s="927"/>
      <c r="DV114" s="929" t="s">
        <v>64</v>
      </c>
      <c r="DW114" s="930"/>
      <c r="DX114" s="930"/>
      <c r="DY114" s="930"/>
      <c r="DZ114" s="931"/>
    </row>
    <row r="115" spans="1:130" s="93" customFormat="1" ht="26.25" customHeight="1" x14ac:dyDescent="0.15">
      <c r="A115" s="921"/>
      <c r="B115" s="922"/>
      <c r="C115" s="890" t="s">
        <v>383</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04">
        <v>4858</v>
      </c>
      <c r="AB115" s="905"/>
      <c r="AC115" s="905"/>
      <c r="AD115" s="905"/>
      <c r="AE115" s="906"/>
      <c r="AF115" s="907">
        <v>4808</v>
      </c>
      <c r="AG115" s="905"/>
      <c r="AH115" s="905"/>
      <c r="AI115" s="905"/>
      <c r="AJ115" s="906"/>
      <c r="AK115" s="907" t="s">
        <v>64</v>
      </c>
      <c r="AL115" s="905"/>
      <c r="AM115" s="905"/>
      <c r="AN115" s="905"/>
      <c r="AO115" s="906"/>
      <c r="AP115" s="908" t="s">
        <v>64</v>
      </c>
      <c r="AQ115" s="909"/>
      <c r="AR115" s="909"/>
      <c r="AS115" s="909"/>
      <c r="AT115" s="910"/>
      <c r="AU115" s="875"/>
      <c r="AV115" s="876"/>
      <c r="AW115" s="876"/>
      <c r="AX115" s="876"/>
      <c r="AY115" s="876"/>
      <c r="AZ115" s="889" t="s">
        <v>384</v>
      </c>
      <c r="BA115" s="890"/>
      <c r="BB115" s="890"/>
      <c r="BC115" s="890"/>
      <c r="BD115" s="890"/>
      <c r="BE115" s="890"/>
      <c r="BF115" s="890"/>
      <c r="BG115" s="890"/>
      <c r="BH115" s="890"/>
      <c r="BI115" s="890"/>
      <c r="BJ115" s="890"/>
      <c r="BK115" s="890"/>
      <c r="BL115" s="890"/>
      <c r="BM115" s="890"/>
      <c r="BN115" s="890"/>
      <c r="BO115" s="890"/>
      <c r="BP115" s="891"/>
      <c r="BQ115" s="892">
        <v>87000</v>
      </c>
      <c r="BR115" s="893"/>
      <c r="BS115" s="893"/>
      <c r="BT115" s="893"/>
      <c r="BU115" s="893"/>
      <c r="BV115" s="893" t="s">
        <v>64</v>
      </c>
      <c r="BW115" s="893"/>
      <c r="BX115" s="893"/>
      <c r="BY115" s="893"/>
      <c r="BZ115" s="893"/>
      <c r="CA115" s="893" t="s">
        <v>64</v>
      </c>
      <c r="CB115" s="893"/>
      <c r="CC115" s="893"/>
      <c r="CD115" s="893"/>
      <c r="CE115" s="893"/>
      <c r="CF115" s="887" t="s">
        <v>64</v>
      </c>
      <c r="CG115" s="888"/>
      <c r="CH115" s="888"/>
      <c r="CI115" s="888"/>
      <c r="CJ115" s="888"/>
      <c r="CK115" s="915"/>
      <c r="CL115" s="916"/>
      <c r="CM115" s="889" t="s">
        <v>385</v>
      </c>
      <c r="CN115" s="890"/>
      <c r="CO115" s="890"/>
      <c r="CP115" s="890"/>
      <c r="CQ115" s="890"/>
      <c r="CR115" s="890"/>
      <c r="CS115" s="890"/>
      <c r="CT115" s="890"/>
      <c r="CU115" s="890"/>
      <c r="CV115" s="890"/>
      <c r="CW115" s="890"/>
      <c r="CX115" s="890"/>
      <c r="CY115" s="890"/>
      <c r="CZ115" s="890"/>
      <c r="DA115" s="890"/>
      <c r="DB115" s="890"/>
      <c r="DC115" s="890"/>
      <c r="DD115" s="890"/>
      <c r="DE115" s="890"/>
      <c r="DF115" s="891"/>
      <c r="DG115" s="925" t="s">
        <v>64</v>
      </c>
      <c r="DH115" s="926"/>
      <c r="DI115" s="926"/>
      <c r="DJ115" s="926"/>
      <c r="DK115" s="927"/>
      <c r="DL115" s="928" t="s">
        <v>64</v>
      </c>
      <c r="DM115" s="926"/>
      <c r="DN115" s="926"/>
      <c r="DO115" s="926"/>
      <c r="DP115" s="927"/>
      <c r="DQ115" s="928" t="s">
        <v>64</v>
      </c>
      <c r="DR115" s="926"/>
      <c r="DS115" s="926"/>
      <c r="DT115" s="926"/>
      <c r="DU115" s="927"/>
      <c r="DV115" s="929" t="s">
        <v>64</v>
      </c>
      <c r="DW115" s="930"/>
      <c r="DX115" s="930"/>
      <c r="DY115" s="930"/>
      <c r="DZ115" s="931"/>
    </row>
    <row r="116" spans="1:130" s="93" customFormat="1" ht="26.25" customHeight="1" x14ac:dyDescent="0.15">
      <c r="A116" s="923"/>
      <c r="B116" s="924"/>
      <c r="C116" s="932" t="s">
        <v>386</v>
      </c>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3"/>
      <c r="AA116" s="925" t="s">
        <v>64</v>
      </c>
      <c r="AB116" s="926"/>
      <c r="AC116" s="926"/>
      <c r="AD116" s="926"/>
      <c r="AE116" s="927"/>
      <c r="AF116" s="928" t="s">
        <v>64</v>
      </c>
      <c r="AG116" s="926"/>
      <c r="AH116" s="926"/>
      <c r="AI116" s="926"/>
      <c r="AJ116" s="927"/>
      <c r="AK116" s="928" t="s">
        <v>64</v>
      </c>
      <c r="AL116" s="926"/>
      <c r="AM116" s="926"/>
      <c r="AN116" s="926"/>
      <c r="AO116" s="927"/>
      <c r="AP116" s="929" t="s">
        <v>64</v>
      </c>
      <c r="AQ116" s="930"/>
      <c r="AR116" s="930"/>
      <c r="AS116" s="930"/>
      <c r="AT116" s="931"/>
      <c r="AU116" s="875"/>
      <c r="AV116" s="876"/>
      <c r="AW116" s="876"/>
      <c r="AX116" s="876"/>
      <c r="AY116" s="876"/>
      <c r="AZ116" s="934" t="s">
        <v>387</v>
      </c>
      <c r="BA116" s="935"/>
      <c r="BB116" s="935"/>
      <c r="BC116" s="935"/>
      <c r="BD116" s="935"/>
      <c r="BE116" s="935"/>
      <c r="BF116" s="935"/>
      <c r="BG116" s="935"/>
      <c r="BH116" s="935"/>
      <c r="BI116" s="935"/>
      <c r="BJ116" s="935"/>
      <c r="BK116" s="935"/>
      <c r="BL116" s="935"/>
      <c r="BM116" s="935"/>
      <c r="BN116" s="935"/>
      <c r="BO116" s="935"/>
      <c r="BP116" s="936"/>
      <c r="BQ116" s="892" t="s">
        <v>64</v>
      </c>
      <c r="BR116" s="893"/>
      <c r="BS116" s="893"/>
      <c r="BT116" s="893"/>
      <c r="BU116" s="893"/>
      <c r="BV116" s="893" t="s">
        <v>64</v>
      </c>
      <c r="BW116" s="893"/>
      <c r="BX116" s="893"/>
      <c r="BY116" s="893"/>
      <c r="BZ116" s="893"/>
      <c r="CA116" s="893" t="s">
        <v>64</v>
      </c>
      <c r="CB116" s="893"/>
      <c r="CC116" s="893"/>
      <c r="CD116" s="893"/>
      <c r="CE116" s="893"/>
      <c r="CF116" s="887" t="s">
        <v>64</v>
      </c>
      <c r="CG116" s="888"/>
      <c r="CH116" s="888"/>
      <c r="CI116" s="888"/>
      <c r="CJ116" s="888"/>
      <c r="CK116" s="915"/>
      <c r="CL116" s="916"/>
      <c r="CM116" s="889" t="s">
        <v>388</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925">
        <v>4808</v>
      </c>
      <c r="DH116" s="926"/>
      <c r="DI116" s="926"/>
      <c r="DJ116" s="926"/>
      <c r="DK116" s="927"/>
      <c r="DL116" s="928" t="s">
        <v>64</v>
      </c>
      <c r="DM116" s="926"/>
      <c r="DN116" s="926"/>
      <c r="DO116" s="926"/>
      <c r="DP116" s="927"/>
      <c r="DQ116" s="928" t="s">
        <v>64</v>
      </c>
      <c r="DR116" s="926"/>
      <c r="DS116" s="926"/>
      <c r="DT116" s="926"/>
      <c r="DU116" s="927"/>
      <c r="DV116" s="929" t="s">
        <v>64</v>
      </c>
      <c r="DW116" s="930"/>
      <c r="DX116" s="930"/>
      <c r="DY116" s="930"/>
      <c r="DZ116" s="931"/>
    </row>
    <row r="117" spans="1:130" s="93" customFormat="1" ht="26.25" customHeight="1" x14ac:dyDescent="0.15">
      <c r="A117" s="879" t="s">
        <v>119</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941" t="s">
        <v>389</v>
      </c>
      <c r="Z117" s="861"/>
      <c r="AA117" s="942">
        <v>2922419</v>
      </c>
      <c r="AB117" s="943"/>
      <c r="AC117" s="943"/>
      <c r="AD117" s="943"/>
      <c r="AE117" s="944"/>
      <c r="AF117" s="945">
        <v>2900573</v>
      </c>
      <c r="AG117" s="943"/>
      <c r="AH117" s="943"/>
      <c r="AI117" s="943"/>
      <c r="AJ117" s="944"/>
      <c r="AK117" s="945">
        <v>2733831</v>
      </c>
      <c r="AL117" s="943"/>
      <c r="AM117" s="943"/>
      <c r="AN117" s="943"/>
      <c r="AO117" s="944"/>
      <c r="AP117" s="946"/>
      <c r="AQ117" s="947"/>
      <c r="AR117" s="947"/>
      <c r="AS117" s="947"/>
      <c r="AT117" s="948"/>
      <c r="AU117" s="875"/>
      <c r="AV117" s="876"/>
      <c r="AW117" s="876"/>
      <c r="AX117" s="876"/>
      <c r="AY117" s="876"/>
      <c r="AZ117" s="934" t="s">
        <v>390</v>
      </c>
      <c r="BA117" s="935"/>
      <c r="BB117" s="935"/>
      <c r="BC117" s="935"/>
      <c r="BD117" s="935"/>
      <c r="BE117" s="935"/>
      <c r="BF117" s="935"/>
      <c r="BG117" s="935"/>
      <c r="BH117" s="935"/>
      <c r="BI117" s="935"/>
      <c r="BJ117" s="935"/>
      <c r="BK117" s="935"/>
      <c r="BL117" s="935"/>
      <c r="BM117" s="935"/>
      <c r="BN117" s="935"/>
      <c r="BO117" s="935"/>
      <c r="BP117" s="936"/>
      <c r="BQ117" s="892" t="s">
        <v>64</v>
      </c>
      <c r="BR117" s="893"/>
      <c r="BS117" s="893"/>
      <c r="BT117" s="893"/>
      <c r="BU117" s="893"/>
      <c r="BV117" s="893" t="s">
        <v>64</v>
      </c>
      <c r="BW117" s="893"/>
      <c r="BX117" s="893"/>
      <c r="BY117" s="893"/>
      <c r="BZ117" s="893"/>
      <c r="CA117" s="893" t="s">
        <v>64</v>
      </c>
      <c r="CB117" s="893"/>
      <c r="CC117" s="893"/>
      <c r="CD117" s="893"/>
      <c r="CE117" s="893"/>
      <c r="CF117" s="887" t="s">
        <v>64</v>
      </c>
      <c r="CG117" s="888"/>
      <c r="CH117" s="888"/>
      <c r="CI117" s="888"/>
      <c r="CJ117" s="888"/>
      <c r="CK117" s="915"/>
      <c r="CL117" s="916"/>
      <c r="CM117" s="889" t="s">
        <v>391</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925" t="s">
        <v>64</v>
      </c>
      <c r="DH117" s="926"/>
      <c r="DI117" s="926"/>
      <c r="DJ117" s="926"/>
      <c r="DK117" s="927"/>
      <c r="DL117" s="928" t="s">
        <v>64</v>
      </c>
      <c r="DM117" s="926"/>
      <c r="DN117" s="926"/>
      <c r="DO117" s="926"/>
      <c r="DP117" s="927"/>
      <c r="DQ117" s="928" t="s">
        <v>64</v>
      </c>
      <c r="DR117" s="926"/>
      <c r="DS117" s="926"/>
      <c r="DT117" s="926"/>
      <c r="DU117" s="927"/>
      <c r="DV117" s="929" t="s">
        <v>64</v>
      </c>
      <c r="DW117" s="930"/>
      <c r="DX117" s="930"/>
      <c r="DY117" s="930"/>
      <c r="DZ117" s="931"/>
    </row>
    <row r="118" spans="1:130" s="93" customFormat="1" ht="26.25" customHeight="1" x14ac:dyDescent="0.15">
      <c r="A118" s="879" t="s">
        <v>364</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59" t="s">
        <v>362</v>
      </c>
      <c r="AB118" s="860"/>
      <c r="AC118" s="860"/>
      <c r="AD118" s="860"/>
      <c r="AE118" s="861"/>
      <c r="AF118" s="859" t="s">
        <v>235</v>
      </c>
      <c r="AG118" s="860"/>
      <c r="AH118" s="860"/>
      <c r="AI118" s="860"/>
      <c r="AJ118" s="861"/>
      <c r="AK118" s="859" t="s">
        <v>234</v>
      </c>
      <c r="AL118" s="860"/>
      <c r="AM118" s="860"/>
      <c r="AN118" s="860"/>
      <c r="AO118" s="861"/>
      <c r="AP118" s="937" t="s">
        <v>363</v>
      </c>
      <c r="AQ118" s="938"/>
      <c r="AR118" s="938"/>
      <c r="AS118" s="938"/>
      <c r="AT118" s="939"/>
      <c r="AU118" s="875"/>
      <c r="AV118" s="876"/>
      <c r="AW118" s="876"/>
      <c r="AX118" s="876"/>
      <c r="AY118" s="876"/>
      <c r="AZ118" s="940" t="s">
        <v>392</v>
      </c>
      <c r="BA118" s="932"/>
      <c r="BB118" s="932"/>
      <c r="BC118" s="932"/>
      <c r="BD118" s="932"/>
      <c r="BE118" s="932"/>
      <c r="BF118" s="932"/>
      <c r="BG118" s="932"/>
      <c r="BH118" s="932"/>
      <c r="BI118" s="932"/>
      <c r="BJ118" s="932"/>
      <c r="BK118" s="932"/>
      <c r="BL118" s="932"/>
      <c r="BM118" s="932"/>
      <c r="BN118" s="932"/>
      <c r="BO118" s="932"/>
      <c r="BP118" s="933"/>
      <c r="BQ118" s="963" t="s">
        <v>64</v>
      </c>
      <c r="BR118" s="964"/>
      <c r="BS118" s="964"/>
      <c r="BT118" s="964"/>
      <c r="BU118" s="964"/>
      <c r="BV118" s="964" t="s">
        <v>64</v>
      </c>
      <c r="BW118" s="964"/>
      <c r="BX118" s="964"/>
      <c r="BY118" s="964"/>
      <c r="BZ118" s="964"/>
      <c r="CA118" s="964" t="s">
        <v>64</v>
      </c>
      <c r="CB118" s="964"/>
      <c r="CC118" s="964"/>
      <c r="CD118" s="964"/>
      <c r="CE118" s="964"/>
      <c r="CF118" s="887" t="s">
        <v>64</v>
      </c>
      <c r="CG118" s="888"/>
      <c r="CH118" s="888"/>
      <c r="CI118" s="888"/>
      <c r="CJ118" s="888"/>
      <c r="CK118" s="915"/>
      <c r="CL118" s="916"/>
      <c r="CM118" s="889" t="s">
        <v>393</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925" t="s">
        <v>64</v>
      </c>
      <c r="DH118" s="926"/>
      <c r="DI118" s="926"/>
      <c r="DJ118" s="926"/>
      <c r="DK118" s="927"/>
      <c r="DL118" s="928" t="s">
        <v>64</v>
      </c>
      <c r="DM118" s="926"/>
      <c r="DN118" s="926"/>
      <c r="DO118" s="926"/>
      <c r="DP118" s="927"/>
      <c r="DQ118" s="928" t="s">
        <v>64</v>
      </c>
      <c r="DR118" s="926"/>
      <c r="DS118" s="926"/>
      <c r="DT118" s="926"/>
      <c r="DU118" s="927"/>
      <c r="DV118" s="929" t="s">
        <v>64</v>
      </c>
      <c r="DW118" s="930"/>
      <c r="DX118" s="930"/>
      <c r="DY118" s="930"/>
      <c r="DZ118" s="931"/>
    </row>
    <row r="119" spans="1:130" s="93" customFormat="1" ht="26.25" customHeight="1" x14ac:dyDescent="0.15">
      <c r="A119" s="1027" t="s">
        <v>368</v>
      </c>
      <c r="B119" s="914"/>
      <c r="C119" s="896" t="s">
        <v>369</v>
      </c>
      <c r="D119" s="864"/>
      <c r="E119" s="864"/>
      <c r="F119" s="864"/>
      <c r="G119" s="864"/>
      <c r="H119" s="864"/>
      <c r="I119" s="864"/>
      <c r="J119" s="864"/>
      <c r="K119" s="864"/>
      <c r="L119" s="864"/>
      <c r="M119" s="864"/>
      <c r="N119" s="864"/>
      <c r="O119" s="864"/>
      <c r="P119" s="864"/>
      <c r="Q119" s="864"/>
      <c r="R119" s="864"/>
      <c r="S119" s="864"/>
      <c r="T119" s="864"/>
      <c r="U119" s="864"/>
      <c r="V119" s="864"/>
      <c r="W119" s="864"/>
      <c r="X119" s="864"/>
      <c r="Y119" s="864"/>
      <c r="Z119" s="865"/>
      <c r="AA119" s="866" t="s">
        <v>64</v>
      </c>
      <c r="AB119" s="867"/>
      <c r="AC119" s="867"/>
      <c r="AD119" s="867"/>
      <c r="AE119" s="868"/>
      <c r="AF119" s="869" t="s">
        <v>64</v>
      </c>
      <c r="AG119" s="867"/>
      <c r="AH119" s="867"/>
      <c r="AI119" s="867"/>
      <c r="AJ119" s="868"/>
      <c r="AK119" s="869" t="s">
        <v>64</v>
      </c>
      <c r="AL119" s="867"/>
      <c r="AM119" s="867"/>
      <c r="AN119" s="867"/>
      <c r="AO119" s="868"/>
      <c r="AP119" s="870" t="s">
        <v>64</v>
      </c>
      <c r="AQ119" s="871"/>
      <c r="AR119" s="871"/>
      <c r="AS119" s="871"/>
      <c r="AT119" s="872"/>
      <c r="AU119" s="877"/>
      <c r="AV119" s="878"/>
      <c r="AW119" s="878"/>
      <c r="AX119" s="878"/>
      <c r="AY119" s="878"/>
      <c r="AZ119" s="115" t="s">
        <v>119</v>
      </c>
      <c r="BA119" s="115"/>
      <c r="BB119" s="115"/>
      <c r="BC119" s="115"/>
      <c r="BD119" s="115"/>
      <c r="BE119" s="115"/>
      <c r="BF119" s="115"/>
      <c r="BG119" s="115"/>
      <c r="BH119" s="115"/>
      <c r="BI119" s="115"/>
      <c r="BJ119" s="115"/>
      <c r="BK119" s="115"/>
      <c r="BL119" s="115"/>
      <c r="BM119" s="115"/>
      <c r="BN119" s="115"/>
      <c r="BO119" s="941" t="s">
        <v>394</v>
      </c>
      <c r="BP119" s="969"/>
      <c r="BQ119" s="963">
        <v>31075547</v>
      </c>
      <c r="BR119" s="964"/>
      <c r="BS119" s="964"/>
      <c r="BT119" s="964"/>
      <c r="BU119" s="964"/>
      <c r="BV119" s="964">
        <v>29734090</v>
      </c>
      <c r="BW119" s="964"/>
      <c r="BX119" s="964"/>
      <c r="BY119" s="964"/>
      <c r="BZ119" s="964"/>
      <c r="CA119" s="964">
        <v>29122039</v>
      </c>
      <c r="CB119" s="964"/>
      <c r="CC119" s="964"/>
      <c r="CD119" s="964"/>
      <c r="CE119" s="964"/>
      <c r="CF119" s="965"/>
      <c r="CG119" s="966"/>
      <c r="CH119" s="966"/>
      <c r="CI119" s="966"/>
      <c r="CJ119" s="967"/>
      <c r="CK119" s="917"/>
      <c r="CL119" s="918"/>
      <c r="CM119" s="940" t="s">
        <v>395</v>
      </c>
      <c r="CN119" s="932"/>
      <c r="CO119" s="932"/>
      <c r="CP119" s="932"/>
      <c r="CQ119" s="932"/>
      <c r="CR119" s="932"/>
      <c r="CS119" s="932"/>
      <c r="CT119" s="932"/>
      <c r="CU119" s="932"/>
      <c r="CV119" s="932"/>
      <c r="CW119" s="932"/>
      <c r="CX119" s="932"/>
      <c r="CY119" s="932"/>
      <c r="CZ119" s="932"/>
      <c r="DA119" s="932"/>
      <c r="DB119" s="932"/>
      <c r="DC119" s="932"/>
      <c r="DD119" s="932"/>
      <c r="DE119" s="932"/>
      <c r="DF119" s="933"/>
      <c r="DG119" s="968" t="s">
        <v>64</v>
      </c>
      <c r="DH119" s="950"/>
      <c r="DI119" s="950"/>
      <c r="DJ119" s="950"/>
      <c r="DK119" s="951"/>
      <c r="DL119" s="949" t="s">
        <v>64</v>
      </c>
      <c r="DM119" s="950"/>
      <c r="DN119" s="950"/>
      <c r="DO119" s="950"/>
      <c r="DP119" s="951"/>
      <c r="DQ119" s="949" t="s">
        <v>64</v>
      </c>
      <c r="DR119" s="950"/>
      <c r="DS119" s="950"/>
      <c r="DT119" s="950"/>
      <c r="DU119" s="951"/>
      <c r="DV119" s="952" t="s">
        <v>64</v>
      </c>
      <c r="DW119" s="953"/>
      <c r="DX119" s="953"/>
      <c r="DY119" s="953"/>
      <c r="DZ119" s="954"/>
    </row>
    <row r="120" spans="1:130" s="93" customFormat="1" ht="26.25" customHeight="1" x14ac:dyDescent="0.15">
      <c r="A120" s="1028"/>
      <c r="B120" s="916"/>
      <c r="C120" s="889" t="s">
        <v>372</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25" t="s">
        <v>64</v>
      </c>
      <c r="AB120" s="926"/>
      <c r="AC120" s="926"/>
      <c r="AD120" s="926"/>
      <c r="AE120" s="927"/>
      <c r="AF120" s="928" t="s">
        <v>64</v>
      </c>
      <c r="AG120" s="926"/>
      <c r="AH120" s="926"/>
      <c r="AI120" s="926"/>
      <c r="AJ120" s="927"/>
      <c r="AK120" s="928" t="s">
        <v>64</v>
      </c>
      <c r="AL120" s="926"/>
      <c r="AM120" s="926"/>
      <c r="AN120" s="926"/>
      <c r="AO120" s="927"/>
      <c r="AP120" s="929" t="s">
        <v>64</v>
      </c>
      <c r="AQ120" s="930"/>
      <c r="AR120" s="930"/>
      <c r="AS120" s="930"/>
      <c r="AT120" s="931"/>
      <c r="AU120" s="955" t="s">
        <v>396</v>
      </c>
      <c r="AV120" s="956"/>
      <c r="AW120" s="956"/>
      <c r="AX120" s="956"/>
      <c r="AY120" s="957"/>
      <c r="AZ120" s="896" t="s">
        <v>397</v>
      </c>
      <c r="BA120" s="864"/>
      <c r="BB120" s="864"/>
      <c r="BC120" s="864"/>
      <c r="BD120" s="864"/>
      <c r="BE120" s="864"/>
      <c r="BF120" s="864"/>
      <c r="BG120" s="864"/>
      <c r="BH120" s="864"/>
      <c r="BI120" s="864"/>
      <c r="BJ120" s="864"/>
      <c r="BK120" s="864"/>
      <c r="BL120" s="864"/>
      <c r="BM120" s="864"/>
      <c r="BN120" s="864"/>
      <c r="BO120" s="864"/>
      <c r="BP120" s="865"/>
      <c r="BQ120" s="897">
        <v>9958062</v>
      </c>
      <c r="BR120" s="898"/>
      <c r="BS120" s="898"/>
      <c r="BT120" s="898"/>
      <c r="BU120" s="898"/>
      <c r="BV120" s="898">
        <v>10029916</v>
      </c>
      <c r="BW120" s="898"/>
      <c r="BX120" s="898"/>
      <c r="BY120" s="898"/>
      <c r="BZ120" s="898"/>
      <c r="CA120" s="898">
        <v>9922300</v>
      </c>
      <c r="CB120" s="898"/>
      <c r="CC120" s="898"/>
      <c r="CD120" s="898"/>
      <c r="CE120" s="898"/>
      <c r="CF120" s="911">
        <v>106.4</v>
      </c>
      <c r="CG120" s="912"/>
      <c r="CH120" s="912"/>
      <c r="CI120" s="912"/>
      <c r="CJ120" s="912"/>
      <c r="CK120" s="970" t="s">
        <v>398</v>
      </c>
      <c r="CL120" s="971"/>
      <c r="CM120" s="971"/>
      <c r="CN120" s="971"/>
      <c r="CO120" s="972"/>
      <c r="CP120" s="978" t="s">
        <v>336</v>
      </c>
      <c r="CQ120" s="979"/>
      <c r="CR120" s="979"/>
      <c r="CS120" s="979"/>
      <c r="CT120" s="979"/>
      <c r="CU120" s="979"/>
      <c r="CV120" s="979"/>
      <c r="CW120" s="979"/>
      <c r="CX120" s="979"/>
      <c r="CY120" s="979"/>
      <c r="CZ120" s="979"/>
      <c r="DA120" s="979"/>
      <c r="DB120" s="979"/>
      <c r="DC120" s="979"/>
      <c r="DD120" s="979"/>
      <c r="DE120" s="979"/>
      <c r="DF120" s="980"/>
      <c r="DG120" s="897">
        <v>6986755</v>
      </c>
      <c r="DH120" s="898"/>
      <c r="DI120" s="898"/>
      <c r="DJ120" s="898"/>
      <c r="DK120" s="898"/>
      <c r="DL120" s="898">
        <v>5842803</v>
      </c>
      <c r="DM120" s="898"/>
      <c r="DN120" s="898"/>
      <c r="DO120" s="898"/>
      <c r="DP120" s="898"/>
      <c r="DQ120" s="898">
        <v>4801108</v>
      </c>
      <c r="DR120" s="898"/>
      <c r="DS120" s="898"/>
      <c r="DT120" s="898"/>
      <c r="DU120" s="898"/>
      <c r="DV120" s="899">
        <v>51.5</v>
      </c>
      <c r="DW120" s="899"/>
      <c r="DX120" s="899"/>
      <c r="DY120" s="899"/>
      <c r="DZ120" s="900"/>
    </row>
    <row r="121" spans="1:130" s="93" customFormat="1" ht="26.25" customHeight="1" x14ac:dyDescent="0.15">
      <c r="A121" s="1028"/>
      <c r="B121" s="916"/>
      <c r="C121" s="934" t="s">
        <v>399</v>
      </c>
      <c r="D121" s="935"/>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6"/>
      <c r="AA121" s="925" t="s">
        <v>64</v>
      </c>
      <c r="AB121" s="926"/>
      <c r="AC121" s="926"/>
      <c r="AD121" s="926"/>
      <c r="AE121" s="927"/>
      <c r="AF121" s="928" t="s">
        <v>64</v>
      </c>
      <c r="AG121" s="926"/>
      <c r="AH121" s="926"/>
      <c r="AI121" s="926"/>
      <c r="AJ121" s="927"/>
      <c r="AK121" s="928" t="s">
        <v>64</v>
      </c>
      <c r="AL121" s="926"/>
      <c r="AM121" s="926"/>
      <c r="AN121" s="926"/>
      <c r="AO121" s="927"/>
      <c r="AP121" s="929" t="s">
        <v>64</v>
      </c>
      <c r="AQ121" s="930"/>
      <c r="AR121" s="930"/>
      <c r="AS121" s="930"/>
      <c r="AT121" s="931"/>
      <c r="AU121" s="958"/>
      <c r="AV121" s="959"/>
      <c r="AW121" s="959"/>
      <c r="AX121" s="959"/>
      <c r="AY121" s="960"/>
      <c r="AZ121" s="889" t="s">
        <v>400</v>
      </c>
      <c r="BA121" s="890"/>
      <c r="BB121" s="890"/>
      <c r="BC121" s="890"/>
      <c r="BD121" s="890"/>
      <c r="BE121" s="890"/>
      <c r="BF121" s="890"/>
      <c r="BG121" s="890"/>
      <c r="BH121" s="890"/>
      <c r="BI121" s="890"/>
      <c r="BJ121" s="890"/>
      <c r="BK121" s="890"/>
      <c r="BL121" s="890"/>
      <c r="BM121" s="890"/>
      <c r="BN121" s="890"/>
      <c r="BO121" s="890"/>
      <c r="BP121" s="891"/>
      <c r="BQ121" s="892">
        <v>1718069</v>
      </c>
      <c r="BR121" s="893"/>
      <c r="BS121" s="893"/>
      <c r="BT121" s="893"/>
      <c r="BU121" s="893"/>
      <c r="BV121" s="893">
        <v>1586634</v>
      </c>
      <c r="BW121" s="893"/>
      <c r="BX121" s="893"/>
      <c r="BY121" s="893"/>
      <c r="BZ121" s="893"/>
      <c r="CA121" s="893">
        <v>1470543</v>
      </c>
      <c r="CB121" s="893"/>
      <c r="CC121" s="893"/>
      <c r="CD121" s="893"/>
      <c r="CE121" s="893"/>
      <c r="CF121" s="887">
        <v>15.8</v>
      </c>
      <c r="CG121" s="888"/>
      <c r="CH121" s="888"/>
      <c r="CI121" s="888"/>
      <c r="CJ121" s="888"/>
      <c r="CK121" s="973"/>
      <c r="CL121" s="974"/>
      <c r="CM121" s="974"/>
      <c r="CN121" s="974"/>
      <c r="CO121" s="975"/>
      <c r="CP121" s="983" t="s">
        <v>334</v>
      </c>
      <c r="CQ121" s="984"/>
      <c r="CR121" s="984"/>
      <c r="CS121" s="984"/>
      <c r="CT121" s="984"/>
      <c r="CU121" s="984"/>
      <c r="CV121" s="984"/>
      <c r="CW121" s="984"/>
      <c r="CX121" s="984"/>
      <c r="CY121" s="984"/>
      <c r="CZ121" s="984"/>
      <c r="DA121" s="984"/>
      <c r="DB121" s="984"/>
      <c r="DC121" s="984"/>
      <c r="DD121" s="984"/>
      <c r="DE121" s="984"/>
      <c r="DF121" s="985"/>
      <c r="DG121" s="892">
        <v>325</v>
      </c>
      <c r="DH121" s="893"/>
      <c r="DI121" s="893"/>
      <c r="DJ121" s="893"/>
      <c r="DK121" s="893"/>
      <c r="DL121" s="893">
        <v>550</v>
      </c>
      <c r="DM121" s="893"/>
      <c r="DN121" s="893"/>
      <c r="DO121" s="893"/>
      <c r="DP121" s="893"/>
      <c r="DQ121" s="893">
        <v>473</v>
      </c>
      <c r="DR121" s="893"/>
      <c r="DS121" s="893"/>
      <c r="DT121" s="893"/>
      <c r="DU121" s="893"/>
      <c r="DV121" s="894">
        <v>0</v>
      </c>
      <c r="DW121" s="894"/>
      <c r="DX121" s="894"/>
      <c r="DY121" s="894"/>
      <c r="DZ121" s="895"/>
    </row>
    <row r="122" spans="1:130" s="93" customFormat="1" ht="26.25" customHeight="1" x14ac:dyDescent="0.15">
      <c r="A122" s="1028"/>
      <c r="B122" s="916"/>
      <c r="C122" s="889" t="s">
        <v>382</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25" t="s">
        <v>64</v>
      </c>
      <c r="AB122" s="926"/>
      <c r="AC122" s="926"/>
      <c r="AD122" s="926"/>
      <c r="AE122" s="927"/>
      <c r="AF122" s="928" t="s">
        <v>64</v>
      </c>
      <c r="AG122" s="926"/>
      <c r="AH122" s="926"/>
      <c r="AI122" s="926"/>
      <c r="AJ122" s="927"/>
      <c r="AK122" s="928" t="s">
        <v>64</v>
      </c>
      <c r="AL122" s="926"/>
      <c r="AM122" s="926"/>
      <c r="AN122" s="926"/>
      <c r="AO122" s="927"/>
      <c r="AP122" s="929" t="s">
        <v>64</v>
      </c>
      <c r="AQ122" s="930"/>
      <c r="AR122" s="930"/>
      <c r="AS122" s="930"/>
      <c r="AT122" s="931"/>
      <c r="AU122" s="958"/>
      <c r="AV122" s="959"/>
      <c r="AW122" s="959"/>
      <c r="AX122" s="959"/>
      <c r="AY122" s="960"/>
      <c r="AZ122" s="940" t="s">
        <v>401</v>
      </c>
      <c r="BA122" s="932"/>
      <c r="BB122" s="932"/>
      <c r="BC122" s="932"/>
      <c r="BD122" s="932"/>
      <c r="BE122" s="932"/>
      <c r="BF122" s="932"/>
      <c r="BG122" s="932"/>
      <c r="BH122" s="932"/>
      <c r="BI122" s="932"/>
      <c r="BJ122" s="932"/>
      <c r="BK122" s="932"/>
      <c r="BL122" s="932"/>
      <c r="BM122" s="932"/>
      <c r="BN122" s="932"/>
      <c r="BO122" s="932"/>
      <c r="BP122" s="933"/>
      <c r="BQ122" s="963">
        <v>22759335</v>
      </c>
      <c r="BR122" s="964"/>
      <c r="BS122" s="964"/>
      <c r="BT122" s="964"/>
      <c r="BU122" s="964"/>
      <c r="BV122" s="964">
        <v>21697850</v>
      </c>
      <c r="BW122" s="964"/>
      <c r="BX122" s="964"/>
      <c r="BY122" s="964"/>
      <c r="BZ122" s="964"/>
      <c r="CA122" s="964">
        <v>20805813</v>
      </c>
      <c r="CB122" s="964"/>
      <c r="CC122" s="964"/>
      <c r="CD122" s="964"/>
      <c r="CE122" s="964"/>
      <c r="CF122" s="981">
        <v>223.1</v>
      </c>
      <c r="CG122" s="982"/>
      <c r="CH122" s="982"/>
      <c r="CI122" s="982"/>
      <c r="CJ122" s="982"/>
      <c r="CK122" s="973"/>
      <c r="CL122" s="974"/>
      <c r="CM122" s="974"/>
      <c r="CN122" s="974"/>
      <c r="CO122" s="975"/>
      <c r="CP122" s="983" t="s">
        <v>337</v>
      </c>
      <c r="CQ122" s="984"/>
      <c r="CR122" s="984"/>
      <c r="CS122" s="984"/>
      <c r="CT122" s="984"/>
      <c r="CU122" s="984"/>
      <c r="CV122" s="984"/>
      <c r="CW122" s="984"/>
      <c r="CX122" s="984"/>
      <c r="CY122" s="984"/>
      <c r="CZ122" s="984"/>
      <c r="DA122" s="984"/>
      <c r="DB122" s="984"/>
      <c r="DC122" s="984"/>
      <c r="DD122" s="984"/>
      <c r="DE122" s="984"/>
      <c r="DF122" s="985"/>
      <c r="DG122" s="892" t="s">
        <v>64</v>
      </c>
      <c r="DH122" s="893"/>
      <c r="DI122" s="893"/>
      <c r="DJ122" s="893"/>
      <c r="DK122" s="893"/>
      <c r="DL122" s="893" t="s">
        <v>64</v>
      </c>
      <c r="DM122" s="893"/>
      <c r="DN122" s="893"/>
      <c r="DO122" s="893"/>
      <c r="DP122" s="893"/>
      <c r="DQ122" s="893" t="s">
        <v>64</v>
      </c>
      <c r="DR122" s="893"/>
      <c r="DS122" s="893"/>
      <c r="DT122" s="893"/>
      <c r="DU122" s="893"/>
      <c r="DV122" s="894" t="s">
        <v>64</v>
      </c>
      <c r="DW122" s="894"/>
      <c r="DX122" s="894"/>
      <c r="DY122" s="894"/>
      <c r="DZ122" s="895"/>
    </row>
    <row r="123" spans="1:130" s="93" customFormat="1" ht="26.25" customHeight="1" x14ac:dyDescent="0.15">
      <c r="A123" s="1028"/>
      <c r="B123" s="916"/>
      <c r="C123" s="889" t="s">
        <v>388</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25">
        <v>4858</v>
      </c>
      <c r="AB123" s="926"/>
      <c r="AC123" s="926"/>
      <c r="AD123" s="926"/>
      <c r="AE123" s="927"/>
      <c r="AF123" s="928">
        <v>4808</v>
      </c>
      <c r="AG123" s="926"/>
      <c r="AH123" s="926"/>
      <c r="AI123" s="926"/>
      <c r="AJ123" s="927"/>
      <c r="AK123" s="928" t="s">
        <v>64</v>
      </c>
      <c r="AL123" s="926"/>
      <c r="AM123" s="926"/>
      <c r="AN123" s="926"/>
      <c r="AO123" s="927"/>
      <c r="AP123" s="929" t="s">
        <v>64</v>
      </c>
      <c r="AQ123" s="930"/>
      <c r="AR123" s="930"/>
      <c r="AS123" s="930"/>
      <c r="AT123" s="931"/>
      <c r="AU123" s="961"/>
      <c r="AV123" s="962"/>
      <c r="AW123" s="962"/>
      <c r="AX123" s="962"/>
      <c r="AY123" s="962"/>
      <c r="AZ123" s="115" t="s">
        <v>119</v>
      </c>
      <c r="BA123" s="115"/>
      <c r="BB123" s="115"/>
      <c r="BC123" s="115"/>
      <c r="BD123" s="115"/>
      <c r="BE123" s="115"/>
      <c r="BF123" s="115"/>
      <c r="BG123" s="115"/>
      <c r="BH123" s="115"/>
      <c r="BI123" s="115"/>
      <c r="BJ123" s="115"/>
      <c r="BK123" s="115"/>
      <c r="BL123" s="115"/>
      <c r="BM123" s="115"/>
      <c r="BN123" s="115"/>
      <c r="BO123" s="941" t="s">
        <v>402</v>
      </c>
      <c r="BP123" s="969"/>
      <c r="BQ123" s="999">
        <v>34435466</v>
      </c>
      <c r="BR123" s="1000"/>
      <c r="BS123" s="1000"/>
      <c r="BT123" s="1000"/>
      <c r="BU123" s="1000"/>
      <c r="BV123" s="1000">
        <v>33314400</v>
      </c>
      <c r="BW123" s="1000"/>
      <c r="BX123" s="1000"/>
      <c r="BY123" s="1000"/>
      <c r="BZ123" s="1000"/>
      <c r="CA123" s="1000">
        <v>32198656</v>
      </c>
      <c r="CB123" s="1000"/>
      <c r="CC123" s="1000"/>
      <c r="CD123" s="1000"/>
      <c r="CE123" s="1000"/>
      <c r="CF123" s="965"/>
      <c r="CG123" s="966"/>
      <c r="CH123" s="966"/>
      <c r="CI123" s="966"/>
      <c r="CJ123" s="967"/>
      <c r="CK123" s="973"/>
      <c r="CL123" s="974"/>
      <c r="CM123" s="974"/>
      <c r="CN123" s="974"/>
      <c r="CO123" s="975"/>
      <c r="CP123" s="983"/>
      <c r="CQ123" s="984"/>
      <c r="CR123" s="984"/>
      <c r="CS123" s="984"/>
      <c r="CT123" s="984"/>
      <c r="CU123" s="984"/>
      <c r="CV123" s="984"/>
      <c r="CW123" s="984"/>
      <c r="CX123" s="984"/>
      <c r="CY123" s="984"/>
      <c r="CZ123" s="984"/>
      <c r="DA123" s="984"/>
      <c r="DB123" s="984"/>
      <c r="DC123" s="984"/>
      <c r="DD123" s="984"/>
      <c r="DE123" s="984"/>
      <c r="DF123" s="985"/>
      <c r="DG123" s="925"/>
      <c r="DH123" s="926"/>
      <c r="DI123" s="926"/>
      <c r="DJ123" s="926"/>
      <c r="DK123" s="927"/>
      <c r="DL123" s="928"/>
      <c r="DM123" s="926"/>
      <c r="DN123" s="926"/>
      <c r="DO123" s="926"/>
      <c r="DP123" s="927"/>
      <c r="DQ123" s="928"/>
      <c r="DR123" s="926"/>
      <c r="DS123" s="926"/>
      <c r="DT123" s="926"/>
      <c r="DU123" s="927"/>
      <c r="DV123" s="929"/>
      <c r="DW123" s="930"/>
      <c r="DX123" s="930"/>
      <c r="DY123" s="930"/>
      <c r="DZ123" s="931"/>
    </row>
    <row r="124" spans="1:130" s="93" customFormat="1" ht="26.25" customHeight="1" thickBot="1" x14ac:dyDescent="0.2">
      <c r="A124" s="1028"/>
      <c r="B124" s="916"/>
      <c r="C124" s="889" t="s">
        <v>391</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25" t="s">
        <v>64</v>
      </c>
      <c r="AB124" s="926"/>
      <c r="AC124" s="926"/>
      <c r="AD124" s="926"/>
      <c r="AE124" s="927"/>
      <c r="AF124" s="928" t="s">
        <v>64</v>
      </c>
      <c r="AG124" s="926"/>
      <c r="AH124" s="926"/>
      <c r="AI124" s="926"/>
      <c r="AJ124" s="927"/>
      <c r="AK124" s="928" t="s">
        <v>64</v>
      </c>
      <c r="AL124" s="926"/>
      <c r="AM124" s="926"/>
      <c r="AN124" s="926"/>
      <c r="AO124" s="927"/>
      <c r="AP124" s="929" t="s">
        <v>64</v>
      </c>
      <c r="AQ124" s="930"/>
      <c r="AR124" s="930"/>
      <c r="AS124" s="930"/>
      <c r="AT124" s="931"/>
      <c r="AU124" s="995" t="s">
        <v>403</v>
      </c>
      <c r="AV124" s="996"/>
      <c r="AW124" s="996"/>
      <c r="AX124" s="996"/>
      <c r="AY124" s="996"/>
      <c r="AZ124" s="996"/>
      <c r="BA124" s="996"/>
      <c r="BB124" s="996"/>
      <c r="BC124" s="996"/>
      <c r="BD124" s="996"/>
      <c r="BE124" s="996"/>
      <c r="BF124" s="996"/>
      <c r="BG124" s="996"/>
      <c r="BH124" s="996"/>
      <c r="BI124" s="996"/>
      <c r="BJ124" s="996"/>
      <c r="BK124" s="996"/>
      <c r="BL124" s="996"/>
      <c r="BM124" s="996"/>
      <c r="BN124" s="996"/>
      <c r="BO124" s="996"/>
      <c r="BP124" s="997"/>
      <c r="BQ124" s="998" t="s">
        <v>64</v>
      </c>
      <c r="BR124" s="991"/>
      <c r="BS124" s="991"/>
      <c r="BT124" s="991"/>
      <c r="BU124" s="991"/>
      <c r="BV124" s="991" t="s">
        <v>64</v>
      </c>
      <c r="BW124" s="991"/>
      <c r="BX124" s="991"/>
      <c r="BY124" s="991"/>
      <c r="BZ124" s="991"/>
      <c r="CA124" s="991" t="s">
        <v>64</v>
      </c>
      <c r="CB124" s="991"/>
      <c r="CC124" s="991"/>
      <c r="CD124" s="991"/>
      <c r="CE124" s="991"/>
      <c r="CF124" s="992"/>
      <c r="CG124" s="993"/>
      <c r="CH124" s="993"/>
      <c r="CI124" s="993"/>
      <c r="CJ124" s="994"/>
      <c r="CK124" s="976"/>
      <c r="CL124" s="976"/>
      <c r="CM124" s="976"/>
      <c r="CN124" s="976"/>
      <c r="CO124" s="977"/>
      <c r="CP124" s="983" t="s">
        <v>404</v>
      </c>
      <c r="CQ124" s="984"/>
      <c r="CR124" s="984"/>
      <c r="CS124" s="984"/>
      <c r="CT124" s="984"/>
      <c r="CU124" s="984"/>
      <c r="CV124" s="984"/>
      <c r="CW124" s="984"/>
      <c r="CX124" s="984"/>
      <c r="CY124" s="984"/>
      <c r="CZ124" s="984"/>
      <c r="DA124" s="984"/>
      <c r="DB124" s="984"/>
      <c r="DC124" s="984"/>
      <c r="DD124" s="984"/>
      <c r="DE124" s="984"/>
      <c r="DF124" s="985"/>
      <c r="DG124" s="968" t="s">
        <v>64</v>
      </c>
      <c r="DH124" s="950"/>
      <c r="DI124" s="950"/>
      <c r="DJ124" s="950"/>
      <c r="DK124" s="951"/>
      <c r="DL124" s="949" t="s">
        <v>64</v>
      </c>
      <c r="DM124" s="950"/>
      <c r="DN124" s="950"/>
      <c r="DO124" s="950"/>
      <c r="DP124" s="951"/>
      <c r="DQ124" s="949" t="s">
        <v>64</v>
      </c>
      <c r="DR124" s="950"/>
      <c r="DS124" s="950"/>
      <c r="DT124" s="950"/>
      <c r="DU124" s="951"/>
      <c r="DV124" s="952" t="s">
        <v>64</v>
      </c>
      <c r="DW124" s="953"/>
      <c r="DX124" s="953"/>
      <c r="DY124" s="953"/>
      <c r="DZ124" s="954"/>
    </row>
    <row r="125" spans="1:130" s="93" customFormat="1" ht="26.25" customHeight="1" x14ac:dyDescent="0.15">
      <c r="A125" s="1028"/>
      <c r="B125" s="916"/>
      <c r="C125" s="889" t="s">
        <v>393</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25" t="s">
        <v>64</v>
      </c>
      <c r="AB125" s="926"/>
      <c r="AC125" s="926"/>
      <c r="AD125" s="926"/>
      <c r="AE125" s="927"/>
      <c r="AF125" s="928" t="s">
        <v>64</v>
      </c>
      <c r="AG125" s="926"/>
      <c r="AH125" s="926"/>
      <c r="AI125" s="926"/>
      <c r="AJ125" s="927"/>
      <c r="AK125" s="928" t="s">
        <v>64</v>
      </c>
      <c r="AL125" s="926"/>
      <c r="AM125" s="926"/>
      <c r="AN125" s="926"/>
      <c r="AO125" s="927"/>
      <c r="AP125" s="929" t="s">
        <v>64</v>
      </c>
      <c r="AQ125" s="930"/>
      <c r="AR125" s="930"/>
      <c r="AS125" s="930"/>
      <c r="AT125" s="931"/>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6" t="s">
        <v>405</v>
      </c>
      <c r="CL125" s="971"/>
      <c r="CM125" s="971"/>
      <c r="CN125" s="971"/>
      <c r="CO125" s="972"/>
      <c r="CP125" s="896" t="s">
        <v>406</v>
      </c>
      <c r="CQ125" s="864"/>
      <c r="CR125" s="864"/>
      <c r="CS125" s="864"/>
      <c r="CT125" s="864"/>
      <c r="CU125" s="864"/>
      <c r="CV125" s="864"/>
      <c r="CW125" s="864"/>
      <c r="CX125" s="864"/>
      <c r="CY125" s="864"/>
      <c r="CZ125" s="864"/>
      <c r="DA125" s="864"/>
      <c r="DB125" s="864"/>
      <c r="DC125" s="864"/>
      <c r="DD125" s="864"/>
      <c r="DE125" s="864"/>
      <c r="DF125" s="865"/>
      <c r="DG125" s="897" t="s">
        <v>64</v>
      </c>
      <c r="DH125" s="898"/>
      <c r="DI125" s="898"/>
      <c r="DJ125" s="898"/>
      <c r="DK125" s="898"/>
      <c r="DL125" s="898" t="s">
        <v>64</v>
      </c>
      <c r="DM125" s="898"/>
      <c r="DN125" s="898"/>
      <c r="DO125" s="898"/>
      <c r="DP125" s="898"/>
      <c r="DQ125" s="898" t="s">
        <v>64</v>
      </c>
      <c r="DR125" s="898"/>
      <c r="DS125" s="898"/>
      <c r="DT125" s="898"/>
      <c r="DU125" s="898"/>
      <c r="DV125" s="899" t="s">
        <v>64</v>
      </c>
      <c r="DW125" s="899"/>
      <c r="DX125" s="899"/>
      <c r="DY125" s="899"/>
      <c r="DZ125" s="900"/>
    </row>
    <row r="126" spans="1:130" s="93" customFormat="1" ht="26.25" customHeight="1" thickBot="1" x14ac:dyDescent="0.2">
      <c r="A126" s="1028"/>
      <c r="B126" s="916"/>
      <c r="C126" s="889" t="s">
        <v>395</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25" t="s">
        <v>64</v>
      </c>
      <c r="AB126" s="926"/>
      <c r="AC126" s="926"/>
      <c r="AD126" s="926"/>
      <c r="AE126" s="927"/>
      <c r="AF126" s="928" t="s">
        <v>64</v>
      </c>
      <c r="AG126" s="926"/>
      <c r="AH126" s="926"/>
      <c r="AI126" s="926"/>
      <c r="AJ126" s="927"/>
      <c r="AK126" s="928" t="s">
        <v>64</v>
      </c>
      <c r="AL126" s="926"/>
      <c r="AM126" s="926"/>
      <c r="AN126" s="926"/>
      <c r="AO126" s="927"/>
      <c r="AP126" s="929" t="s">
        <v>64</v>
      </c>
      <c r="AQ126" s="930"/>
      <c r="AR126" s="930"/>
      <c r="AS126" s="930"/>
      <c r="AT126" s="931"/>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87"/>
      <c r="CL126" s="974"/>
      <c r="CM126" s="974"/>
      <c r="CN126" s="974"/>
      <c r="CO126" s="975"/>
      <c r="CP126" s="889" t="s">
        <v>407</v>
      </c>
      <c r="CQ126" s="890"/>
      <c r="CR126" s="890"/>
      <c r="CS126" s="890"/>
      <c r="CT126" s="890"/>
      <c r="CU126" s="890"/>
      <c r="CV126" s="890"/>
      <c r="CW126" s="890"/>
      <c r="CX126" s="890"/>
      <c r="CY126" s="890"/>
      <c r="CZ126" s="890"/>
      <c r="DA126" s="890"/>
      <c r="DB126" s="890"/>
      <c r="DC126" s="890"/>
      <c r="DD126" s="890"/>
      <c r="DE126" s="890"/>
      <c r="DF126" s="891"/>
      <c r="DG126" s="892" t="s">
        <v>64</v>
      </c>
      <c r="DH126" s="893"/>
      <c r="DI126" s="893"/>
      <c r="DJ126" s="893"/>
      <c r="DK126" s="893"/>
      <c r="DL126" s="893" t="s">
        <v>64</v>
      </c>
      <c r="DM126" s="893"/>
      <c r="DN126" s="893"/>
      <c r="DO126" s="893"/>
      <c r="DP126" s="893"/>
      <c r="DQ126" s="893" t="s">
        <v>64</v>
      </c>
      <c r="DR126" s="893"/>
      <c r="DS126" s="893"/>
      <c r="DT126" s="893"/>
      <c r="DU126" s="893"/>
      <c r="DV126" s="894" t="s">
        <v>64</v>
      </c>
      <c r="DW126" s="894"/>
      <c r="DX126" s="894"/>
      <c r="DY126" s="894"/>
      <c r="DZ126" s="895"/>
    </row>
    <row r="127" spans="1:130" s="93" customFormat="1" ht="26.25" customHeight="1" x14ac:dyDescent="0.15">
      <c r="A127" s="1029"/>
      <c r="B127" s="918"/>
      <c r="C127" s="940" t="s">
        <v>408</v>
      </c>
      <c r="D127" s="932"/>
      <c r="E127" s="932"/>
      <c r="F127" s="932"/>
      <c r="G127" s="932"/>
      <c r="H127" s="932"/>
      <c r="I127" s="932"/>
      <c r="J127" s="932"/>
      <c r="K127" s="932"/>
      <c r="L127" s="932"/>
      <c r="M127" s="932"/>
      <c r="N127" s="932"/>
      <c r="O127" s="932"/>
      <c r="P127" s="932"/>
      <c r="Q127" s="932"/>
      <c r="R127" s="932"/>
      <c r="S127" s="932"/>
      <c r="T127" s="932"/>
      <c r="U127" s="932"/>
      <c r="V127" s="932"/>
      <c r="W127" s="932"/>
      <c r="X127" s="932"/>
      <c r="Y127" s="932"/>
      <c r="Z127" s="933"/>
      <c r="AA127" s="925" t="s">
        <v>64</v>
      </c>
      <c r="AB127" s="926"/>
      <c r="AC127" s="926"/>
      <c r="AD127" s="926"/>
      <c r="AE127" s="927"/>
      <c r="AF127" s="928" t="s">
        <v>64</v>
      </c>
      <c r="AG127" s="926"/>
      <c r="AH127" s="926"/>
      <c r="AI127" s="926"/>
      <c r="AJ127" s="927"/>
      <c r="AK127" s="928" t="s">
        <v>64</v>
      </c>
      <c r="AL127" s="926"/>
      <c r="AM127" s="926"/>
      <c r="AN127" s="926"/>
      <c r="AO127" s="927"/>
      <c r="AP127" s="929" t="s">
        <v>64</v>
      </c>
      <c r="AQ127" s="930"/>
      <c r="AR127" s="930"/>
      <c r="AS127" s="930"/>
      <c r="AT127" s="931"/>
      <c r="AU127" s="96"/>
      <c r="AV127" s="96"/>
      <c r="AW127" s="96"/>
      <c r="AX127" s="1001" t="s">
        <v>409</v>
      </c>
      <c r="AY127" s="1002"/>
      <c r="AZ127" s="1002"/>
      <c r="BA127" s="1002"/>
      <c r="BB127" s="1002"/>
      <c r="BC127" s="1002"/>
      <c r="BD127" s="1002"/>
      <c r="BE127" s="1003"/>
      <c r="BF127" s="1004" t="s">
        <v>410</v>
      </c>
      <c r="BG127" s="1002"/>
      <c r="BH127" s="1002"/>
      <c r="BI127" s="1002"/>
      <c r="BJ127" s="1002"/>
      <c r="BK127" s="1002"/>
      <c r="BL127" s="1003"/>
      <c r="BM127" s="1004" t="s">
        <v>411</v>
      </c>
      <c r="BN127" s="1002"/>
      <c r="BO127" s="1002"/>
      <c r="BP127" s="1002"/>
      <c r="BQ127" s="1002"/>
      <c r="BR127" s="1002"/>
      <c r="BS127" s="1003"/>
      <c r="BT127" s="1004" t="s">
        <v>412</v>
      </c>
      <c r="BU127" s="1002"/>
      <c r="BV127" s="1002"/>
      <c r="BW127" s="1002"/>
      <c r="BX127" s="1002"/>
      <c r="BY127" s="1002"/>
      <c r="BZ127" s="1026"/>
      <c r="CA127" s="96"/>
      <c r="CB127" s="96"/>
      <c r="CC127" s="96"/>
      <c r="CD127" s="119"/>
      <c r="CE127" s="119"/>
      <c r="CF127" s="119"/>
      <c r="CG127" s="96"/>
      <c r="CH127" s="96"/>
      <c r="CI127" s="96"/>
      <c r="CJ127" s="118"/>
      <c r="CK127" s="987"/>
      <c r="CL127" s="974"/>
      <c r="CM127" s="974"/>
      <c r="CN127" s="974"/>
      <c r="CO127" s="975"/>
      <c r="CP127" s="889" t="s">
        <v>413</v>
      </c>
      <c r="CQ127" s="890"/>
      <c r="CR127" s="890"/>
      <c r="CS127" s="890"/>
      <c r="CT127" s="890"/>
      <c r="CU127" s="890"/>
      <c r="CV127" s="890"/>
      <c r="CW127" s="890"/>
      <c r="CX127" s="890"/>
      <c r="CY127" s="890"/>
      <c r="CZ127" s="890"/>
      <c r="DA127" s="890"/>
      <c r="DB127" s="890"/>
      <c r="DC127" s="890"/>
      <c r="DD127" s="890"/>
      <c r="DE127" s="890"/>
      <c r="DF127" s="891"/>
      <c r="DG127" s="892" t="s">
        <v>64</v>
      </c>
      <c r="DH127" s="893"/>
      <c r="DI127" s="893"/>
      <c r="DJ127" s="893"/>
      <c r="DK127" s="893"/>
      <c r="DL127" s="893" t="s">
        <v>64</v>
      </c>
      <c r="DM127" s="893"/>
      <c r="DN127" s="893"/>
      <c r="DO127" s="893"/>
      <c r="DP127" s="893"/>
      <c r="DQ127" s="893" t="s">
        <v>64</v>
      </c>
      <c r="DR127" s="893"/>
      <c r="DS127" s="893"/>
      <c r="DT127" s="893"/>
      <c r="DU127" s="893"/>
      <c r="DV127" s="894" t="s">
        <v>64</v>
      </c>
      <c r="DW127" s="894"/>
      <c r="DX127" s="894"/>
      <c r="DY127" s="894"/>
      <c r="DZ127" s="895"/>
    </row>
    <row r="128" spans="1:130" s="93" customFormat="1" ht="26.25" customHeight="1" thickBot="1" x14ac:dyDescent="0.2">
      <c r="A128" s="1012" t="s">
        <v>414</v>
      </c>
      <c r="B128" s="1013"/>
      <c r="C128" s="1013"/>
      <c r="D128" s="1013"/>
      <c r="E128" s="1013"/>
      <c r="F128" s="1013"/>
      <c r="G128" s="1013"/>
      <c r="H128" s="1013"/>
      <c r="I128" s="1013"/>
      <c r="J128" s="1013"/>
      <c r="K128" s="1013"/>
      <c r="L128" s="1013"/>
      <c r="M128" s="1013"/>
      <c r="N128" s="1013"/>
      <c r="O128" s="1013"/>
      <c r="P128" s="1013"/>
      <c r="Q128" s="1013"/>
      <c r="R128" s="1013"/>
      <c r="S128" s="1013"/>
      <c r="T128" s="1013"/>
      <c r="U128" s="1013"/>
      <c r="V128" s="1013"/>
      <c r="W128" s="1014" t="s">
        <v>415</v>
      </c>
      <c r="X128" s="1014"/>
      <c r="Y128" s="1014"/>
      <c r="Z128" s="1015"/>
      <c r="AA128" s="1016">
        <v>219242</v>
      </c>
      <c r="AB128" s="1017"/>
      <c r="AC128" s="1017"/>
      <c r="AD128" s="1017"/>
      <c r="AE128" s="1018"/>
      <c r="AF128" s="1019">
        <v>194011</v>
      </c>
      <c r="AG128" s="1017"/>
      <c r="AH128" s="1017"/>
      <c r="AI128" s="1017"/>
      <c r="AJ128" s="1018"/>
      <c r="AK128" s="1019">
        <v>193450</v>
      </c>
      <c r="AL128" s="1017"/>
      <c r="AM128" s="1017"/>
      <c r="AN128" s="1017"/>
      <c r="AO128" s="1018"/>
      <c r="AP128" s="1020"/>
      <c r="AQ128" s="1021"/>
      <c r="AR128" s="1021"/>
      <c r="AS128" s="1021"/>
      <c r="AT128" s="1022"/>
      <c r="AU128" s="96"/>
      <c r="AV128" s="96"/>
      <c r="AW128" s="96"/>
      <c r="AX128" s="863" t="s">
        <v>416</v>
      </c>
      <c r="AY128" s="864"/>
      <c r="AZ128" s="864"/>
      <c r="BA128" s="864"/>
      <c r="BB128" s="864"/>
      <c r="BC128" s="864"/>
      <c r="BD128" s="864"/>
      <c r="BE128" s="865"/>
      <c r="BF128" s="1023" t="s">
        <v>64</v>
      </c>
      <c r="BG128" s="1024"/>
      <c r="BH128" s="1024"/>
      <c r="BI128" s="1024"/>
      <c r="BJ128" s="1024"/>
      <c r="BK128" s="1024"/>
      <c r="BL128" s="1025"/>
      <c r="BM128" s="1023">
        <v>13.1</v>
      </c>
      <c r="BN128" s="1024"/>
      <c r="BO128" s="1024"/>
      <c r="BP128" s="1024"/>
      <c r="BQ128" s="1024"/>
      <c r="BR128" s="1024"/>
      <c r="BS128" s="1025"/>
      <c r="BT128" s="1023">
        <v>20</v>
      </c>
      <c r="BU128" s="1024"/>
      <c r="BV128" s="1024"/>
      <c r="BW128" s="1024"/>
      <c r="BX128" s="1024"/>
      <c r="BY128" s="1024"/>
      <c r="BZ128" s="1041"/>
      <c r="CA128" s="119"/>
      <c r="CB128" s="119"/>
      <c r="CC128" s="119"/>
      <c r="CD128" s="119"/>
      <c r="CE128" s="119"/>
      <c r="CF128" s="119"/>
      <c r="CG128" s="96"/>
      <c r="CH128" s="96"/>
      <c r="CI128" s="96"/>
      <c r="CJ128" s="118"/>
      <c r="CK128" s="988"/>
      <c r="CL128" s="989"/>
      <c r="CM128" s="989"/>
      <c r="CN128" s="989"/>
      <c r="CO128" s="990"/>
      <c r="CP128" s="1005" t="s">
        <v>417</v>
      </c>
      <c r="CQ128" s="1006"/>
      <c r="CR128" s="1006"/>
      <c r="CS128" s="1006"/>
      <c r="CT128" s="1006"/>
      <c r="CU128" s="1006"/>
      <c r="CV128" s="1006"/>
      <c r="CW128" s="1006"/>
      <c r="CX128" s="1006"/>
      <c r="CY128" s="1006"/>
      <c r="CZ128" s="1006"/>
      <c r="DA128" s="1006"/>
      <c r="DB128" s="1006"/>
      <c r="DC128" s="1006"/>
      <c r="DD128" s="1006"/>
      <c r="DE128" s="1006"/>
      <c r="DF128" s="1007"/>
      <c r="DG128" s="1008">
        <v>87000</v>
      </c>
      <c r="DH128" s="1009"/>
      <c r="DI128" s="1009"/>
      <c r="DJ128" s="1009"/>
      <c r="DK128" s="1009"/>
      <c r="DL128" s="1009" t="s">
        <v>64</v>
      </c>
      <c r="DM128" s="1009"/>
      <c r="DN128" s="1009"/>
      <c r="DO128" s="1009"/>
      <c r="DP128" s="1009"/>
      <c r="DQ128" s="1009" t="s">
        <v>64</v>
      </c>
      <c r="DR128" s="1009"/>
      <c r="DS128" s="1009"/>
      <c r="DT128" s="1009"/>
      <c r="DU128" s="1009"/>
      <c r="DV128" s="1010" t="s">
        <v>64</v>
      </c>
      <c r="DW128" s="1010"/>
      <c r="DX128" s="1010"/>
      <c r="DY128" s="1010"/>
      <c r="DZ128" s="1011"/>
    </row>
    <row r="129" spans="1:131" s="93" customFormat="1" ht="26.25" customHeight="1" x14ac:dyDescent="0.15">
      <c r="A129" s="901" t="s">
        <v>44</v>
      </c>
      <c r="B129" s="902"/>
      <c r="C129" s="902"/>
      <c r="D129" s="902"/>
      <c r="E129" s="902"/>
      <c r="F129" s="902"/>
      <c r="G129" s="902"/>
      <c r="H129" s="902"/>
      <c r="I129" s="902"/>
      <c r="J129" s="902"/>
      <c r="K129" s="902"/>
      <c r="L129" s="902"/>
      <c r="M129" s="902"/>
      <c r="N129" s="902"/>
      <c r="O129" s="902"/>
      <c r="P129" s="902"/>
      <c r="Q129" s="902"/>
      <c r="R129" s="902"/>
      <c r="S129" s="902"/>
      <c r="T129" s="902"/>
      <c r="U129" s="902"/>
      <c r="V129" s="902"/>
      <c r="W129" s="1035" t="s">
        <v>418</v>
      </c>
      <c r="X129" s="1036"/>
      <c r="Y129" s="1036"/>
      <c r="Z129" s="1037"/>
      <c r="AA129" s="925">
        <v>11508811</v>
      </c>
      <c r="AB129" s="926"/>
      <c r="AC129" s="926"/>
      <c r="AD129" s="926"/>
      <c r="AE129" s="927"/>
      <c r="AF129" s="928">
        <v>11413065</v>
      </c>
      <c r="AG129" s="926"/>
      <c r="AH129" s="926"/>
      <c r="AI129" s="926"/>
      <c r="AJ129" s="927"/>
      <c r="AK129" s="928">
        <v>11589277</v>
      </c>
      <c r="AL129" s="926"/>
      <c r="AM129" s="926"/>
      <c r="AN129" s="926"/>
      <c r="AO129" s="927"/>
      <c r="AP129" s="1038"/>
      <c r="AQ129" s="1039"/>
      <c r="AR129" s="1039"/>
      <c r="AS129" s="1039"/>
      <c r="AT129" s="1040"/>
      <c r="AU129" s="97"/>
      <c r="AV129" s="97"/>
      <c r="AW129" s="97"/>
      <c r="AX129" s="1030" t="s">
        <v>419</v>
      </c>
      <c r="AY129" s="890"/>
      <c r="AZ129" s="890"/>
      <c r="BA129" s="890"/>
      <c r="BB129" s="890"/>
      <c r="BC129" s="890"/>
      <c r="BD129" s="890"/>
      <c r="BE129" s="891"/>
      <c r="BF129" s="1031" t="s">
        <v>64</v>
      </c>
      <c r="BG129" s="1032"/>
      <c r="BH129" s="1032"/>
      <c r="BI129" s="1032"/>
      <c r="BJ129" s="1032"/>
      <c r="BK129" s="1032"/>
      <c r="BL129" s="1033"/>
      <c r="BM129" s="1031">
        <v>18.100000000000001</v>
      </c>
      <c r="BN129" s="1032"/>
      <c r="BO129" s="1032"/>
      <c r="BP129" s="1032"/>
      <c r="BQ129" s="1032"/>
      <c r="BR129" s="1032"/>
      <c r="BS129" s="1033"/>
      <c r="BT129" s="1031">
        <v>30</v>
      </c>
      <c r="BU129" s="1032"/>
      <c r="BV129" s="1032"/>
      <c r="BW129" s="1032"/>
      <c r="BX129" s="1032"/>
      <c r="BY129" s="1032"/>
      <c r="BZ129" s="1034"/>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901" t="s">
        <v>420</v>
      </c>
      <c r="B130" s="902"/>
      <c r="C130" s="902"/>
      <c r="D130" s="902"/>
      <c r="E130" s="902"/>
      <c r="F130" s="902"/>
      <c r="G130" s="902"/>
      <c r="H130" s="902"/>
      <c r="I130" s="902"/>
      <c r="J130" s="902"/>
      <c r="K130" s="902"/>
      <c r="L130" s="902"/>
      <c r="M130" s="902"/>
      <c r="N130" s="902"/>
      <c r="O130" s="902"/>
      <c r="P130" s="902"/>
      <c r="Q130" s="902"/>
      <c r="R130" s="902"/>
      <c r="S130" s="902"/>
      <c r="T130" s="902"/>
      <c r="U130" s="902"/>
      <c r="V130" s="902"/>
      <c r="W130" s="1035" t="s">
        <v>421</v>
      </c>
      <c r="X130" s="1036"/>
      <c r="Y130" s="1036"/>
      <c r="Z130" s="1037"/>
      <c r="AA130" s="925">
        <v>2283421</v>
      </c>
      <c r="AB130" s="926"/>
      <c r="AC130" s="926"/>
      <c r="AD130" s="926"/>
      <c r="AE130" s="927"/>
      <c r="AF130" s="928">
        <v>2279202</v>
      </c>
      <c r="AG130" s="926"/>
      <c r="AH130" s="926"/>
      <c r="AI130" s="926"/>
      <c r="AJ130" s="927"/>
      <c r="AK130" s="928">
        <v>2263020</v>
      </c>
      <c r="AL130" s="926"/>
      <c r="AM130" s="926"/>
      <c r="AN130" s="926"/>
      <c r="AO130" s="927"/>
      <c r="AP130" s="1038"/>
      <c r="AQ130" s="1039"/>
      <c r="AR130" s="1039"/>
      <c r="AS130" s="1039"/>
      <c r="AT130" s="1040"/>
      <c r="AU130" s="97"/>
      <c r="AV130" s="97"/>
      <c r="AW130" s="97"/>
      <c r="AX130" s="1030" t="s">
        <v>422</v>
      </c>
      <c r="AY130" s="890"/>
      <c r="AZ130" s="890"/>
      <c r="BA130" s="890"/>
      <c r="BB130" s="890"/>
      <c r="BC130" s="890"/>
      <c r="BD130" s="890"/>
      <c r="BE130" s="891"/>
      <c r="BF130" s="1066">
        <v>4</v>
      </c>
      <c r="BG130" s="1067"/>
      <c r="BH130" s="1067"/>
      <c r="BI130" s="1067"/>
      <c r="BJ130" s="1067"/>
      <c r="BK130" s="1067"/>
      <c r="BL130" s="1068"/>
      <c r="BM130" s="1066">
        <v>25</v>
      </c>
      <c r="BN130" s="1067"/>
      <c r="BO130" s="1067"/>
      <c r="BP130" s="1067"/>
      <c r="BQ130" s="1067"/>
      <c r="BR130" s="1067"/>
      <c r="BS130" s="1068"/>
      <c r="BT130" s="1066">
        <v>35</v>
      </c>
      <c r="BU130" s="1067"/>
      <c r="BV130" s="1067"/>
      <c r="BW130" s="1067"/>
      <c r="BX130" s="1067"/>
      <c r="BY130" s="1067"/>
      <c r="BZ130" s="106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70"/>
      <c r="B131" s="1071"/>
      <c r="C131" s="1071"/>
      <c r="D131" s="1071"/>
      <c r="E131" s="1071"/>
      <c r="F131" s="1071"/>
      <c r="G131" s="1071"/>
      <c r="H131" s="1071"/>
      <c r="I131" s="1071"/>
      <c r="J131" s="1071"/>
      <c r="K131" s="1071"/>
      <c r="L131" s="1071"/>
      <c r="M131" s="1071"/>
      <c r="N131" s="1071"/>
      <c r="O131" s="1071"/>
      <c r="P131" s="1071"/>
      <c r="Q131" s="1071"/>
      <c r="R131" s="1071"/>
      <c r="S131" s="1071"/>
      <c r="T131" s="1071"/>
      <c r="U131" s="1071"/>
      <c r="V131" s="1071"/>
      <c r="W131" s="1072" t="s">
        <v>423</v>
      </c>
      <c r="X131" s="1073"/>
      <c r="Y131" s="1073"/>
      <c r="Z131" s="1074"/>
      <c r="AA131" s="968">
        <v>9225390</v>
      </c>
      <c r="AB131" s="950"/>
      <c r="AC131" s="950"/>
      <c r="AD131" s="950"/>
      <c r="AE131" s="951"/>
      <c r="AF131" s="949">
        <v>9133863</v>
      </c>
      <c r="AG131" s="950"/>
      <c r="AH131" s="950"/>
      <c r="AI131" s="950"/>
      <c r="AJ131" s="951"/>
      <c r="AK131" s="949">
        <v>9326257</v>
      </c>
      <c r="AL131" s="950"/>
      <c r="AM131" s="950"/>
      <c r="AN131" s="950"/>
      <c r="AO131" s="951"/>
      <c r="AP131" s="1075"/>
      <c r="AQ131" s="1076"/>
      <c r="AR131" s="1076"/>
      <c r="AS131" s="1076"/>
      <c r="AT131" s="1077"/>
      <c r="AU131" s="97"/>
      <c r="AV131" s="97"/>
      <c r="AW131" s="97"/>
      <c r="AX131" s="1048" t="s">
        <v>424</v>
      </c>
      <c r="AY131" s="1006"/>
      <c r="AZ131" s="1006"/>
      <c r="BA131" s="1006"/>
      <c r="BB131" s="1006"/>
      <c r="BC131" s="1006"/>
      <c r="BD131" s="1006"/>
      <c r="BE131" s="1007"/>
      <c r="BF131" s="1049" t="s">
        <v>64</v>
      </c>
      <c r="BG131" s="1050"/>
      <c r="BH131" s="1050"/>
      <c r="BI131" s="1050"/>
      <c r="BJ131" s="1050"/>
      <c r="BK131" s="1050"/>
      <c r="BL131" s="1051"/>
      <c r="BM131" s="1049">
        <v>350</v>
      </c>
      <c r="BN131" s="1050"/>
      <c r="BO131" s="1050"/>
      <c r="BP131" s="1050"/>
      <c r="BQ131" s="1050"/>
      <c r="BR131" s="1050"/>
      <c r="BS131" s="1051"/>
      <c r="BT131" s="1052"/>
      <c r="BU131" s="1053"/>
      <c r="BV131" s="1053"/>
      <c r="BW131" s="1053"/>
      <c r="BX131" s="1053"/>
      <c r="BY131" s="1053"/>
      <c r="BZ131" s="1054"/>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5" t="s">
        <v>425</v>
      </c>
      <c r="B132" s="1056"/>
      <c r="C132" s="1056"/>
      <c r="D132" s="1056"/>
      <c r="E132" s="1056"/>
      <c r="F132" s="1056"/>
      <c r="G132" s="1056"/>
      <c r="H132" s="1056"/>
      <c r="I132" s="1056"/>
      <c r="J132" s="1056"/>
      <c r="K132" s="1056"/>
      <c r="L132" s="1056"/>
      <c r="M132" s="1056"/>
      <c r="N132" s="1056"/>
      <c r="O132" s="1056"/>
      <c r="P132" s="1056"/>
      <c r="Q132" s="1056"/>
      <c r="R132" s="1056"/>
      <c r="S132" s="1056"/>
      <c r="T132" s="1056"/>
      <c r="U132" s="1056"/>
      <c r="V132" s="1059" t="s">
        <v>426</v>
      </c>
      <c r="W132" s="1059"/>
      <c r="X132" s="1059"/>
      <c r="Y132" s="1059"/>
      <c r="Z132" s="1060"/>
      <c r="AA132" s="1061">
        <v>4.5500081840000002</v>
      </c>
      <c r="AB132" s="1062"/>
      <c r="AC132" s="1062"/>
      <c r="AD132" s="1062"/>
      <c r="AE132" s="1063"/>
      <c r="AF132" s="1064">
        <v>4.6788527479999997</v>
      </c>
      <c r="AG132" s="1062"/>
      <c r="AH132" s="1062"/>
      <c r="AI132" s="1062"/>
      <c r="AJ132" s="1063"/>
      <c r="AK132" s="1064">
        <v>2.9739798080000002</v>
      </c>
      <c r="AL132" s="1062"/>
      <c r="AM132" s="1062"/>
      <c r="AN132" s="1062"/>
      <c r="AO132" s="1063"/>
      <c r="AP132" s="965"/>
      <c r="AQ132" s="966"/>
      <c r="AR132" s="966"/>
      <c r="AS132" s="966"/>
      <c r="AT132" s="1065"/>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57"/>
      <c r="B133" s="1058"/>
      <c r="C133" s="1058"/>
      <c r="D133" s="1058"/>
      <c r="E133" s="1058"/>
      <c r="F133" s="1058"/>
      <c r="G133" s="1058"/>
      <c r="H133" s="1058"/>
      <c r="I133" s="1058"/>
      <c r="J133" s="1058"/>
      <c r="K133" s="1058"/>
      <c r="L133" s="1058"/>
      <c r="M133" s="1058"/>
      <c r="N133" s="1058"/>
      <c r="O133" s="1058"/>
      <c r="P133" s="1058"/>
      <c r="Q133" s="1058"/>
      <c r="R133" s="1058"/>
      <c r="S133" s="1058"/>
      <c r="T133" s="1058"/>
      <c r="U133" s="1058"/>
      <c r="V133" s="1042" t="s">
        <v>427</v>
      </c>
      <c r="W133" s="1042"/>
      <c r="X133" s="1042"/>
      <c r="Y133" s="1042"/>
      <c r="Z133" s="1043"/>
      <c r="AA133" s="1044">
        <v>4.3</v>
      </c>
      <c r="AB133" s="1045"/>
      <c r="AC133" s="1045"/>
      <c r="AD133" s="1045"/>
      <c r="AE133" s="1046"/>
      <c r="AF133" s="1044">
        <v>3.9</v>
      </c>
      <c r="AG133" s="1045"/>
      <c r="AH133" s="1045"/>
      <c r="AI133" s="1045"/>
      <c r="AJ133" s="1046"/>
      <c r="AK133" s="1044">
        <v>4</v>
      </c>
      <c r="AL133" s="1045"/>
      <c r="AM133" s="1045"/>
      <c r="AN133" s="1045"/>
      <c r="AO133" s="1046"/>
      <c r="AP133" s="992"/>
      <c r="AQ133" s="993"/>
      <c r="AR133" s="993"/>
      <c r="AS133" s="993"/>
      <c r="AT133" s="1047"/>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soFwPDFByM6Nf55G1VFFztkuJA+OTthti65+SaHAY9uoDGE610GlmJ7zIugGEOXJ6h2/5WvgVr6bdYPyqgDqgw==" saltValue="yBzwwHdE4Te1ND1dgQvw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FD16-2980-4626-ACE1-AB5F917BC84F}">
  <sheetPr>
    <pageSetUpPr fitToPage="1"/>
  </sheetPr>
  <dimension ref="A1:DQ110"/>
  <sheetViews>
    <sheetView showGridLines="0" view="pageBreakPreview" topLeftCell="BG70" zoomScaleNormal="85" zoomScaleSheetLayoutView="100" workbookViewId="0">
      <selection activeCell="B12" sqref="B12:K17"/>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IRQB/MwnMw7p24kuzRnZliTlrMWKt0vVzOpKUlJqJPS4fraHviMC6IOYfl0fq6cV5mH8YyxDPMAYtnJgw5pIw==" saltValue="rtz2CsaCc/fRyJvseGdv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0EA36-2CC1-4DD8-8EBD-5444282A4E22}">
  <sheetPr>
    <pageSetUpPr fitToPage="1"/>
  </sheetPr>
  <dimension ref="A1:DL103"/>
  <sheetViews>
    <sheetView showGridLines="0" topLeftCell="A4" zoomScaleNormal="100" zoomScaleSheetLayoutView="55" workbookViewId="0">
      <selection activeCell="B12" sqref="B12:K17"/>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YlXm6At7FOrPuiM7wHEm9FEZMJgiP2QEUEXiNBLXzPozkggs0nYRHQxTSDCgqPD4ESowzt9JpqmNSG/s5BYig==" saltValue="WC518WyZr318H/ErOAq8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790AC-72CA-4800-B34B-694F500AFA1B}">
  <sheetPr>
    <pageSetUpPr fitToPage="1"/>
  </sheetPr>
  <dimension ref="A1:AZ74"/>
  <sheetViews>
    <sheetView showGridLines="0" view="pageBreakPreview" workbookViewId="0">
      <selection activeCell="B12" sqref="B12:K17"/>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428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429</v>
      </c>
      <c r="AL6" s="123"/>
      <c r="AM6" s="123"/>
      <c r="AN6" s="123"/>
    </row>
    <row r="7" spans="1:46" x14ac:dyDescent="0.15">
      <c r="A7" s="12"/>
      <c r="AK7" s="124"/>
      <c r="AL7" s="125"/>
      <c r="AM7" s="125"/>
      <c r="AN7" s="126"/>
      <c r="AO7" s="1081" t="s">
        <v>430</v>
      </c>
      <c r="AP7" s="127"/>
      <c r="AQ7" s="128" t="s">
        <v>431</v>
      </c>
      <c r="AR7" s="129"/>
    </row>
    <row r="8" spans="1:46" x14ac:dyDescent="0.15">
      <c r="A8" s="12"/>
      <c r="AK8" s="130"/>
      <c r="AL8" s="131"/>
      <c r="AM8" s="131"/>
      <c r="AN8" s="132"/>
      <c r="AO8" s="1082"/>
      <c r="AP8" s="133" t="s">
        <v>432</v>
      </c>
      <c r="AQ8" s="134" t="s">
        <v>433</v>
      </c>
      <c r="AR8" s="135" t="s">
        <v>434</v>
      </c>
    </row>
    <row r="9" spans="1:46" x14ac:dyDescent="0.15">
      <c r="A9" s="12"/>
      <c r="AK9" s="1083" t="s">
        <v>435</v>
      </c>
      <c r="AL9" s="1084"/>
      <c r="AM9" s="1084"/>
      <c r="AN9" s="1085"/>
      <c r="AO9" s="136">
        <v>2899968</v>
      </c>
      <c r="AP9" s="136">
        <v>59496</v>
      </c>
      <c r="AQ9" s="137">
        <v>69548</v>
      </c>
      <c r="AR9" s="138">
        <v>-14.5</v>
      </c>
    </row>
    <row r="10" spans="1:46" x14ac:dyDescent="0.15">
      <c r="A10" s="12"/>
      <c r="AK10" s="1083" t="s">
        <v>436</v>
      </c>
      <c r="AL10" s="1084"/>
      <c r="AM10" s="1084"/>
      <c r="AN10" s="1085"/>
      <c r="AO10" s="139">
        <v>560454</v>
      </c>
      <c r="AP10" s="139">
        <v>11498</v>
      </c>
      <c r="AQ10" s="140">
        <v>8149</v>
      </c>
      <c r="AR10" s="141">
        <v>41.1</v>
      </c>
    </row>
    <row r="11" spans="1:46" ht="13.5" customHeight="1" x14ac:dyDescent="0.15">
      <c r="A11" s="12"/>
      <c r="AK11" s="1083" t="s">
        <v>437</v>
      </c>
      <c r="AL11" s="1084"/>
      <c r="AM11" s="1084"/>
      <c r="AN11" s="1085"/>
      <c r="AO11" s="139">
        <v>25609</v>
      </c>
      <c r="AP11" s="139">
        <v>525</v>
      </c>
      <c r="AQ11" s="140">
        <v>8204</v>
      </c>
      <c r="AR11" s="141">
        <v>-93.6</v>
      </c>
    </row>
    <row r="12" spans="1:46" ht="13.5" customHeight="1" x14ac:dyDescent="0.15">
      <c r="A12" s="12"/>
      <c r="AK12" s="1083" t="s">
        <v>438</v>
      </c>
      <c r="AL12" s="1084"/>
      <c r="AM12" s="1084"/>
      <c r="AN12" s="1085"/>
      <c r="AO12" s="139">
        <v>88273</v>
      </c>
      <c r="AP12" s="139">
        <v>1811</v>
      </c>
      <c r="AQ12" s="140">
        <v>1139</v>
      </c>
      <c r="AR12" s="141">
        <v>59</v>
      </c>
    </row>
    <row r="13" spans="1:46" ht="13.5" customHeight="1" x14ac:dyDescent="0.15">
      <c r="A13" s="12"/>
      <c r="AK13" s="1083" t="s">
        <v>439</v>
      </c>
      <c r="AL13" s="1084"/>
      <c r="AM13" s="1084"/>
      <c r="AN13" s="1085"/>
      <c r="AO13" s="139" t="s">
        <v>440</v>
      </c>
      <c r="AP13" s="139" t="s">
        <v>440</v>
      </c>
      <c r="AQ13" s="140">
        <v>20</v>
      </c>
      <c r="AR13" s="141" t="s">
        <v>440</v>
      </c>
    </row>
    <row r="14" spans="1:46" ht="13.5" customHeight="1" x14ac:dyDescent="0.15">
      <c r="A14" s="12"/>
      <c r="AK14" s="1083" t="s">
        <v>441</v>
      </c>
      <c r="AL14" s="1084"/>
      <c r="AM14" s="1084"/>
      <c r="AN14" s="1085"/>
      <c r="AO14" s="139">
        <v>149610</v>
      </c>
      <c r="AP14" s="139">
        <v>3069</v>
      </c>
      <c r="AQ14" s="140">
        <v>3114</v>
      </c>
      <c r="AR14" s="141">
        <v>-1.4</v>
      </c>
    </row>
    <row r="15" spans="1:46" ht="13.5" customHeight="1" x14ac:dyDescent="0.15">
      <c r="A15" s="12"/>
      <c r="AK15" s="1083" t="s">
        <v>442</v>
      </c>
      <c r="AL15" s="1084"/>
      <c r="AM15" s="1084"/>
      <c r="AN15" s="1085"/>
      <c r="AO15" s="139">
        <v>87144</v>
      </c>
      <c r="AP15" s="139">
        <v>1788</v>
      </c>
      <c r="AQ15" s="140">
        <v>1605</v>
      </c>
      <c r="AR15" s="141">
        <v>11.4</v>
      </c>
    </row>
    <row r="16" spans="1:46" x14ac:dyDescent="0.15">
      <c r="A16" s="12"/>
      <c r="AK16" s="1086" t="s">
        <v>443</v>
      </c>
      <c r="AL16" s="1087"/>
      <c r="AM16" s="1087"/>
      <c r="AN16" s="1088"/>
      <c r="AO16" s="139">
        <v>-270564</v>
      </c>
      <c r="AP16" s="139">
        <v>-5551</v>
      </c>
      <c r="AQ16" s="140">
        <v>-6253</v>
      </c>
      <c r="AR16" s="141">
        <v>-11.2</v>
      </c>
    </row>
    <row r="17" spans="1:46" x14ac:dyDescent="0.15">
      <c r="A17" s="12"/>
      <c r="AK17" s="1086" t="s">
        <v>119</v>
      </c>
      <c r="AL17" s="1087"/>
      <c r="AM17" s="1087"/>
      <c r="AN17" s="1088"/>
      <c r="AO17" s="139">
        <v>3540494</v>
      </c>
      <c r="AP17" s="139">
        <v>72637</v>
      </c>
      <c r="AQ17" s="140">
        <v>85527</v>
      </c>
      <c r="AR17" s="141">
        <v>-15.1</v>
      </c>
    </row>
    <row r="18" spans="1:46" x14ac:dyDescent="0.15">
      <c r="A18" s="12"/>
      <c r="AQ18" s="142"/>
      <c r="AR18" s="142"/>
    </row>
    <row r="19" spans="1:46" x14ac:dyDescent="0.15">
      <c r="A19" s="12"/>
      <c r="AK19" s="3" t="s">
        <v>444</v>
      </c>
    </row>
    <row r="20" spans="1:46" x14ac:dyDescent="0.15">
      <c r="A20" s="12"/>
      <c r="AK20" s="143"/>
      <c r="AL20" s="144"/>
      <c r="AM20" s="144"/>
      <c r="AN20" s="145"/>
      <c r="AO20" s="146" t="s">
        <v>445</v>
      </c>
      <c r="AP20" s="147" t="s">
        <v>446</v>
      </c>
      <c r="AQ20" s="148" t="s">
        <v>447</v>
      </c>
      <c r="AR20" s="149"/>
    </row>
    <row r="21" spans="1:46" s="123" customFormat="1" x14ac:dyDescent="0.15">
      <c r="A21" s="150"/>
      <c r="AK21" s="1078" t="s">
        <v>448</v>
      </c>
      <c r="AL21" s="1079"/>
      <c r="AM21" s="1079"/>
      <c r="AN21" s="1080"/>
      <c r="AO21" s="151">
        <v>6.13</v>
      </c>
      <c r="AP21" s="152">
        <v>8.08</v>
      </c>
      <c r="AQ21" s="153">
        <v>-1.95</v>
      </c>
      <c r="AS21" s="154"/>
      <c r="AT21" s="150"/>
    </row>
    <row r="22" spans="1:46" s="123" customFormat="1" x14ac:dyDescent="0.15">
      <c r="A22" s="150"/>
      <c r="AK22" s="1078" t="s">
        <v>449</v>
      </c>
      <c r="AL22" s="1079"/>
      <c r="AM22" s="1079"/>
      <c r="AN22" s="1080"/>
      <c r="AO22" s="155">
        <v>101.3</v>
      </c>
      <c r="AP22" s="156">
        <v>97.7</v>
      </c>
      <c r="AQ22" s="157">
        <v>3.6</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450</v>
      </c>
      <c r="AP26" s="142"/>
      <c r="AQ26" s="142"/>
      <c r="AR26" s="142"/>
    </row>
    <row r="27" spans="1:46" x14ac:dyDescent="0.15">
      <c r="A27" s="162"/>
      <c r="AS27" s="3"/>
      <c r="AT27" s="3"/>
    </row>
    <row r="28" spans="1:46" ht="17.25" x14ac:dyDescent="0.15">
      <c r="A28" s="18" t="s">
        <v>451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452</v>
      </c>
      <c r="AL29" s="123"/>
      <c r="AM29" s="123"/>
      <c r="AN29" s="123"/>
      <c r="AS29" s="164"/>
    </row>
    <row r="30" spans="1:46" x14ac:dyDescent="0.15">
      <c r="A30" s="12"/>
      <c r="AK30" s="124"/>
      <c r="AL30" s="125"/>
      <c r="AM30" s="125"/>
      <c r="AN30" s="126"/>
      <c r="AO30" s="1081" t="s">
        <v>430</v>
      </c>
      <c r="AP30" s="127"/>
      <c r="AQ30" s="128" t="s">
        <v>431</v>
      </c>
      <c r="AR30" s="129"/>
    </row>
    <row r="31" spans="1:46" x14ac:dyDescent="0.15">
      <c r="A31" s="12"/>
      <c r="AK31" s="130"/>
      <c r="AL31" s="131"/>
      <c r="AM31" s="131"/>
      <c r="AN31" s="132"/>
      <c r="AO31" s="1082"/>
      <c r="AP31" s="133" t="s">
        <v>432</v>
      </c>
      <c r="AQ31" s="134" t="s">
        <v>433</v>
      </c>
      <c r="AR31" s="135" t="s">
        <v>434</v>
      </c>
    </row>
    <row r="32" spans="1:46" ht="27" customHeight="1" x14ac:dyDescent="0.15">
      <c r="A32" s="12"/>
      <c r="AK32" s="1094" t="s">
        <v>453</v>
      </c>
      <c r="AL32" s="1095"/>
      <c r="AM32" s="1095"/>
      <c r="AN32" s="1096"/>
      <c r="AO32" s="165">
        <v>1893090</v>
      </c>
      <c r="AP32" s="165">
        <v>38839</v>
      </c>
      <c r="AQ32" s="166">
        <v>49196</v>
      </c>
      <c r="AR32" s="167">
        <v>-21.1</v>
      </c>
    </row>
    <row r="33" spans="1:46" ht="13.5" customHeight="1" x14ac:dyDescent="0.15">
      <c r="A33" s="12"/>
      <c r="AK33" s="1094" t="s">
        <v>454</v>
      </c>
      <c r="AL33" s="1095"/>
      <c r="AM33" s="1095"/>
      <c r="AN33" s="1096"/>
      <c r="AO33" s="165" t="s">
        <v>440</v>
      </c>
      <c r="AP33" s="165" t="s">
        <v>440</v>
      </c>
      <c r="AQ33" s="166" t="s">
        <v>440</v>
      </c>
      <c r="AR33" s="167" t="s">
        <v>440</v>
      </c>
    </row>
    <row r="34" spans="1:46" ht="27" customHeight="1" x14ac:dyDescent="0.15">
      <c r="A34" s="12"/>
      <c r="AK34" s="1094" t="s">
        <v>455</v>
      </c>
      <c r="AL34" s="1095"/>
      <c r="AM34" s="1095"/>
      <c r="AN34" s="1096"/>
      <c r="AO34" s="165" t="s">
        <v>440</v>
      </c>
      <c r="AP34" s="165" t="s">
        <v>440</v>
      </c>
      <c r="AQ34" s="166">
        <v>53</v>
      </c>
      <c r="AR34" s="167" t="s">
        <v>440</v>
      </c>
    </row>
    <row r="35" spans="1:46" ht="27" customHeight="1" x14ac:dyDescent="0.15">
      <c r="A35" s="12"/>
      <c r="AK35" s="1094" t="s">
        <v>456</v>
      </c>
      <c r="AL35" s="1095"/>
      <c r="AM35" s="1095"/>
      <c r="AN35" s="1096"/>
      <c r="AO35" s="165">
        <v>580013</v>
      </c>
      <c r="AP35" s="165">
        <v>11900</v>
      </c>
      <c r="AQ35" s="166">
        <v>20035</v>
      </c>
      <c r="AR35" s="167">
        <v>-40.6</v>
      </c>
    </row>
    <row r="36" spans="1:46" ht="27" customHeight="1" x14ac:dyDescent="0.15">
      <c r="A36" s="12"/>
      <c r="AK36" s="1094" t="s">
        <v>457</v>
      </c>
      <c r="AL36" s="1095"/>
      <c r="AM36" s="1095"/>
      <c r="AN36" s="1096"/>
      <c r="AO36" s="165">
        <v>260728</v>
      </c>
      <c r="AP36" s="165">
        <v>5349</v>
      </c>
      <c r="AQ36" s="166">
        <v>2549</v>
      </c>
      <c r="AR36" s="167">
        <v>109.8</v>
      </c>
    </row>
    <row r="37" spans="1:46" ht="13.5" customHeight="1" x14ac:dyDescent="0.15">
      <c r="A37" s="12"/>
      <c r="AK37" s="1094" t="s">
        <v>458</v>
      </c>
      <c r="AL37" s="1095"/>
      <c r="AM37" s="1095"/>
      <c r="AN37" s="1096"/>
      <c r="AO37" s="165" t="s">
        <v>440</v>
      </c>
      <c r="AP37" s="165" t="s">
        <v>440</v>
      </c>
      <c r="AQ37" s="166">
        <v>540</v>
      </c>
      <c r="AR37" s="167" t="s">
        <v>440</v>
      </c>
    </row>
    <row r="38" spans="1:46" ht="27" customHeight="1" x14ac:dyDescent="0.15">
      <c r="A38" s="12"/>
      <c r="AK38" s="1097" t="s">
        <v>459</v>
      </c>
      <c r="AL38" s="1098"/>
      <c r="AM38" s="1098"/>
      <c r="AN38" s="1099"/>
      <c r="AO38" s="168" t="s">
        <v>440</v>
      </c>
      <c r="AP38" s="168" t="s">
        <v>440</v>
      </c>
      <c r="AQ38" s="169">
        <v>3</v>
      </c>
      <c r="AR38" s="157" t="s">
        <v>440</v>
      </c>
      <c r="AS38" s="164"/>
    </row>
    <row r="39" spans="1:46" x14ac:dyDescent="0.15">
      <c r="A39" s="12"/>
      <c r="AK39" s="1097" t="s">
        <v>460</v>
      </c>
      <c r="AL39" s="1098"/>
      <c r="AM39" s="1098"/>
      <c r="AN39" s="1099"/>
      <c r="AO39" s="165">
        <v>-193450</v>
      </c>
      <c r="AP39" s="165">
        <v>-3969</v>
      </c>
      <c r="AQ39" s="166">
        <v>-4452</v>
      </c>
      <c r="AR39" s="167">
        <v>-10.8</v>
      </c>
      <c r="AS39" s="164"/>
    </row>
    <row r="40" spans="1:46" ht="27" customHeight="1" x14ac:dyDescent="0.15">
      <c r="A40" s="12"/>
      <c r="AK40" s="1094" t="s">
        <v>461</v>
      </c>
      <c r="AL40" s="1095"/>
      <c r="AM40" s="1095"/>
      <c r="AN40" s="1096"/>
      <c r="AO40" s="165">
        <v>-2263020</v>
      </c>
      <c r="AP40" s="165">
        <v>-46429</v>
      </c>
      <c r="AQ40" s="166">
        <v>-46845</v>
      </c>
      <c r="AR40" s="167">
        <v>-0.9</v>
      </c>
      <c r="AS40" s="164"/>
    </row>
    <row r="41" spans="1:46" x14ac:dyDescent="0.15">
      <c r="A41" s="12"/>
      <c r="AK41" s="1100" t="s">
        <v>229</v>
      </c>
      <c r="AL41" s="1101"/>
      <c r="AM41" s="1101"/>
      <c r="AN41" s="1102"/>
      <c r="AO41" s="165">
        <v>277361</v>
      </c>
      <c r="AP41" s="165">
        <v>5690</v>
      </c>
      <c r="AQ41" s="166">
        <v>21079</v>
      </c>
      <c r="AR41" s="167">
        <v>-73</v>
      </c>
      <c r="AS41" s="164"/>
    </row>
    <row r="42" spans="1:46" x14ac:dyDescent="0.15">
      <c r="A42" s="12"/>
      <c r="AK42" s="170" t="s">
        <v>462</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463</v>
      </c>
    </row>
    <row r="48" spans="1:46" x14ac:dyDescent="0.15">
      <c r="A48" s="12"/>
      <c r="AK48" s="173" t="s">
        <v>464</v>
      </c>
      <c r="AL48" s="173"/>
      <c r="AM48" s="173"/>
      <c r="AN48" s="173"/>
      <c r="AO48" s="173"/>
      <c r="AP48" s="173"/>
      <c r="AQ48" s="174"/>
      <c r="AR48" s="173"/>
    </row>
    <row r="49" spans="1:44" ht="13.5" customHeight="1" x14ac:dyDescent="0.15">
      <c r="A49" s="12"/>
      <c r="AK49" s="175"/>
      <c r="AL49" s="176"/>
      <c r="AM49" s="1089" t="s">
        <v>430</v>
      </c>
      <c r="AN49" s="1091" t="s">
        <v>465</v>
      </c>
      <c r="AO49" s="1092"/>
      <c r="AP49" s="1092"/>
      <c r="AQ49" s="1092"/>
      <c r="AR49" s="1093"/>
    </row>
    <row r="50" spans="1:44" x14ac:dyDescent="0.15">
      <c r="A50" s="12"/>
      <c r="AK50" s="177"/>
      <c r="AL50" s="178"/>
      <c r="AM50" s="1090"/>
      <c r="AN50" s="179" t="s">
        <v>466</v>
      </c>
      <c r="AO50" s="180" t="s">
        <v>467</v>
      </c>
      <c r="AP50" s="181" t="s">
        <v>468</v>
      </c>
      <c r="AQ50" s="182" t="s">
        <v>469</v>
      </c>
      <c r="AR50" s="183" t="s">
        <v>470</v>
      </c>
    </row>
    <row r="51" spans="1:44" x14ac:dyDescent="0.15">
      <c r="A51" s="12"/>
      <c r="AK51" s="175" t="s">
        <v>471</v>
      </c>
      <c r="AL51" s="176"/>
      <c r="AM51" s="184">
        <v>2249187</v>
      </c>
      <c r="AN51" s="185">
        <v>45249</v>
      </c>
      <c r="AO51" s="186">
        <v>-48.7</v>
      </c>
      <c r="AP51" s="187">
        <v>83623</v>
      </c>
      <c r="AQ51" s="188">
        <v>-0.9</v>
      </c>
      <c r="AR51" s="189">
        <v>-47.8</v>
      </c>
    </row>
    <row r="52" spans="1:44" x14ac:dyDescent="0.15">
      <c r="A52" s="12"/>
      <c r="AK52" s="190"/>
      <c r="AL52" s="191" t="s">
        <v>472</v>
      </c>
      <c r="AM52" s="192">
        <v>1329400</v>
      </c>
      <c r="AN52" s="193">
        <v>26745</v>
      </c>
      <c r="AO52" s="194">
        <v>-43.6</v>
      </c>
      <c r="AP52" s="195">
        <v>48787</v>
      </c>
      <c r="AQ52" s="196">
        <v>10</v>
      </c>
      <c r="AR52" s="197">
        <v>-53.6</v>
      </c>
    </row>
    <row r="53" spans="1:44" x14ac:dyDescent="0.15">
      <c r="A53" s="12"/>
      <c r="AK53" s="175" t="s">
        <v>473</v>
      </c>
      <c r="AL53" s="176"/>
      <c r="AM53" s="184">
        <v>2156467</v>
      </c>
      <c r="AN53" s="185">
        <v>43725</v>
      </c>
      <c r="AO53" s="186">
        <v>-3.4</v>
      </c>
      <c r="AP53" s="187">
        <v>81768</v>
      </c>
      <c r="AQ53" s="188">
        <v>-2.2000000000000002</v>
      </c>
      <c r="AR53" s="189">
        <v>-1.2</v>
      </c>
    </row>
    <row r="54" spans="1:44" x14ac:dyDescent="0.15">
      <c r="A54" s="12"/>
      <c r="AK54" s="190"/>
      <c r="AL54" s="191" t="s">
        <v>472</v>
      </c>
      <c r="AM54" s="192">
        <v>1153789</v>
      </c>
      <c r="AN54" s="193">
        <v>23394</v>
      </c>
      <c r="AO54" s="194">
        <v>-12.5</v>
      </c>
      <c r="AP54" s="195">
        <v>37917</v>
      </c>
      <c r="AQ54" s="196">
        <v>-22.3</v>
      </c>
      <c r="AR54" s="197">
        <v>9.8000000000000007</v>
      </c>
    </row>
    <row r="55" spans="1:44" x14ac:dyDescent="0.15">
      <c r="A55" s="12"/>
      <c r="AK55" s="175" t="s">
        <v>474</v>
      </c>
      <c r="AL55" s="176"/>
      <c r="AM55" s="184">
        <v>2254050</v>
      </c>
      <c r="AN55" s="185">
        <v>45923</v>
      </c>
      <c r="AO55" s="186">
        <v>5</v>
      </c>
      <c r="AP55" s="187">
        <v>65876</v>
      </c>
      <c r="AQ55" s="188">
        <v>-19.399999999999999</v>
      </c>
      <c r="AR55" s="189">
        <v>24.4</v>
      </c>
    </row>
    <row r="56" spans="1:44" x14ac:dyDescent="0.15">
      <c r="A56" s="12"/>
      <c r="AK56" s="190"/>
      <c r="AL56" s="191" t="s">
        <v>472</v>
      </c>
      <c r="AM56" s="192">
        <v>1181134</v>
      </c>
      <c r="AN56" s="193">
        <v>24064</v>
      </c>
      <c r="AO56" s="194">
        <v>2.9</v>
      </c>
      <c r="AP56" s="195">
        <v>36484</v>
      </c>
      <c r="AQ56" s="196">
        <v>-3.8</v>
      </c>
      <c r="AR56" s="197">
        <v>6.7</v>
      </c>
    </row>
    <row r="57" spans="1:44" x14ac:dyDescent="0.15">
      <c r="A57" s="12"/>
      <c r="AK57" s="175" t="s">
        <v>475</v>
      </c>
      <c r="AL57" s="176"/>
      <c r="AM57" s="184">
        <v>2828405</v>
      </c>
      <c r="AN57" s="185">
        <v>57792</v>
      </c>
      <c r="AO57" s="186">
        <v>25.8</v>
      </c>
      <c r="AP57" s="187">
        <v>68468</v>
      </c>
      <c r="AQ57" s="188">
        <v>3.9</v>
      </c>
      <c r="AR57" s="189">
        <v>21.9</v>
      </c>
    </row>
    <row r="58" spans="1:44" x14ac:dyDescent="0.15">
      <c r="A58" s="12"/>
      <c r="AK58" s="190"/>
      <c r="AL58" s="191" t="s">
        <v>472</v>
      </c>
      <c r="AM58" s="192">
        <v>1581478</v>
      </c>
      <c r="AN58" s="193">
        <v>32314</v>
      </c>
      <c r="AO58" s="194">
        <v>34.299999999999997</v>
      </c>
      <c r="AP58" s="195">
        <v>34140</v>
      </c>
      <c r="AQ58" s="196">
        <v>-6.4</v>
      </c>
      <c r="AR58" s="197">
        <v>40.700000000000003</v>
      </c>
    </row>
    <row r="59" spans="1:44" x14ac:dyDescent="0.15">
      <c r="A59" s="12"/>
      <c r="AK59" s="175" t="s">
        <v>476</v>
      </c>
      <c r="AL59" s="176"/>
      <c r="AM59" s="184">
        <v>3217721</v>
      </c>
      <c r="AN59" s="185">
        <v>66015</v>
      </c>
      <c r="AO59" s="186">
        <v>14.2</v>
      </c>
      <c r="AP59" s="187">
        <v>69729</v>
      </c>
      <c r="AQ59" s="188">
        <v>1.8</v>
      </c>
      <c r="AR59" s="189">
        <v>12.4</v>
      </c>
    </row>
    <row r="60" spans="1:44" x14ac:dyDescent="0.15">
      <c r="A60" s="12"/>
      <c r="AK60" s="190"/>
      <c r="AL60" s="191" t="s">
        <v>472</v>
      </c>
      <c r="AM60" s="192">
        <v>2175546</v>
      </c>
      <c r="AN60" s="193">
        <v>44634</v>
      </c>
      <c r="AO60" s="194">
        <v>38.1</v>
      </c>
      <c r="AP60" s="195">
        <v>38908</v>
      </c>
      <c r="AQ60" s="196">
        <v>14</v>
      </c>
      <c r="AR60" s="197">
        <v>24.1</v>
      </c>
    </row>
    <row r="61" spans="1:44" x14ac:dyDescent="0.15">
      <c r="A61" s="12"/>
      <c r="AK61" s="175" t="s">
        <v>477</v>
      </c>
      <c r="AL61" s="198"/>
      <c r="AM61" s="184">
        <v>2541166</v>
      </c>
      <c r="AN61" s="185">
        <v>51741</v>
      </c>
      <c r="AO61" s="186">
        <v>-1.4</v>
      </c>
      <c r="AP61" s="187">
        <v>73893</v>
      </c>
      <c r="AQ61" s="199">
        <v>-3.4</v>
      </c>
      <c r="AR61" s="189">
        <v>2</v>
      </c>
    </row>
    <row r="62" spans="1:44" x14ac:dyDescent="0.15">
      <c r="A62" s="12"/>
      <c r="AK62" s="190"/>
      <c r="AL62" s="191" t="s">
        <v>472</v>
      </c>
      <c r="AM62" s="192">
        <v>1484269</v>
      </c>
      <c r="AN62" s="193">
        <v>30230</v>
      </c>
      <c r="AO62" s="194">
        <v>3.8</v>
      </c>
      <c r="AP62" s="195">
        <v>39247</v>
      </c>
      <c r="AQ62" s="196">
        <v>-1.7</v>
      </c>
      <c r="AR62" s="197">
        <v>5.5</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greSTRpDFEF6V66TsaTL0CmgYiqdXWRExVQTiXP2iuj/TMa/MRPQX1w5hV+uOW105mudXN47KxBntXnemoBO3g==" saltValue="eYj8zsAuuRqJeCNBIvPF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09D25-A930-496F-865F-0A2750D246A7}">
  <sheetPr>
    <pageSetUpPr fitToPage="1"/>
  </sheetPr>
  <dimension ref="A1:DU132"/>
  <sheetViews>
    <sheetView showGridLines="0" topLeftCell="A76" zoomScaleNormal="100" zoomScaleSheetLayoutView="55" workbookViewId="0">
      <selection activeCell="B12" sqref="B12:K17"/>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esKDkVOCiW2e//PpIlKr97ZXSiT/iO2I7xyUZ0ct+NY7xe2l9JW+1c0oi3VUbD6+Rsz/6XsUFDdi0rl+tvimA==" saltValue="DXBacn/ms1jWNIa0/vl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20889-50FB-480F-8A5B-39481D11569F}">
  <sheetPr>
    <pageSetUpPr fitToPage="1"/>
  </sheetPr>
  <dimension ref="A1:EL132"/>
  <sheetViews>
    <sheetView showGridLines="0" topLeftCell="A69" zoomScale="85" zoomScaleNormal="85" zoomScaleSheetLayoutView="55" workbookViewId="0">
      <selection activeCell="B12" sqref="B12:K17"/>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13R5Q9OfcjaygwGXwKKeXINuo6LlqKgHICdoOtUEigsEBK+ctcLEQ6QLlBBG6bS+b4zkfOiPRupW9X7LbmmUA==" saltValue="hloEF6TE6DC1qwK5Lq2K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97B7-4E69-42BE-97D0-C793CD5F9A97}">
  <sheetPr>
    <pageSetUpPr fitToPage="1"/>
  </sheetPr>
  <dimension ref="B1:J53"/>
  <sheetViews>
    <sheetView showGridLines="0" topLeftCell="B28" zoomScaleSheetLayoutView="100" workbookViewId="0">
      <selection activeCell="B12" sqref="B12:K17"/>
    </sheetView>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478</v>
      </c>
    </row>
    <row r="46" spans="2:10" ht="29.25" customHeight="1" thickBot="1" x14ac:dyDescent="0.25">
      <c r="B46" s="203" t="s">
        <v>24</v>
      </c>
      <c r="C46" s="204"/>
      <c r="D46" s="204"/>
      <c r="E46" s="205" t="s">
        <v>479</v>
      </c>
      <c r="F46" s="206" t="s">
        <v>4</v>
      </c>
      <c r="G46" s="207" t="s">
        <v>5</v>
      </c>
      <c r="H46" s="207" t="s">
        <v>6</v>
      </c>
      <c r="I46" s="207" t="s">
        <v>7</v>
      </c>
      <c r="J46" s="208" t="s">
        <v>8</v>
      </c>
    </row>
    <row r="47" spans="2:10" ht="57.75" customHeight="1" x14ac:dyDescent="0.15">
      <c r="B47" s="209"/>
      <c r="C47" s="1103" t="s">
        <v>480</v>
      </c>
      <c r="D47" s="1103"/>
      <c r="E47" s="1104"/>
      <c r="F47" s="210">
        <v>35.880000000000003</v>
      </c>
      <c r="G47" s="211">
        <v>35.71</v>
      </c>
      <c r="H47" s="211">
        <v>37.35</v>
      </c>
      <c r="I47" s="211">
        <v>39.270000000000003</v>
      </c>
      <c r="J47" s="212">
        <v>36.53</v>
      </c>
    </row>
    <row r="48" spans="2:10" ht="57.75" customHeight="1" x14ac:dyDescent="0.15">
      <c r="B48" s="213"/>
      <c r="C48" s="1105" t="s">
        <v>481</v>
      </c>
      <c r="D48" s="1105"/>
      <c r="E48" s="1106"/>
      <c r="F48" s="214">
        <v>2.4900000000000002</v>
      </c>
      <c r="G48" s="215">
        <v>3.06</v>
      </c>
      <c r="H48" s="215">
        <v>2.83</v>
      </c>
      <c r="I48" s="215">
        <v>2.39</v>
      </c>
      <c r="J48" s="216">
        <v>3.42</v>
      </c>
    </row>
    <row r="49" spans="2:10" ht="57.75" customHeight="1" thickBot="1" x14ac:dyDescent="0.2">
      <c r="B49" s="217"/>
      <c r="C49" s="1107" t="s">
        <v>482</v>
      </c>
      <c r="D49" s="1107"/>
      <c r="E49" s="1108"/>
      <c r="F49" s="218">
        <v>1.85</v>
      </c>
      <c r="G49" s="219">
        <v>0.85</v>
      </c>
      <c r="H49" s="219">
        <v>0.56999999999999995</v>
      </c>
      <c r="I49" s="219">
        <v>0.45</v>
      </c>
      <c r="J49" s="220" t="s">
        <v>483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syTDZ2jWxwA0UJg8C9sgU3JaV2OPwbna4suSKdmMgiGWflms1pKsUV2W/T+qMOhv4JV+ZDKFu0UB0aNMjD0lw==" saltValue="x2hTRK+QJTmQLqLX9Cq4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Administrator</cp:lastModifiedBy>
  <cp:lastPrinted>2020-09-07T09:03:36Z</cp:lastPrinted>
  <dcterms:created xsi:type="dcterms:W3CDTF">2020-07-20T09:37:57Z</dcterms:created>
  <dcterms:modified xsi:type="dcterms:W3CDTF">2020-09-14T06:40:43Z</dcterms:modified>
  <cp:category/>
</cp:coreProperties>
</file>