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3.13\zaisei\36 財政状況等一覧表\H27財政状況一覧\様式追加分\"/>
    </mc:Choice>
  </mc:AlternateContent>
  <bookViews>
    <workbookView xWindow="240" yWindow="60" windowWidth="14940" windowHeight="7875" tabRatio="7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O36"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BE35" i="9"/>
  <c r="C35" i="9"/>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<sst xmlns="http://schemas.openxmlformats.org/spreadsheetml/2006/main" count="1008" uniqueCount="563">
  <si>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</si>
  <si>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</si>
  <si>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</si>
  <si>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</si>
  <si>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</si>
  <si>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</si>
  <si>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</si>
  <si>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</si>
  <si>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</si>
  <si>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</si>
  <si>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</si>
  <si>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</si>
  <si>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</si>
  <si>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</si>
  <si>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</si>
  <si>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</si>
  <si>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</si>
  <si>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</si>
  <si>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</si>
  <si>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</si>
  <si>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</si>
  <si>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</si>
  <si>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</si>
  <si>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</si>
  <si>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</si>
  <si>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</si>
  <si>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</si>
  <si>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</si>
  <si>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</si>
  <si>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</si>
  <si>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</si>
  <si>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</si>
  <si>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</si>
  <si>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</si>
  <si>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</si>
  <si>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</si>
  <si>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</si>
  <si>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</si>
  <si>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</si>
  <si>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</si>
  <si>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</si>
  <si>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</si>
  <si>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</si>
  <si>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</si>
  <si>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</si>
  <si>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</si>
  <si>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</si>
  <si>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</si>
  <si>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</si>
  <si>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</si>
  <si>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</si>
  <si>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</si>
  <si>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</si>
  <si>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</si>
  <si>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</si>
  <si>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</si>
  <si>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</si>
  <si>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</si>
  <si>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</si>
  <si>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</si>
  <si>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</si>
  <si>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</si>
  <si>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</si>
  <si>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</si>
  <si>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</si>
  <si>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</si>
  <si>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</si>
  <si>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</si>
  <si>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</si>
  <si>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</si>
  <si>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</si>
  <si>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</si>
  <si>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</si>
  <si>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</si>
  <si>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</si>
  <si>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</si>
  <si>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</si>
  <si>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</si>
  <si>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</si>
  <si>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</si>
  <si>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</si>
  <si>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</si>
  <si>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</si>
  <si>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</si>
  <si>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</si>
  <si>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</si>
  <si>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</si>
  <si>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</si>
  <si>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</si>
  <si>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</si>
  <si>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</si>
  <si>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</si>
  <si>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</si>
  <si>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</si>
  <si>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</si>
  <si>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</si>
  <si>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</si>
  <si>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</si>
  <si>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</si>
  <si>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</si>
  <si>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</si>
  <si>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</si>
  <si>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</si>
  <si>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</si>
  <si>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</si>
  <si>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</si>
  <si>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</si>
  <si>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</si>
  <si>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</si>
  <si>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</si>
  <si>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</si>
  <si>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</si>
  <si>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</si>
  <si>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</si>
  <si>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</si>
  <si>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</si>
  <si>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</si>
  <si>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</si>
  <si>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</si>
  <si>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</si>
  <si>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</si>
  <si>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</si>
  <si>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</si>
  <si>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</si>
  <si>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</si>
  <si>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</si>
  <si>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</si>
  <si>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</si>
  <si>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</si>
  <si>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</si>
  <si>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</si>
  <si>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</si>
  <si>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</si>
  <si>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</si>
  <si>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</si>
  <si>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</si>
  <si>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</si>
  <si>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</si>
  <si>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</si>
  <si>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</si>
  <si>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</si>
  <si>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</si>
  <si>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</si>
  <si>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</si>
  <si>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</si>
  <si>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</si>
  <si>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</si>
  <si>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</si>
  <si>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</si>
  <si>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</si>
  <si>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</si>
  <si>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</si>
  <si>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</si>
  <si>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</si>
  <si>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</si>
  <si>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</si>
  <si>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</si>
  <si>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</si>
  <si>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</si>
  <si>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</si>
  <si>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</si>
  <si>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</si>
  <si>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</si>
  <si>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</si>
  <si>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</si>
  <si>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</si>
  <si>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</si>
  <si>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</si>
  <si>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</si>
  <si>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</si>
  <si>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</si>
  <si>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</si>
  <si>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</si>
  <si>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</si>
  <si>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</si>
  <si>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</si>
  <si>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</si>
  <si>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</si>
  <si>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</si>
  <si>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</si>
  <si>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</si>
  <si>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</si>
  <si>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</si>
  <si>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</si>
  <si>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</si>
  <si>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</si>
  <si>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</si>
  <si>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</si>
  <si>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</si>
  <si>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</si>
  <si>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</si>
  <si>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</si>
  <si>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兵庫県小野市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</si>
  <si>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</si>
  <si>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</si>
  <si>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</si>
  <si>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</si>
  <si>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</si>
  <si>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</si>
  <si>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</si>
  <si>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</si>
  <si>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</si>
  <si>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</si>
  <si>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</si>
  <si>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</si>
  <si>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</si>
  <si>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</si>
  <si>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</si>
  <si>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</si>
  <si>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</si>
  <si>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</si>
  <si>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</si>
  <si>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</si>
  <si>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</si>
  <si>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</si>
  <si>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</si>
  <si>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</si>
  <si>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</si>
  <si>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</si>
  <si>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</si>
  <si>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</si>
  <si>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</si>
  <si>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</si>
  <si>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</si>
  <si>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</si>
  <si>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</si>
  <si>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</si>
  <si>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</si>
  <si>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</si>
  <si>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</si>
  <si>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</si>
  <si>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</si>
  <si>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</si>
  <si>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</si>
  <si>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</si>
  <si>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</si>
  <si>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</si>
  <si>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</si>
  <si>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</si>
  <si>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</si>
  <si>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</si>
  <si>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</si>
  <si>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</si>
  <si>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</si>
  <si>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</si>
  <si>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</si>
  <si>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</si>
  <si>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</si>
  <si>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</si>
  <si>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</si>
  <si>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</si>
  <si>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</si>
  <si>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</si>
  <si>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</si>
  <si>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</si>
  <si>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</si>
  <si>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</si>
  <si>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</si>
  <si>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</si>
  <si>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</si>
  <si>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</si>
  <si>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</si>
  <si>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</si>
  <si>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</si>
  <si>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</si>
  <si>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</si>
  <si>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</si>
  <si>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</si>
  <si>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</si>
  <si>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</si>
  <si>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</si>
  <si>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</si>
  <si>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</si>
  <si>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</si>
  <si>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</si>
  <si>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</si>
  <si>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</si>
  <si>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</si>
  <si>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</si>
  <si>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</si>
  <si>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</si>
  <si>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</si>
  <si>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</si>
  <si>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</si>
  <si>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</si>
  <si>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</si>
  <si>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</si>
  <si>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</si>
  <si>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</si>
  <si>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</si>
  <si>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</si>
  <si>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</si>
  <si>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</si>
  <si>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</si>
  <si>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</si>
  <si>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</si>
  <si>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</si>
  <si>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</si>
  <si>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</si>
  <si>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</si>
  <si>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</si>
  <si>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</si>
  <si>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</si>
  <si>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</si>
  <si>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</si>
  <si>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</si>
  <si>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</si>
  <si>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</si>
  <si>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</si>
  <si>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</si>
  <si>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</si>
  <si>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</si>
  <si>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</si>
  <si>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</si>
  <si>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</si>
  <si>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</si>
  <si>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</si>
  <si>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</si>
  <si>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</si>
  <si>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</si>
  <si>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</si>
  <si>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</si>
  <si>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</si>
  <si>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</si>
  <si>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</si>
  <si>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</si>
  <si>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</si>
  <si>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</si>
  <si>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</si>
  <si>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</si>
  <si>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</si>
  <si>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</si>
  <si>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</si>
  <si>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</si>
  <si>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</si>
  <si>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</si>
  <si>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</si>
  <si>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</si>
  <si>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</si>
  <si>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</si>
  <si>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兵庫県小野市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</si>
  <si>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</si>
  <si>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</si>
  <si>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</si>
  <si>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</si>
  <si>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</si>
  <si>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</si>
  <si>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</si>
  <si>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</si>
  <si>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</si>
  <si>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</si>
  <si>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</si>
  <si>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</si>
  <si>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</si>
  <si>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</si>
  <si>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</si>
  <si>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</si>
  <si>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</si>
  <si>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</si>
  <si>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</si>
  <si>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</si>
  <si>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</si>
  <si>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</si>
  <si>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</si>
  <si>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</si>
  <si>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</si>
  <si>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</si>
  <si>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</si>
  <si>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</si>
  <si>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</si>
  <si>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</si>
  <si>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</si>
  <si>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</si>
  <si>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</si>
  <si>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</si>
  <si>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</si>
  <si>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</si>
  <si>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</si>
  <si>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</si>
  <si>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</si>
  <si>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</si>
  <si>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</si>
  <si>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</si>
  <si>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</si>
  <si>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</si>
  <si>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</si>
  <si>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</si>
  <si>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</si>
  <si>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</si>
  <si>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</si>
  <si>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</si>
  <si>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</si>
  <si>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</si>
  <si>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</si>
  <si>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</si>
  <si>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</si>
  <si>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</si>
  <si>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</si>
  <si>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</si>
  <si>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</si>
  <si>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</si>
  <si>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</si>
  <si>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</si>
  <si>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</si>
  <si>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</si>
  <si>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</si>
  <si>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</si>
  <si>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</si>
  <si>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</si>
  <si>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</si>
  <si>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</si>
  <si>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</si>
  <si>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</si>
  <si>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</si>
  <si>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</si>
  <si>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</si>
  <si>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</si>
  <si>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</si>
  <si>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</si>
  <si>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</si>
  <si>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</si>
  <si>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</si>
  <si>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</si>
  <si>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</si>
  <si>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</si>
  <si>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</si>
  <si>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</si>
  <si>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</si>
  <si>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</si>
  <si>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</si>
  <si>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</si>
  <si>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</si>
  <si>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</si>
  <si>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</si>
  <si>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</si>
  <si>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</si>
  <si>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</si>
  <si>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</si>
  <si>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</si>
  <si>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</si>
  <si>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</si>
  <si>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</si>
  <si>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</si>
  <si>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</si>
  <si>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都市開発事業会計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</si>
  <si>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</si>
  <si>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</si>
  <si>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</si>
  <si>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</si>
  <si>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</si>
  <si>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</si>
  <si>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</si>
  <si>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</si>
  <si>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</si>
  <si>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</si>
  <si>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</si>
  <si>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</si>
  <si>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</si>
  <si>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</si>
  <si>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</si>
  <si>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</si>
  <si>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</si>
  <si>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</si>
  <si>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</si>
  <si>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</si>
  <si>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</si>
  <si>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</si>
  <si>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</si>
  <si>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</si>
  <si>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</si>
  <si>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</si>
  <si>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</si>
  <si>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</si>
  <si>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</si>
  <si>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</si>
  <si>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</si>
  <si>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</si>
  <si>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</si>
  <si>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</si>
  <si>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</si>
  <si>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</si>
  <si>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</si>
  <si>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</si>
  <si>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</si>
  <si>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</si>
  <si>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</si>
  <si>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</si>
  <si>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</si>
  <si>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</si>
  <si>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</si>
  <si>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</si>
  <si>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</si>
  <si>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</si>
  <si>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</si>
  <si>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</si>
  <si>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</si>
  <si>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</si>
  <si>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</si>
  <si>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</si>
  <si>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</si>
  <si>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</si>
  <si>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</si>
  <si>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</si>
  <si>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</si>
  <si>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</si>
  <si>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</si>
  <si>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</si>
  <si>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</si>
  <si>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</si>
  <si>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</si>
  <si>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</si>
  <si>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</si>
  <si>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</si>
  <si>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</si>
  <si>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</si>
  <si>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</si>
  <si>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</si>
  <si>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</si>
  <si>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</si>
  <si>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</si>
  <si>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</si>
  <si>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</si>
  <si>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</si>
  <si>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</si>
  <si>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</si>
  <si>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</si>
  <si>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</si>
  <si>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</si>
  <si>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都市開発事業会計</t>
  </si>
  <si>
    <t>一般会計</t>
  </si>
  <si>
    <t>下水道事業会計</t>
  </si>
  <si>
    <t>介護保険特別会計</t>
  </si>
  <si>
    <t>国民健康保険特別会計</t>
  </si>
  <si>
    <t>後期高齢者医療特別会計</t>
  </si>
  <si>
    <t>その他会計（赤字）</t>
  </si>
  <si>
    <t>その他会計（黒字）</t>
  </si>
  <si>
    <t>-</t>
    <phoneticPr fontId="2"/>
  </si>
  <si>
    <t>北播磨総合医療センター企業団</t>
    <rPh sb="0" eb="1">
      <t>キタ</t>
    </rPh>
    <rPh sb="1" eb="3">
      <t>ハリマ</t>
    </rPh>
    <rPh sb="3" eb="5">
      <t>ソウゴウ</t>
    </rPh>
    <rPh sb="5" eb="7">
      <t>イリョウ</t>
    </rPh>
    <rPh sb="11" eb="13">
      <t>キギョウ</t>
    </rPh>
    <rPh sb="13" eb="14">
      <t>ダン</t>
    </rPh>
    <phoneticPr fontId="2"/>
  </si>
  <si>
    <t>-</t>
    <phoneticPr fontId="2"/>
  </si>
  <si>
    <t>法適用企業</t>
    <rPh sb="0" eb="1">
      <t>ホウ</t>
    </rPh>
    <rPh sb="1" eb="3">
      <t>テキヨウ</t>
    </rPh>
    <rPh sb="3" eb="5">
      <t>キギョウ</t>
    </rPh>
    <phoneticPr fontId="2"/>
  </si>
  <si>
    <t>北播衛生事務組合</t>
    <rPh sb="0" eb="1">
      <t>キタ</t>
    </rPh>
    <rPh sb="2" eb="4">
      <t>エイセイ</t>
    </rPh>
    <rPh sb="4" eb="6">
      <t>ジム</t>
    </rPh>
    <rPh sb="6" eb="8">
      <t>クミアイ</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</si>
  <si>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2"/>
  </si>
  <si>
    <t>小野加東広域事務組合</t>
    <rPh sb="0" eb="2">
      <t>オノ</t>
    </rPh>
    <rPh sb="2" eb="4">
      <t>カトウ</t>
    </rPh>
    <rPh sb="4" eb="6">
      <t>コウイキ</t>
    </rPh>
    <rPh sb="6" eb="8">
      <t>ジム</t>
    </rPh>
    <rPh sb="8" eb="10">
      <t>クミアイ</t>
    </rPh>
    <phoneticPr fontId="2"/>
  </si>
  <si>
    <t>小野加東広域事務組合（農業共済事業）</t>
    <rPh sb="0" eb="2">
      <t>オノ</t>
    </rPh>
    <rPh sb="2" eb="4">
      <t>カトウ</t>
    </rPh>
    <rPh sb="4" eb="6">
      <t>コウイキ</t>
    </rPh>
    <rPh sb="6" eb="8">
      <t>ジム</t>
    </rPh>
    <rPh sb="8" eb="10">
      <t>クミアイ</t>
    </rPh>
    <rPh sb="11" eb="13">
      <t>ノウギョウ</t>
    </rPh>
    <rPh sb="13" eb="15">
      <t>キョウサイ</t>
    </rPh>
    <rPh sb="15" eb="17">
      <t>ジギョウ</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</si>
  <si>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</si>
  <si>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兵庫県市町村職員退職手当組合</t>
    <rPh sb="0" eb="3">
      <t>ヒョウゴケン</t>
    </rPh>
    <rPh sb="3" eb="5">
      <t>シチョウ</t>
    </rPh>
    <rPh sb="5" eb="6">
      <t>ムラ</t>
    </rPh>
    <rPh sb="6" eb="8">
      <t>ショクイン</t>
    </rPh>
    <rPh sb="8" eb="10">
      <t>タイショク</t>
    </rPh>
    <rPh sb="10" eb="12">
      <t>テアテ</t>
    </rPh>
    <rPh sb="12" eb="14">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</si>
  <si>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</si>
  <si>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</si>
  <si>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</si>
  <si>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小野市都市施設管理協会</t>
    <rPh sb="0" eb="3">
      <t>オノシ</t>
    </rPh>
    <rPh sb="3" eb="5">
      <t>トシ</t>
    </rPh>
    <rPh sb="5" eb="7">
      <t>シセツ</t>
    </rPh>
    <rPh sb="7" eb="9">
      <t>カンリ</t>
    </rPh>
    <rPh sb="9" eb="11">
      <t>キョウカイ</t>
    </rPh>
    <phoneticPr fontId="2"/>
  </si>
  <si>
    <t>-</t>
    <phoneticPr fontId="2"/>
  </si>
  <si>
    <t>小野市土地開発公社</t>
    <rPh sb="0" eb="3">
      <t>オノシ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</si>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</sst>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54888</c:v>
                </c:pt>
                <c:pt idx="1">
                  <c:v>48939</c:v>
                </c:pt>
                <c:pt idx="2">
                  <c:v>88236</c:v>
                </c:pt>
                <c:pt idx="3">
                  <c:v>45249</c:v>
                </c:pt>
                <c:pt idx="4">
                  <c:v>43725</c:v>
                </c:pt>
              </c:numCache>
            </c:numRef>
          </c:val>
          <c:smooth val="0"/>
        </c:ser>
        <c:dLbls>
          <c:showLegendKey val="0"/>
          <c:showVal val="0"/>
          <c:showCatName val="0"/>
          <c:showSerName val="0"/>
          <c:showPercent val="0"/>
          <c:showBubbleSize val="0"/>
        </c:dLbls>
        <c:marker val="1"/>
        <c:smooth val="0"/>
        <c:axId val="305689864"/>
        <c:axId val="303853064"/>
      </c:lineChart>
      <c:catAx>
        <c:axId val="305689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853064"/>
        <c:crosses val="autoZero"/>
        <c:auto val="1"/>
        <c:lblAlgn val="ctr"/>
        <c:lblOffset val="100"/>
        <c:tickLblSkip val="1"/>
        <c:tickMarkSkip val="1"/>
        <c:noMultiLvlLbl val="0"/>
      </c:catAx>
      <c:valAx>
        <c:axId val="303853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5689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3.18</c:v>
                </c:pt>
                <c:pt idx="1">
                  <c:v>1.95</c:v>
                </c:pt>
                <c:pt idx="2">
                  <c:v>1.82</c:v>
                </c:pt>
                <c:pt idx="3">
                  <c:v>2.4900000000000002</c:v>
                </c:pt>
                <c:pt idx="4">
                  <c:v>3.06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29.78</c:v>
                </c:pt>
                <c:pt idx="1">
                  <c:v>33.94</c:v>
                </c:pt>
                <c:pt idx="2">
                  <c:v>34.79</c:v>
                </c:pt>
                <c:pt idx="3">
                  <c:v>35.880000000000003</c:v>
                </c:pt>
                <c:pt idx="4">
                  <c:v>35.71</c:v>
                </c:pt>
              </c:numCache>
            </c:numRef>
          </c:val>
        </c:ser>
        <c:dLbls>
          <c:showLegendKey val="0"/>
          <c:showVal val="0"/>
          <c:showCatName val="0"/>
          <c:showSerName val="0"/>
          <c:showPercent val="0"/>
          <c:showBubbleSize val="0"/>
        </c:dLbls>
        <c:gapWidth val="250"/>
        <c:overlap val="100"/>
        <c:axId val="303357152"/>
        <c:axId val="310862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0.8</c:v>
                </c:pt>
                <c:pt idx="1">
                  <c:v>0.69</c:v>
                </c:pt>
                <c:pt idx="2">
                  <c:v>6.18</c:v>
                </c:pt>
                <c:pt idx="3">
                  <c:v>1.85</c:v>
                </c:pt>
                <c:pt idx="4">
                  <c:v>0.85</c:v>
                </c:pt>
              </c:numCache>
            </c:numRef>
          </c:val>
          <c:smooth val="0"/>
        </c:ser>
        <c:dLbls>
          <c:showLegendKey val="0"/>
          <c:showVal val="0"/>
          <c:showCatName val="0"/>
          <c:showSerName val="0"/>
          <c:showPercent val="0"/>
          <c:showBubbleSize val="0"/>
        </c:dLbls>
        <c:marker val="1"/>
        <c:smooth val="0"/>
        <c:axId val="303357152"/>
        <c:axId val="310862504"/>
      </c:lineChart>
      <c:catAx>
        <c:axId val="30335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0862504"/>
        <c:crosses val="autoZero"/>
        <c:auto val="1"/>
        <c:lblAlgn val="ctr"/>
        <c:lblOffset val="100"/>
        <c:tickLblSkip val="1"/>
        <c:tickMarkSkip val="1"/>
        <c:noMultiLvlLbl val="0"/>
      </c:catAx>
      <c:valAx>
        <c:axId val="310862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35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16.75</c:v>
                </c:pt>
                <c:pt idx="2">
                  <c:v>#N/A</c:v>
                </c:pt>
                <c:pt idx="3">
                  <c:v>14.44</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0.09</c:v>
                </c:pt>
                <c:pt idx="4">
                  <c:v>#N/A</c:v>
                </c:pt>
                <c:pt idx="5">
                  <c:v>0.08</c:v>
                </c:pt>
                <c:pt idx="6">
                  <c:v>#N/A</c:v>
                </c:pt>
                <c:pt idx="7">
                  <c:v>0.11</c:v>
                </c:pt>
                <c:pt idx="8">
                  <c:v>#N/A</c:v>
                </c:pt>
                <c:pt idx="9">
                  <c:v>0.1</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0.76</c:v>
                </c:pt>
                <c:pt idx="2">
                  <c:v>#N/A</c:v>
                </c:pt>
                <c:pt idx="3">
                  <c:v>0.66</c:v>
                </c:pt>
                <c:pt idx="4">
                  <c:v>#N/A</c:v>
                </c:pt>
                <c:pt idx="5">
                  <c:v>0.25</c:v>
                </c:pt>
                <c:pt idx="6">
                  <c:v>#N/A</c:v>
                </c:pt>
                <c:pt idx="7">
                  <c:v>0.62</c:v>
                </c:pt>
                <c:pt idx="8">
                  <c:v>#N/A</c:v>
                </c:pt>
                <c:pt idx="9">
                  <c:v>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0.26</c:v>
                </c:pt>
                <c:pt idx="2">
                  <c:v>#N/A</c:v>
                </c:pt>
                <c:pt idx="3">
                  <c:v>0.62</c:v>
                </c:pt>
                <c:pt idx="4">
                  <c:v>#N/A</c:v>
                </c:pt>
                <c:pt idx="5">
                  <c:v>1.08</c:v>
                </c:pt>
                <c:pt idx="6">
                  <c:v>#N/A</c:v>
                </c:pt>
                <c:pt idx="7">
                  <c:v>0.69</c:v>
                </c:pt>
                <c:pt idx="8">
                  <c:v>#N/A</c:v>
                </c:pt>
                <c:pt idx="9">
                  <c:v>0.64</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0.38</c:v>
                </c:pt>
                <c:pt idx="2">
                  <c:v>#N/A</c:v>
                </c:pt>
                <c:pt idx="3">
                  <c:v>0.42</c:v>
                </c:pt>
                <c:pt idx="4">
                  <c:v>#N/A</c:v>
                </c:pt>
                <c:pt idx="5">
                  <c:v>0.48</c:v>
                </c:pt>
                <c:pt idx="6">
                  <c:v>#N/A</c:v>
                </c:pt>
                <c:pt idx="7">
                  <c:v>0.53</c:v>
                </c:pt>
                <c:pt idx="8">
                  <c:v>#N/A</c:v>
                </c:pt>
                <c:pt idx="9">
                  <c:v>0.97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3.18</c:v>
                </c:pt>
                <c:pt idx="2">
                  <c:v>#N/A</c:v>
                </c:pt>
                <c:pt idx="3">
                  <c:v>1.95</c:v>
                </c:pt>
                <c:pt idx="4">
                  <c:v>#N/A</c:v>
                </c:pt>
                <c:pt idx="5">
                  <c:v>1.82</c:v>
                </c:pt>
                <c:pt idx="6">
                  <c:v>#N/A</c:v>
                </c:pt>
                <c:pt idx="7">
                  <c:v>2.4900000000000002</c:v>
                </c:pt>
                <c:pt idx="8">
                  <c:v>#N/A</c:v>
                </c:pt>
                <c:pt idx="9">
                  <c:v>3.05</c:v>
                </c:pt>
              </c:numCache>
            </c:numRef>
          </c:val>
        </c:ser>
        <c:ser>
          <c:idx val="8"/>
          <c:order val="8"/>
          <c:tx>
            <c:strRef>
              <c:f>データシート!$A$35</c:f>
              <c:strCache>
                <c:ptCount val="1"/>
                <c:pt idx="0">
                  <c:v>都市開発事業会計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3.85</c:v>
                </c:pt>
                <c:pt idx="2">
                  <c:v>#N/A</c:v>
                </c:pt>
                <c:pt idx="3">
                  <c:v>4.1900000000000004</c:v>
                </c:pt>
                <c:pt idx="4">
                  <c:v>#N/A</c:v>
                </c:pt>
                <c:pt idx="5">
                  <c:v>4.1500000000000004</c:v>
                </c:pt>
                <c:pt idx="6">
                  <c:v>#N/A</c:v>
                </c:pt>
                <c:pt idx="7">
                  <c:v>7.79</c:v>
                </c:pt>
                <c:pt idx="8">
                  <c:v>#N/A</c:v>
                </c:pt>
                <c:pt idx="9">
                  <c:v>7.46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32.22</c:v>
                </c:pt>
                <c:pt idx="2">
                  <c:v>#N/A</c:v>
                </c:pt>
                <c:pt idx="3">
                  <c:v>34.229999999999997</c:v>
                </c:pt>
                <c:pt idx="4">
                  <c:v>#N/A</c:v>
                </c:pt>
                <c:pt idx="5">
                  <c:v>30.26</c:v>
                </c:pt>
                <c:pt idx="6">
                  <c:v>#N/A</c:v>
                </c:pt>
                <c:pt idx="7">
                  <c:v>30.01</c:v>
                </c:pt>
                <c:pt idx="8">
                  <c:v>#N/A</c:v>
                </c:pt>
                <c:pt idx="9">
                  <c:v>29.43</c:v>
                </c:pt>
              </c:numCache>
            </c:numRef>
          </c:val>
        </c:ser>
        <c:dLbls>
          <c:showLegendKey val="0"/>
          <c:showVal val="0"/>
          <c:showCatName val="0"/>
          <c:showSerName val="0"/>
          <c:showPercent val="0"/>
          <c:showBubbleSize val="0"/>
        </c:dLbls>
        <c:gapWidth val="150"/>
        <c:overlap val="100"/>
        <c:axId val="316748040"/>
        <c:axId val="313479464"/>
      </c:barChart>
      <c:catAx>
        <c:axId val="31674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3479464"/>
        <c:crosses val="autoZero"/>
        <c:auto val="1"/>
        <c:lblAlgn val="ctr"/>
        <c:lblOffset val="100"/>
        <c:tickLblSkip val="1"/>
        <c:tickMarkSkip val="1"/>
        <c:noMultiLvlLbl val="0"/>
      </c:catAx>
      <c:valAx>
        <c:axId val="313479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748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2280</c:v>
                </c:pt>
                <c:pt idx="5">
                  <c:v>2110</c:v>
                </c:pt>
                <c:pt idx="8">
                  <c:v>2124</c:v>
                </c:pt>
                <c:pt idx="11">
                  <c:v>2201</c:v>
                </c:pt>
                <c:pt idx="14">
                  <c:v>2458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26</c:v>
                </c:pt>
                <c:pt idx="3">
                  <c:v>21</c:v>
                </c:pt>
                <c:pt idx="6">
                  <c:v>16</c:v>
                </c:pt>
                <c:pt idx="9">
                  <c:v>13</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280</c:v>
                </c:pt>
                <c:pt idx="3">
                  <c:v>223</c:v>
                </c:pt>
                <c:pt idx="6">
                  <c:v>87</c:v>
                </c:pt>
                <c:pt idx="9">
                  <c:v>178</c:v>
                </c:pt>
                <c:pt idx="12">
                  <c:v>76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1134</c:v>
                </c:pt>
                <c:pt idx="3">
                  <c:v>1010</c:v>
                </c:pt>
                <c:pt idx="6">
                  <c:v>922</c:v>
                </c:pt>
                <c:pt idx="9">
                  <c:v>835</c:v>
                </c:pt>
                <c:pt idx="12">
                  <c:v>836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1817</c:v>
                </c:pt>
                <c:pt idx="3">
                  <c:v>1740</c:v>
                </c:pt>
                <c:pt idx="6">
                  <c:v>1747</c:v>
                </c:pt>
                <c:pt idx="9">
                  <c:v>1729</c:v>
                </c:pt>
                <c:pt idx="12">
                  <c:v>1772</c:v>
                </c:pt>
              </c:numCache>
            </c:numRef>
          </c:val>
        </c:ser>
        <c:dLbls>
          <c:showLegendKey val="0"/>
          <c:showVal val="0"/>
          <c:showCatName val="0"/>
          <c:showSerName val="0"/>
          <c:showPercent val="0"/>
          <c:showBubbleSize val="0"/>
        </c:dLbls>
        <c:gapWidth val="100"/>
        <c:overlap val="100"/>
        <c:axId val="315328912"/>
        <c:axId val="304080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977</c:v>
                </c:pt>
                <c:pt idx="2">
                  <c:v>#N/A</c:v>
                </c:pt>
                <c:pt idx="3">
                  <c:v>#N/A</c:v>
                </c:pt>
                <c:pt idx="4">
                  <c:v>884</c:v>
                </c:pt>
                <c:pt idx="5">
                  <c:v>#N/A</c:v>
                </c:pt>
                <c:pt idx="6">
                  <c:v>#N/A</c:v>
                </c:pt>
                <c:pt idx="7">
                  <c:v>648</c:v>
                </c:pt>
                <c:pt idx="8">
                  <c:v>#N/A</c:v>
                </c:pt>
                <c:pt idx="9">
                  <c:v>#N/A</c:v>
                </c:pt>
                <c:pt idx="10">
                  <c:v>554</c:v>
                </c:pt>
                <c:pt idx="11">
                  <c:v>#N/A</c:v>
                </c:pt>
                <c:pt idx="12">
                  <c:v>#N/A</c:v>
                </c:pt>
                <c:pt idx="13">
                  <c:v>232</c:v>
                </c:pt>
                <c:pt idx="14">
                  <c:v>#N/A</c:v>
                </c:pt>
              </c:numCache>
            </c:numRef>
          </c:val>
          <c:smooth val="0"/>
        </c:ser>
        <c:dLbls>
          <c:showLegendKey val="0"/>
          <c:showVal val="0"/>
          <c:showCatName val="0"/>
          <c:showSerName val="0"/>
          <c:showPercent val="0"/>
          <c:showBubbleSize val="0"/>
        </c:dLbls>
        <c:marker val="1"/>
        <c:smooth val="0"/>
        <c:axId val="315328912"/>
        <c:axId val="304080944"/>
      </c:lineChart>
      <c:catAx>
        <c:axId val="31532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080944"/>
        <c:crosses val="autoZero"/>
        <c:auto val="1"/>
        <c:lblAlgn val="ctr"/>
        <c:lblOffset val="100"/>
        <c:tickLblSkip val="1"/>
        <c:tickMarkSkip val="1"/>
        <c:noMultiLvlLbl val="0"/>
      </c:catAx>
      <c:valAx>
        <c:axId val="30408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532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20911</c:v>
                </c:pt>
                <c:pt idx="5">
                  <c:v>21709</c:v>
                </c:pt>
                <c:pt idx="8">
                  <c:v>24090</c:v>
                </c:pt>
                <c:pt idx="11">
                  <c:v>24076</c:v>
                </c:pt>
                <c:pt idx="14">
                  <c:v>23127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2862</c:v>
                </c:pt>
                <c:pt idx="5">
                  <c:v>2755</c:v>
                </c:pt>
                <c:pt idx="8">
                  <c:v>2544</c:v>
                </c:pt>
                <c:pt idx="11">
                  <c:v>2237</c:v>
                </c:pt>
                <c:pt idx="14">
                  <c:v>1819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8434</c:v>
                </c:pt>
                <c:pt idx="5">
                  <c:v>9189</c:v>
                </c:pt>
                <c:pt idx="8">
                  <c:v>9911</c:v>
                </c:pt>
                <c:pt idx="11">
                  <c:v>10021</c:v>
                </c:pt>
                <c:pt idx="14">
                  <c:v>9922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87</c:v>
                </c:pt>
                <c:pt idx="6">
                  <c:v>87</c:v>
                </c:pt>
                <c:pt idx="9">
                  <c:v>87</c:v>
                </c:pt>
                <c:pt idx="12">
                  <c:v>87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3133</c:v>
                </c:pt>
                <c:pt idx="3">
                  <c:v>2988</c:v>
                </c:pt>
                <c:pt idx="6">
                  <c:v>3487</c:v>
                </c:pt>
                <c:pt idx="9">
                  <c:v>3390</c:v>
                </c:pt>
                <c:pt idx="12">
                  <c:v>3112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896</c:v>
                </c:pt>
                <c:pt idx="3">
                  <c:v>2343</c:v>
                </c:pt>
                <c:pt idx="6">
                  <c:v>2933</c:v>
                </c:pt>
                <c:pt idx="9">
                  <c:v>3030</c:v>
                </c:pt>
                <c:pt idx="12">
                  <c:v>2849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11845</c:v>
                </c:pt>
                <c:pt idx="3">
                  <c:v>11280</c:v>
                </c:pt>
                <c:pt idx="6">
                  <c:v>9341</c:v>
                </c:pt>
                <c:pt idx="9">
                  <c:v>8672</c:v>
                </c:pt>
                <c:pt idx="12">
                  <c:v>7759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69</c:v>
                </c:pt>
                <c:pt idx="3">
                  <c:v>46</c:v>
                </c:pt>
                <c:pt idx="6">
                  <c:v>29</c:v>
                </c:pt>
                <c:pt idx="9">
                  <c:v>15</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14534</c:v>
                </c:pt>
                <c:pt idx="3">
                  <c:v>15752</c:v>
                </c:pt>
                <c:pt idx="6">
                  <c:v>18805</c:v>
                </c:pt>
                <c:pt idx="9">
                  <c:v>18896</c:v>
                </c:pt>
                <c:pt idx="12">
                  <c:v>18420</c:v>
                </c:pt>
              </c:numCache>
            </c:numRef>
          </c:val>
        </c:ser>
        <c:dLbls>
          <c:showLegendKey val="0"/>
          <c:showVal val="0"/>
          <c:showCatName val="0"/>
          <c:showSerName val="0"/>
          <c:showPercent val="0"/>
          <c:showBubbleSize val="0"/>
        </c:dLbls>
        <c:gapWidth val="100"/>
        <c:overlap val="100"/>
        <c:axId val="310979520"/>
        <c:axId val="312344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0979520"/>
        <c:axId val="312344952"/>
      </c:lineChart>
      <c:catAx>
        <c:axId val="31097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344952"/>
        <c:crosses val="autoZero"/>
        <c:auto val="1"/>
        <c:lblAlgn val="ctr"/>
        <c:lblOffset val="100"/>
        <c:tickLblSkip val="1"/>
        <c:tickMarkSkip val="1"/>
        <c:noMultiLvlLbl val="0"/>
      </c:catAx>
      <c:valAx>
        <c:axId val="312344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97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{2DD776C5-161B-4880-926D-BE0800A22E05}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{90679425-CFCC-44CB-A787-9D855711820B}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{35CDC312-D24D-4208-80D3-78E0EDD52431}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{730BC0AE-B2F7-4503-839C-15B7AD887B97}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{2C65956F-EFD0-4DC9-9F1B-3DE81E23AB7F}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{89FA95B8-09DC-487A-9587-F603319C83C7}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{1832C655-32B2-45D7-9729-4C60C9F0F995}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{0242A281-DBE9-4746-89FD-12F6E9450AA7}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{83DB40AC-661A-4991-B2F3-064B6358693B}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{1EB88563-4C0F-4B30-A650-709A4FD3E5DA}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10940768"/>
        <c:axId val="310945248"/>
      </c:scatterChart>
      <c:valAx>
        <c:axId val="310940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0945248"/>
        <c:crosses val="autoZero"/>
        <c:crossBetween val="midCat"/>
      </c:valAx>
      <c:valAx>
        <c:axId val="3109452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0940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{630DD50A-5862-43FD-B0B8-CF06D9E9FD5D}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{830899D0-FA9F-4D8B-B9C8-773A51B01A7C}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{0110C5D1-DD9B-416D-A6BB-7BC8758064F7}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{4FAD5910-88C7-4296-BE76-5903B8076E04}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{50DEF51A-D8BF-4246-9D0A-57A7D882712F}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11.1</c:v>
                </c:pt>
                <c:pt idx="2">
                  <c:v>9.1</c:v>
                </c:pt>
                <c:pt idx="3">
                  <c:v>7.6</c:v>
                </c:pt>
                <c:pt idx="4">
                  <c:v>5.2</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{2D51FC46-7A88-40F4-A2C8-B26EEBFBB92D}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{CE6599D3-EA7B-4EFA-A251-635B29A24BBA}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{11F2BE30-4299-4A69-832C-0C2492EF46FE}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{AAAD7D23-0A68-4AD1-B4A8-BCDCCA451CF7}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{86C9D636-F270-422B-9B44-F3F8B57026A5}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317100808"/>
        <c:axId val="315465320"/>
      </c:scatterChart>
      <c:valAx>
        <c:axId val="317100808"/>
        <c:scaling>
          <c:orientation val="minMax"/>
          <c:max val="13.799999999999999"/>
          <c:min val="10"/>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465320"/>
        <c:crosses val="autoZero"/>
        <c:crossBetween val="midCat"/>
      </c:valAx>
      <c:valAx>
        <c:axId val="315465320"/>
        <c:scaling>
          <c:orientation val="minMax"/>
          <c:max val="8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7100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49,319
48,752
92.94
19,182,748
18,637,400
351,428
11,496,802
18,419,905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市税は、地方税法の改正にかかる法人市民税法人割の引下げ等の影響により、対前年度比</a:t>
          </a:r>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％減となった反面、地方税交付金は</a:t>
          </a:r>
          <a:r>
            <a:rPr kumimoji="1" lang="en-US" altLang="ja-JP" sz="1100">
              <a:solidFill>
                <a:sysClr val="windowText" lastClr="000000"/>
              </a:solidFill>
              <a:effectLst/>
              <a:latin typeface="+mn-lt"/>
              <a:ea typeface="+mn-ea"/>
              <a:cs typeface="+mn-cs"/>
            </a:rPr>
            <a:t>10.3</a:t>
          </a:r>
          <a:r>
            <a:rPr kumimoji="1" lang="ja-JP" altLang="en-US" sz="1100">
              <a:solidFill>
                <a:sysClr val="windowText" lastClr="000000"/>
              </a:solidFill>
              <a:effectLst/>
              <a:latin typeface="+mn-lt"/>
              <a:ea typeface="+mn-ea"/>
              <a:cs typeface="+mn-cs"/>
            </a:rPr>
            <a:t>％の増加となったものの、</a:t>
          </a:r>
          <a:r>
            <a:rPr kumimoji="1" lang="ja-JP" altLang="ja-JP" sz="1100">
              <a:solidFill>
                <a:schemeClr val="dk1"/>
              </a:solidFill>
              <a:effectLst/>
              <a:latin typeface="+mn-lt"/>
              <a:ea typeface="+mn-ea"/>
              <a:cs typeface="+mn-cs"/>
            </a:rPr>
            <a:t>保健衛生費や高齢者保健福祉費などの基準財政需要額は増加傾向をたどっている。</a:t>
          </a:r>
          <a:endParaRPr kumimoji="1" lang="en-US" altLang="ja-JP" sz="1100">
            <a:solidFill>
              <a:schemeClr val="dk1"/>
            </a:solidFill>
            <a:effectLst/>
            <a:latin typeface="+mn-lt"/>
            <a:ea typeface="+mn-ea"/>
            <a:cs typeface="+mn-cs"/>
          </a:endParaRPr>
        </a:p>
        <a:p>
          <a:r>
            <a:rPr kumimoji="1" lang="ja-JP" altLang="ja-JP" sz="1100">
              <a:solidFill>
                <a:sysClr val="windowText" lastClr="000000"/>
              </a:solidFill>
              <a:effectLst/>
              <a:latin typeface="+mn-lt"/>
              <a:ea typeface="+mn-ea"/>
              <a:cs typeface="+mn-cs"/>
            </a:rPr>
            <a:t>財政力指数は、全国平均</a:t>
          </a:r>
          <a:r>
            <a:rPr kumimoji="1" lang="en-US" altLang="ja-JP" sz="1100">
              <a:solidFill>
                <a:sysClr val="windowText" lastClr="000000"/>
              </a:solidFill>
              <a:effectLst/>
              <a:latin typeface="+mn-lt"/>
              <a:ea typeface="+mn-ea"/>
              <a:cs typeface="+mn-cs"/>
            </a:rPr>
            <a:t>0.50</a:t>
          </a:r>
          <a:r>
            <a:rPr kumimoji="1" lang="ja-JP" altLang="ja-JP" sz="1100">
              <a:solidFill>
                <a:sysClr val="windowText" lastClr="000000"/>
              </a:solidFill>
              <a:effectLst/>
              <a:latin typeface="+mn-lt"/>
              <a:ea typeface="+mn-ea"/>
              <a:cs typeface="+mn-cs"/>
            </a:rPr>
            <a:t>及び兵庫県平均</a:t>
          </a:r>
          <a:r>
            <a:rPr kumimoji="1" lang="en-US" altLang="ja-JP" sz="1100">
              <a:solidFill>
                <a:sysClr val="windowText" lastClr="000000"/>
              </a:solidFill>
              <a:effectLst/>
              <a:latin typeface="+mn-lt"/>
              <a:ea typeface="+mn-ea"/>
              <a:cs typeface="+mn-cs"/>
            </a:rPr>
            <a:t>0.61</a:t>
          </a:r>
          <a:r>
            <a:rPr kumimoji="1" lang="ja-JP" altLang="ja-JP" sz="1100">
              <a:solidFill>
                <a:sysClr val="windowText" lastClr="000000"/>
              </a:solidFill>
              <a:effectLst/>
              <a:latin typeface="+mn-lt"/>
              <a:ea typeface="+mn-ea"/>
              <a:cs typeface="+mn-cs"/>
            </a:rPr>
            <a:t>を上回り、近年は同水準で推移している。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今後も少子高齢化の中にあっても活力を生む施策と持続可能な財政基盤の確立のための施策を同時展開し、財政力の強化に努める。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137583</xdr:rowOff>
    </xdr:from>
    <xdr:to>
      <xdr:col>7</xdr:col>
      <xdr:colOff>152400</xdr:colOff>
      <xdr:row>39</xdr:row>
      <xdr:rowOff>137583</xdr:rowOff>
    </xdr:to>
    <xdr:cxnSp macro="">
      <xdr:nvCxnSpPr>
        <xdr:cNvPr id="68" name="直線コネクタ 67"/>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137583</xdr:rowOff>
    </xdr:to>
    <xdr:cxnSp macro="">
      <xdr:nvCxnSpPr>
        <xdr:cNvPr id="71" name="直線コネクタ 70"/>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39</xdr:row>
      <xdr:rowOff>157692</xdr:rowOff>
    </xdr:to>
    <xdr:cxnSp macro="">
      <xdr:nvCxnSpPr>
        <xdr:cNvPr id="74" name="直線コネクタ 73"/>
        <xdr:cNvCxnSpPr/>
      </xdr:nvCxnSpPr>
      <xdr:spPr>
        <a:xfrm flipV="1">
          <a:off x="2336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6" name="テキスト ボックス 75"/>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137583</xdr:rowOff>
    </xdr:from>
    <xdr:to>
      <xdr:col>3</xdr:col>
      <xdr:colOff>279400</xdr:colOff>
      <xdr:row>39</xdr:row>
      <xdr:rowOff>157692</xdr:rowOff>
    </xdr:to>
    <xdr:cxnSp macro="">
      <xdr:nvCxnSpPr>
        <xdr:cNvPr id="77" name="直線コネクタ 76"/>
        <xdr:cNvCxnSpPr/>
      </xdr:nvCxnSpPr>
      <xdr:spPr>
        <a:xfrm>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81" name="テキスト ボックス 80"/>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86783</xdr:rowOff>
    </xdr:from>
    <xdr:to>
      <xdr:col>7</xdr:col>
      <xdr:colOff>203200</xdr:colOff>
      <xdr:row>40</xdr:row>
      <xdr:rowOff>16933</xdr:rowOff>
    </xdr:to>
    <xdr:sp macro="" textlink="">
      <xdr:nvSpPr>
        <xdr:cNvPr id="87" name="円/楕円 86"/>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103310</xdr:rowOff>
    </xdr:from>
    <xdr:ext cx="762000" cy="259045"/>
    <xdr:sp macro="" textlink="">
      <xdr:nvSpPr>
        <xdr:cNvPr id="88"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86783</xdr:rowOff>
    </xdr:from>
    <xdr:to>
      <xdr:col>6</xdr:col>
      <xdr:colOff>50800</xdr:colOff>
      <xdr:row>40</xdr:row>
      <xdr:rowOff>16933</xdr:rowOff>
    </xdr:to>
    <xdr:sp macro="" textlink="">
      <xdr:nvSpPr>
        <xdr:cNvPr id="89" name="円/楕円 88"/>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90" name="テキスト ボックス 89"/>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106892</xdr:rowOff>
    </xdr:from>
    <xdr:to>
      <xdr:col>3</xdr:col>
      <xdr:colOff>330200</xdr:colOff>
      <xdr:row>40</xdr:row>
      <xdr:rowOff>37042</xdr:rowOff>
    </xdr:to>
    <xdr:sp macro="" textlink="">
      <xdr:nvSpPr>
        <xdr:cNvPr id="93" name="円/楕円 92"/>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47219</xdr:rowOff>
    </xdr:from>
    <xdr:ext cx="762000" cy="259045"/>
    <xdr:sp macro="" textlink="">
      <xdr:nvSpPr>
        <xdr:cNvPr id="94" name="テキスト ボックス 93"/>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95" name="円/楕円 94"/>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96" name="テキスト ボックス 95"/>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歳出では一部事務組合への負担金が増加したものの、</a:t>
          </a:r>
          <a:r>
            <a:rPr kumimoji="1" lang="ja-JP" altLang="ja-JP" sz="1100">
              <a:solidFill>
                <a:sysClr val="windowText" lastClr="000000"/>
              </a:solidFill>
              <a:effectLst/>
              <a:latin typeface="+mn-lt"/>
              <a:ea typeface="+mn-ea"/>
              <a:cs typeface="+mn-cs"/>
            </a:rPr>
            <a:t>歳入では</a:t>
          </a:r>
          <a:r>
            <a:rPr kumimoji="1" lang="ja-JP" altLang="en-US" sz="1100">
              <a:solidFill>
                <a:sysClr val="windowText" lastClr="000000"/>
              </a:solidFill>
              <a:effectLst/>
              <a:latin typeface="+mn-lt"/>
              <a:ea typeface="+mn-ea"/>
              <a:cs typeface="+mn-cs"/>
            </a:rPr>
            <a:t>交付税及び地方消費税交付金</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前年よりも</a:t>
          </a:r>
          <a:r>
            <a:rPr kumimoji="1" lang="en-US" altLang="ja-JP" sz="1100">
              <a:solidFill>
                <a:sysClr val="windowText" lastClr="000000"/>
              </a:solidFill>
              <a:effectLst/>
              <a:latin typeface="+mn-lt"/>
              <a:ea typeface="+mn-ea"/>
              <a:cs typeface="+mn-cs"/>
            </a:rPr>
            <a:t>0.2%</a:t>
          </a:r>
          <a:r>
            <a:rPr kumimoji="1" lang="ja-JP" altLang="en-US" sz="1100">
              <a:solidFill>
                <a:sysClr val="windowText" lastClr="000000"/>
              </a:solidFill>
              <a:effectLst/>
              <a:latin typeface="+mn-lt"/>
              <a:ea typeface="+mn-ea"/>
              <a:cs typeface="+mn-cs"/>
            </a:rPr>
            <a:t>改善し、</a:t>
          </a:r>
          <a:r>
            <a:rPr kumimoji="1" lang="ja-JP" altLang="ja-JP" sz="1100">
              <a:solidFill>
                <a:sysClr val="windowText" lastClr="000000"/>
              </a:solidFill>
              <a:effectLst/>
              <a:latin typeface="+mn-lt"/>
              <a:ea typeface="+mn-ea"/>
              <a:cs typeface="+mn-cs"/>
            </a:rPr>
            <a:t>経常収支比率は</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年連続で</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改善</a:t>
          </a:r>
          <a:r>
            <a:rPr kumimoji="1" lang="ja-JP" altLang="en-US" sz="1100">
              <a:solidFill>
                <a:sysClr val="windowText" lastClr="000000"/>
              </a:solidFill>
              <a:effectLst/>
              <a:latin typeface="+mn-lt"/>
              <a:ea typeface="+mn-ea"/>
              <a:cs typeface="+mn-cs"/>
            </a:rPr>
            <a:t>となり、</a:t>
          </a:r>
          <a:r>
            <a:rPr kumimoji="1" lang="ja-JP" altLang="ja-JP" sz="1100">
              <a:solidFill>
                <a:sysClr val="windowText" lastClr="000000"/>
              </a:solidFill>
              <a:effectLst/>
              <a:latin typeface="+mn-lt"/>
              <a:ea typeface="+mn-ea"/>
              <a:cs typeface="+mn-cs"/>
            </a:rPr>
            <a:t>全国平均</a:t>
          </a:r>
          <a:r>
            <a:rPr kumimoji="1" lang="en-US" altLang="ja-JP" sz="1100">
              <a:solidFill>
                <a:sysClr val="windowText" lastClr="000000"/>
              </a:solidFill>
              <a:effectLst/>
              <a:latin typeface="+mn-lt"/>
              <a:ea typeface="+mn-ea"/>
              <a:cs typeface="+mn-cs"/>
            </a:rPr>
            <a:t>90.0</a:t>
          </a:r>
          <a:r>
            <a:rPr kumimoji="1" lang="ja-JP" altLang="ja-JP" sz="1100">
              <a:solidFill>
                <a:sysClr val="windowText" lastClr="000000"/>
              </a:solidFill>
              <a:effectLst/>
              <a:latin typeface="+mn-lt"/>
              <a:ea typeface="+mn-ea"/>
              <a:cs typeface="+mn-cs"/>
            </a:rPr>
            <a:t>％及び兵庫県平均</a:t>
          </a:r>
          <a:r>
            <a:rPr kumimoji="1" lang="en-US" altLang="ja-JP" sz="1100">
              <a:solidFill>
                <a:sysClr val="windowText" lastClr="000000"/>
              </a:solidFill>
              <a:effectLst/>
              <a:latin typeface="+mn-lt"/>
              <a:ea typeface="+mn-ea"/>
              <a:cs typeface="+mn-cs"/>
            </a:rPr>
            <a:t>91.7</a:t>
          </a:r>
          <a:r>
            <a:rPr kumimoji="1" lang="ja-JP" altLang="ja-JP" sz="1100">
              <a:solidFill>
                <a:sysClr val="windowText" lastClr="000000"/>
              </a:solidFill>
              <a:effectLst/>
              <a:latin typeface="+mn-lt"/>
              <a:ea typeface="+mn-ea"/>
              <a:cs typeface="+mn-cs"/>
            </a:rPr>
            <a:t>％を</a:t>
          </a:r>
          <a:r>
            <a:rPr kumimoji="1" lang="ja-JP" altLang="en-US" sz="1100">
              <a:solidFill>
                <a:sysClr val="windowText" lastClr="000000"/>
              </a:solidFill>
              <a:effectLst/>
              <a:latin typeface="+mn-lt"/>
              <a:ea typeface="+mn-ea"/>
              <a:cs typeface="+mn-cs"/>
            </a:rPr>
            <a:t>下回った。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引き続き扶助費等の適正化による義務的経費の抑制と維持管理コストの圧縮に努める。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55456</xdr:rowOff>
    </xdr:from>
    <xdr:to>
      <xdr:col>7</xdr:col>
      <xdr:colOff>152400</xdr:colOff>
      <xdr:row>64</xdr:row>
      <xdr:rowOff>63500</xdr:rowOff>
    </xdr:to>
    <xdr:cxnSp macro="">
      <xdr:nvCxnSpPr>
        <xdr:cNvPr id="131" name="直線コネクタ 130"/>
        <xdr:cNvCxnSpPr/>
      </xdr:nvCxnSpPr>
      <xdr:spPr>
        <a:xfrm flipV="1">
          <a:off x="4114800" y="110282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91652</xdr:rowOff>
    </xdr:to>
    <xdr:cxnSp macro="">
      <xdr:nvCxnSpPr>
        <xdr:cNvPr id="134" name="直線コネクタ 133"/>
        <xdr:cNvCxnSpPr/>
      </xdr:nvCxnSpPr>
      <xdr:spPr>
        <a:xfrm flipV="1">
          <a:off x="3225800" y="110363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36" name="テキスト ボックス 135"/>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91652</xdr:rowOff>
    </xdr:from>
    <xdr:to>
      <xdr:col>4</xdr:col>
      <xdr:colOff>482600</xdr:colOff>
      <xdr:row>65</xdr:row>
      <xdr:rowOff>20744</xdr:rowOff>
    </xdr:to>
    <xdr:cxnSp macro="">
      <xdr:nvCxnSpPr>
        <xdr:cNvPr id="137" name="直線コネクタ 136"/>
        <xdr:cNvCxnSpPr/>
      </xdr:nvCxnSpPr>
      <xdr:spPr>
        <a:xfrm flipV="1">
          <a:off x="2336800" y="1106445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155381</xdr:rowOff>
    </xdr:from>
    <xdr:ext cx="762000" cy="259045"/>
    <xdr:sp macro="" textlink="">
      <xdr:nvSpPr>
        <xdr:cNvPr id="139" name="テキスト ボックス 138"/>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79587</xdr:rowOff>
    </xdr:from>
    <xdr:to>
      <xdr:col>3</xdr:col>
      <xdr:colOff>279400</xdr:colOff>
      <xdr:row>65</xdr:row>
      <xdr:rowOff>20744</xdr:rowOff>
    </xdr:to>
    <xdr:cxnSp macro="">
      <xdr:nvCxnSpPr>
        <xdr:cNvPr id="140" name="直線コネクタ 139"/>
        <xdr:cNvCxnSpPr/>
      </xdr:nvCxnSpPr>
      <xdr:spPr>
        <a:xfrm>
          <a:off x="1447800" y="110523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42" name="テキスト ボックス 141"/>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44" name="テキスト ボックス 143"/>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50" name="円/楕円 149"/>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21183</xdr:rowOff>
    </xdr:from>
    <xdr:ext cx="762000" cy="259045"/>
    <xdr:sp macro="" textlink="">
      <xdr:nvSpPr>
        <xdr:cNvPr id="151" name="財政構造の弾力性該当値テキスト"/>
        <xdr:cNvSpPr txBox="1"/>
      </xdr:nvSpPr>
      <xdr:spPr>
        <a:xfrm>
          <a:off x="50419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2" name="円/楕円 151"/>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53" name="テキスト ボックス 152"/>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40852</xdr:rowOff>
    </xdr:from>
    <xdr:to>
      <xdr:col>4</xdr:col>
      <xdr:colOff>533400</xdr:colOff>
      <xdr:row>64</xdr:row>
      <xdr:rowOff>142452</xdr:rowOff>
    </xdr:to>
    <xdr:sp macro="" textlink="">
      <xdr:nvSpPr>
        <xdr:cNvPr id="154" name="円/楕円 153"/>
        <xdr:cNvSpPr/>
      </xdr:nvSpPr>
      <xdr:spPr>
        <a:xfrm>
          <a:off x="3175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152629</xdr:rowOff>
    </xdr:from>
    <xdr:ext cx="762000" cy="259045"/>
    <xdr:sp macro="" textlink="">
      <xdr:nvSpPr>
        <xdr:cNvPr id="155" name="テキスト ボックス 154"/>
        <xdr:cNvSpPr txBox="1"/>
      </xdr:nvSpPr>
      <xdr:spPr>
        <a:xfrm>
          <a:off x="2844800" y="1078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141394</xdr:rowOff>
    </xdr:from>
    <xdr:to>
      <xdr:col>3</xdr:col>
      <xdr:colOff>330200</xdr:colOff>
      <xdr:row>65</xdr:row>
      <xdr:rowOff>71544</xdr:rowOff>
    </xdr:to>
    <xdr:sp macro="" textlink="">
      <xdr:nvSpPr>
        <xdr:cNvPr id="156" name="円/楕円 155"/>
        <xdr:cNvSpPr/>
      </xdr:nvSpPr>
      <xdr:spPr>
        <a:xfrm>
          <a:off x="2286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56321</xdr:rowOff>
    </xdr:from>
    <xdr:ext cx="762000" cy="259045"/>
    <xdr:sp macro="" textlink="">
      <xdr:nvSpPr>
        <xdr:cNvPr id="157" name="テキスト ボックス 156"/>
        <xdr:cNvSpPr txBox="1"/>
      </xdr:nvSpPr>
      <xdr:spPr>
        <a:xfrm>
          <a:off x="1955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28787</xdr:rowOff>
    </xdr:from>
    <xdr:to>
      <xdr:col>2</xdr:col>
      <xdr:colOff>127000</xdr:colOff>
      <xdr:row>64</xdr:row>
      <xdr:rowOff>130387</xdr:rowOff>
    </xdr:to>
    <xdr:sp macro="" textlink="">
      <xdr:nvSpPr>
        <xdr:cNvPr id="158" name="円/楕円 157"/>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140564</xdr:rowOff>
    </xdr:from>
    <xdr:ext cx="762000" cy="259045"/>
    <xdr:sp macro="" textlink="">
      <xdr:nvSpPr>
        <xdr:cNvPr id="159" name="テキスト ボックス 158"/>
        <xdr:cNvSpPr txBox="1"/>
      </xdr:nvSpPr>
      <xdr:spPr>
        <a:xfrm>
          <a:off x="1066800" y="1077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[109,511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給与の一律カット等は行わず、少数精鋭による業務遂行により人件費総額の抑制を行ってきた。また、多様な</a:t>
          </a:r>
          <a:r>
            <a:rPr kumimoji="1" lang="ja-JP" altLang="en-US" sz="1100">
              <a:solidFill>
                <a:schemeClr val="dk1"/>
              </a:solidFill>
              <a:effectLst/>
              <a:latin typeface="+mn-lt"/>
              <a:ea typeface="+mn-ea"/>
              <a:cs typeface="+mn-cs"/>
            </a:rPr>
            <a:t>勤務形態の導入・</a:t>
          </a:r>
          <a:r>
            <a:rPr kumimoji="1" lang="ja-JP" altLang="ja-JP" sz="1100">
              <a:solidFill>
                <a:schemeClr val="dk1"/>
              </a:solidFill>
              <a:effectLst/>
              <a:latin typeface="+mn-lt"/>
              <a:ea typeface="+mn-ea"/>
              <a:cs typeface="+mn-cs"/>
            </a:rPr>
            <a:t>人材の活用による賃金等の物件費も横ばいで推移してきたものの、平成２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年度は給与改定により給与費が上昇するとともにシステム更新や移設等の経費が上昇した。引き続き全国平均</a:t>
          </a:r>
          <a:r>
            <a:rPr kumimoji="1" lang="en-US" altLang="ja-JP" sz="1100">
              <a:solidFill>
                <a:schemeClr val="dk1"/>
              </a:solidFill>
              <a:effectLst/>
              <a:latin typeface="+mn-lt"/>
              <a:ea typeface="+mn-ea"/>
              <a:cs typeface="+mn-cs"/>
            </a:rPr>
            <a:t>121,920</a:t>
          </a:r>
          <a:r>
            <a:rPr kumimoji="1" lang="ja-JP" altLang="ja-JP" sz="1100">
              <a:solidFill>
                <a:schemeClr val="dk1"/>
              </a:solidFill>
              <a:effectLst/>
              <a:latin typeface="+mn-lt"/>
              <a:ea typeface="+mn-ea"/>
              <a:cs typeface="+mn-cs"/>
            </a:rPr>
            <a:t>円及び兵庫県平均</a:t>
          </a:r>
          <a:r>
            <a:rPr kumimoji="1" lang="en-US" altLang="ja-JP" sz="1100">
              <a:solidFill>
                <a:schemeClr val="dk1"/>
              </a:solidFill>
              <a:effectLst/>
              <a:latin typeface="+mn-lt"/>
              <a:ea typeface="+mn-ea"/>
              <a:cs typeface="+mn-cs"/>
            </a:rPr>
            <a:t>115,544</a:t>
          </a:r>
          <a:r>
            <a:rPr kumimoji="1" lang="ja-JP" altLang="ja-JP" sz="1100">
              <a:solidFill>
                <a:schemeClr val="dk1"/>
              </a:solidFill>
              <a:effectLst/>
              <a:latin typeface="+mn-lt"/>
              <a:ea typeface="+mn-ea"/>
              <a:cs typeface="+mn-cs"/>
            </a:rPr>
            <a:t>円を下回るものの義務的経費の抑制に努める。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112677</xdr:rowOff>
    </xdr:from>
    <xdr:to>
      <xdr:col>7</xdr:col>
      <xdr:colOff>152400</xdr:colOff>
      <xdr:row>80</xdr:row>
      <xdr:rowOff>122917</xdr:rowOff>
    </xdr:to>
    <xdr:cxnSp macro="">
      <xdr:nvCxnSpPr>
        <xdr:cNvPr id="194" name="直線コネクタ 193"/>
        <xdr:cNvCxnSpPr/>
      </xdr:nvCxnSpPr>
      <xdr:spPr>
        <a:xfrm>
          <a:off x="4114800" y="13828677"/>
          <a:ext cx="838200" cy="1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83972</xdr:rowOff>
    </xdr:from>
    <xdr:to>
      <xdr:col>6</xdr:col>
      <xdr:colOff>0</xdr:colOff>
      <xdr:row>80</xdr:row>
      <xdr:rowOff>112677</xdr:rowOff>
    </xdr:to>
    <xdr:cxnSp macro="">
      <xdr:nvCxnSpPr>
        <xdr:cNvPr id="197" name="直線コネクタ 196"/>
        <xdr:cNvCxnSpPr/>
      </xdr:nvCxnSpPr>
      <xdr:spPr>
        <a:xfrm>
          <a:off x="3225800" y="13799972"/>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156461</xdr:rowOff>
    </xdr:from>
    <xdr:ext cx="736600" cy="259045"/>
    <xdr:sp macro="" textlink="">
      <xdr:nvSpPr>
        <xdr:cNvPr id="199" name="テキスト ボックス 198"/>
        <xdr:cNvSpPr txBox="1"/>
      </xdr:nvSpPr>
      <xdr:spPr>
        <a:xfrm>
          <a:off x="3733800" y="1404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77045</xdr:rowOff>
    </xdr:from>
    <xdr:to>
      <xdr:col>4</xdr:col>
      <xdr:colOff>482600</xdr:colOff>
      <xdr:row>80</xdr:row>
      <xdr:rowOff>83972</xdr:rowOff>
    </xdr:to>
    <xdr:cxnSp macro="">
      <xdr:nvCxnSpPr>
        <xdr:cNvPr id="200" name="直線コネクタ 199"/>
        <xdr:cNvCxnSpPr/>
      </xdr:nvCxnSpPr>
      <xdr:spPr>
        <a:xfrm>
          <a:off x="2336800" y="13793045"/>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142626</xdr:rowOff>
    </xdr:from>
    <xdr:ext cx="762000" cy="259045"/>
    <xdr:sp macro="" textlink="">
      <xdr:nvSpPr>
        <xdr:cNvPr id="202" name="テキスト ボックス 201"/>
        <xdr:cNvSpPr txBox="1"/>
      </xdr:nvSpPr>
      <xdr:spPr>
        <a:xfrm>
          <a:off x="2844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77045</xdr:rowOff>
    </xdr:from>
    <xdr:to>
      <xdr:col>3</xdr:col>
      <xdr:colOff>279400</xdr:colOff>
      <xdr:row>80</xdr:row>
      <xdr:rowOff>95960</xdr:rowOff>
    </xdr:to>
    <xdr:cxnSp macro="">
      <xdr:nvCxnSpPr>
        <xdr:cNvPr id="203" name="直線コネクタ 202"/>
        <xdr:cNvCxnSpPr/>
      </xdr:nvCxnSpPr>
      <xdr:spPr>
        <a:xfrm flipV="1">
          <a:off x="1447800" y="13793045"/>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121766</xdr:rowOff>
    </xdr:from>
    <xdr:ext cx="762000" cy="259045"/>
    <xdr:sp macro="" textlink="">
      <xdr:nvSpPr>
        <xdr:cNvPr id="205" name="テキスト ボックス 204"/>
        <xdr:cNvSpPr txBox="1"/>
      </xdr:nvSpPr>
      <xdr:spPr>
        <a:xfrm>
          <a:off x="1955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133907</xdr:rowOff>
    </xdr:from>
    <xdr:ext cx="762000" cy="259045"/>
    <xdr:sp macro="" textlink="">
      <xdr:nvSpPr>
        <xdr:cNvPr id="207" name="テキスト ボックス 206"/>
        <xdr:cNvSpPr txBox="1"/>
      </xdr:nvSpPr>
      <xdr:spPr>
        <a:xfrm>
          <a:off x="1066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72117</xdr:rowOff>
    </xdr:from>
    <xdr:to>
      <xdr:col>7</xdr:col>
      <xdr:colOff>203200</xdr:colOff>
      <xdr:row>81</xdr:row>
      <xdr:rowOff>2267</xdr:rowOff>
    </xdr:to>
    <xdr:sp macro="" textlink="">
      <xdr:nvSpPr>
        <xdr:cNvPr id="213" name="円/楕円 212"/>
        <xdr:cNvSpPr/>
      </xdr:nvSpPr>
      <xdr:spPr>
        <a:xfrm>
          <a:off x="4902200" y="137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164844</xdr:rowOff>
    </xdr:from>
    <xdr:ext cx="762000" cy="259045"/>
    <xdr:sp macro="" textlink="">
      <xdr:nvSpPr>
        <xdr:cNvPr id="214" name="人件費・物件費等の状況該当値テキスト"/>
        <xdr:cNvSpPr txBox="1"/>
      </xdr:nvSpPr>
      <xdr:spPr>
        <a:xfrm>
          <a:off x="5041900" y="137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109,511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61877</xdr:rowOff>
    </xdr:from>
    <xdr:to>
      <xdr:col>6</xdr:col>
      <xdr:colOff>50800</xdr:colOff>
      <xdr:row>80</xdr:row>
      <xdr:rowOff>163477</xdr:rowOff>
    </xdr:to>
    <xdr:sp macro="" textlink="">
      <xdr:nvSpPr>
        <xdr:cNvPr id="215" name="円/楕円 214"/>
        <xdr:cNvSpPr/>
      </xdr:nvSpPr>
      <xdr:spPr>
        <a:xfrm>
          <a:off x="4064000" y="13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2204</xdr:rowOff>
    </xdr:from>
    <xdr:ext cx="736600" cy="259045"/>
    <xdr:sp macro="" textlink="">
      <xdr:nvSpPr>
        <xdr:cNvPr id="216" name="テキスト ボックス 215"/>
        <xdr:cNvSpPr txBox="1"/>
      </xdr:nvSpPr>
      <xdr:spPr>
        <a:xfrm>
          <a:off x="3733800" y="1354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106,965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33172</xdr:rowOff>
    </xdr:from>
    <xdr:to>
      <xdr:col>4</xdr:col>
      <xdr:colOff>533400</xdr:colOff>
      <xdr:row>80</xdr:row>
      <xdr:rowOff>134772</xdr:rowOff>
    </xdr:to>
    <xdr:sp macro="" textlink="">
      <xdr:nvSpPr>
        <xdr:cNvPr id="217" name="円/楕円 216"/>
        <xdr:cNvSpPr/>
      </xdr:nvSpPr>
      <xdr:spPr>
        <a:xfrm>
          <a:off x="3175000" y="1374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144949</xdr:rowOff>
    </xdr:from>
    <xdr:ext cx="762000" cy="259045"/>
    <xdr:sp macro="" textlink="">
      <xdr:nvSpPr>
        <xdr:cNvPr id="218" name="テキスト ボックス 217"/>
        <xdr:cNvSpPr txBox="1"/>
      </xdr:nvSpPr>
      <xdr:spPr>
        <a:xfrm>
          <a:off x="2844800" y="135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99,827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26245</xdr:rowOff>
    </xdr:from>
    <xdr:to>
      <xdr:col>3</xdr:col>
      <xdr:colOff>330200</xdr:colOff>
      <xdr:row>80</xdr:row>
      <xdr:rowOff>127845</xdr:rowOff>
    </xdr:to>
    <xdr:sp macro="" textlink="">
      <xdr:nvSpPr>
        <xdr:cNvPr id="219" name="円/楕円 218"/>
        <xdr:cNvSpPr/>
      </xdr:nvSpPr>
      <xdr:spPr>
        <a:xfrm>
          <a:off x="2286000" y="137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138022</xdr:rowOff>
    </xdr:from>
    <xdr:ext cx="762000" cy="259045"/>
    <xdr:sp macro="" textlink="">
      <xdr:nvSpPr>
        <xdr:cNvPr id="220" name="テキスト ボックス 219"/>
        <xdr:cNvSpPr txBox="1"/>
      </xdr:nvSpPr>
      <xdr:spPr>
        <a:xfrm>
          <a:off x="1955800" y="1351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98,105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45160</xdr:rowOff>
    </xdr:from>
    <xdr:to>
      <xdr:col>2</xdr:col>
      <xdr:colOff>127000</xdr:colOff>
      <xdr:row>80</xdr:row>
      <xdr:rowOff>146760</xdr:rowOff>
    </xdr:to>
    <xdr:sp macro="" textlink="">
      <xdr:nvSpPr>
        <xdr:cNvPr id="221" name="円/楕円 220"/>
        <xdr:cNvSpPr/>
      </xdr:nvSpPr>
      <xdr:spPr>
        <a:xfrm>
          <a:off x="1397000" y="137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156937</xdr:rowOff>
    </xdr:from>
    <xdr:ext cx="762000" cy="259045"/>
    <xdr:sp macro="" textlink="">
      <xdr:nvSpPr>
        <xdr:cNvPr id="222" name="テキスト ボックス 221"/>
        <xdr:cNvSpPr txBox="1"/>
      </xdr:nvSpPr>
      <xdr:spPr>
        <a:xfrm>
          <a:off x="1066800" y="1353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給与の一律カット等は行わず、少数精鋭による業務を遂行するとともに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時間外勤務をはじめとする職員手当の徹底管理により総人件費の抑制を最優先としている。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104139</xdr:rowOff>
    </xdr:to>
    <xdr:cxnSp macro="">
      <xdr:nvCxnSpPr>
        <xdr:cNvPr id="256" name="直線コネクタ 255"/>
        <xdr:cNvCxnSpPr/>
      </xdr:nvCxnSpPr>
      <xdr:spPr>
        <a:xfrm>
          <a:off x="16179800" y="1464521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71966</xdr:rowOff>
    </xdr:from>
    <xdr:to>
      <xdr:col>23</xdr:col>
      <xdr:colOff>406400</xdr:colOff>
      <xdr:row>85</xdr:row>
      <xdr:rowOff>136313</xdr:rowOff>
    </xdr:to>
    <xdr:cxnSp macro="">
      <xdr:nvCxnSpPr>
        <xdr:cNvPr id="259" name="直線コネクタ 258"/>
        <xdr:cNvCxnSpPr/>
      </xdr:nvCxnSpPr>
      <xdr:spPr>
        <a:xfrm flipV="1">
          <a:off x="15290800" y="1464521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60" name="フローチャート : 判断 259"/>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61" name="テキスト ボックス 260"/>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89</xdr:row>
      <xdr:rowOff>85937</xdr:rowOff>
    </xdr:to>
    <xdr:cxnSp macro="">
      <xdr:nvCxnSpPr>
        <xdr:cNvPr id="262" name="直線コネクタ 261"/>
        <xdr:cNvCxnSpPr/>
      </xdr:nvCxnSpPr>
      <xdr:spPr>
        <a:xfrm flipV="1">
          <a:off x="14401800" y="14709563"/>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74507</xdr:rowOff>
    </xdr:from>
    <xdr:to>
      <xdr:col>22</xdr:col>
      <xdr:colOff>254000</xdr:colOff>
      <xdr:row>84</xdr:row>
      <xdr:rowOff>4657</xdr:rowOff>
    </xdr:to>
    <xdr:sp macro="" textlink="">
      <xdr:nvSpPr>
        <xdr:cNvPr id="263" name="フローチャート : 判断 262"/>
        <xdr:cNvSpPr/>
      </xdr:nvSpPr>
      <xdr:spPr>
        <a:xfrm>
          <a:off x="15240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14834</xdr:rowOff>
    </xdr:from>
    <xdr:ext cx="762000" cy="259045"/>
    <xdr:sp macro="" textlink="">
      <xdr:nvSpPr>
        <xdr:cNvPr id="264" name="テキスト ボックス 263"/>
        <xdr:cNvSpPr txBox="1"/>
      </xdr:nvSpPr>
      <xdr:spPr>
        <a:xfrm>
          <a:off x="14909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69850</xdr:rowOff>
    </xdr:from>
    <xdr:to>
      <xdr:col>21</xdr:col>
      <xdr:colOff>0</xdr:colOff>
      <xdr:row>89</xdr:row>
      <xdr:rowOff>85937</xdr:rowOff>
    </xdr:to>
    <xdr:cxnSp macro="">
      <xdr:nvCxnSpPr>
        <xdr:cNvPr id="265" name="直線コネクタ 264"/>
        <xdr:cNvCxnSpPr/>
      </xdr:nvCxnSpPr>
      <xdr:spPr>
        <a:xfrm>
          <a:off x="13512800" y="153289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75" name="円/楕円 274"/>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120666</xdr:rowOff>
    </xdr:from>
    <xdr:ext cx="762000" cy="259045"/>
    <xdr:sp macro="" textlink="">
      <xdr:nvSpPr>
        <xdr:cNvPr id="276" name="給与水準   （国との比較）該当値テキスト"/>
        <xdr:cNvSpPr txBox="1"/>
      </xdr:nvSpPr>
      <xdr:spPr>
        <a:xfrm>
          <a:off x="17106900" y="14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7" name="円/楕円 276"/>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8" name="テキスト ボックス 27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79" name="円/楕円 278"/>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80" name="テキスト ボックス 279"/>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81" name="円/楕円 280"/>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82" name="テキスト ボックス 281"/>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年以降、人口当たりの職員数を人事マネジメントの一指標として職員採用や人員配置の適正化を図ってきた。人口減少下にあっても増え続ける行政需要に対して多種多様な</a:t>
          </a:r>
          <a:r>
            <a:rPr kumimoji="1" lang="ja-JP" altLang="en-US" sz="1100">
              <a:solidFill>
                <a:schemeClr val="dk1"/>
              </a:solidFill>
              <a:effectLst/>
              <a:latin typeface="+mn-lt"/>
              <a:ea typeface="+mn-ea"/>
              <a:cs typeface="+mn-cs"/>
            </a:rPr>
            <a:t>勤務形態・</a:t>
          </a:r>
          <a:r>
            <a:rPr kumimoji="1" lang="ja-JP" altLang="ja-JP" sz="1100">
              <a:solidFill>
                <a:schemeClr val="dk1"/>
              </a:solidFill>
              <a:effectLst/>
              <a:latin typeface="+mn-lt"/>
              <a:ea typeface="+mn-ea"/>
              <a:cs typeface="+mn-cs"/>
            </a:rPr>
            <a:t>人材の活用を進めている。引き続き兵庫県内最小規模の職員数で業務を遂行し、全国平均</a:t>
          </a:r>
          <a:r>
            <a:rPr kumimoji="1" lang="en-US" altLang="ja-JP" sz="1100">
              <a:solidFill>
                <a:schemeClr val="dk1"/>
              </a:solidFill>
              <a:effectLst/>
              <a:latin typeface="+mn-lt"/>
              <a:ea typeface="+mn-ea"/>
              <a:cs typeface="+mn-cs"/>
            </a:rPr>
            <a:t>6.96</a:t>
          </a:r>
          <a:r>
            <a:rPr kumimoji="1" lang="ja-JP" altLang="ja-JP" sz="1100">
              <a:solidFill>
                <a:schemeClr val="dk1"/>
              </a:solidFill>
              <a:effectLst/>
              <a:latin typeface="+mn-lt"/>
              <a:ea typeface="+mn-ea"/>
              <a:cs typeface="+mn-cs"/>
            </a:rPr>
            <a:t>人及び兵庫県平均</a:t>
          </a:r>
          <a:r>
            <a:rPr kumimoji="1" lang="en-US" altLang="ja-JP" sz="1100">
              <a:solidFill>
                <a:schemeClr val="dk1"/>
              </a:solidFill>
              <a:effectLst/>
              <a:latin typeface="+mn-lt"/>
              <a:ea typeface="+mn-ea"/>
              <a:cs typeface="+mn-cs"/>
            </a:rPr>
            <a:t>6.79</a:t>
          </a:r>
          <a:r>
            <a:rPr kumimoji="1" lang="ja-JP" altLang="ja-JP" sz="1100">
              <a:solidFill>
                <a:schemeClr val="dk1"/>
              </a:solidFill>
              <a:effectLst/>
              <a:latin typeface="+mn-lt"/>
              <a:ea typeface="+mn-ea"/>
              <a:cs typeface="+mn-cs"/>
            </a:rPr>
            <a:t>人を下回る状況を堅持する。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129631</xdr:rowOff>
    </xdr:from>
    <xdr:to>
      <xdr:col>24</xdr:col>
      <xdr:colOff>558800</xdr:colOff>
      <xdr:row>59</xdr:row>
      <xdr:rowOff>152037</xdr:rowOff>
    </xdr:to>
    <xdr:cxnSp macro="">
      <xdr:nvCxnSpPr>
        <xdr:cNvPr id="321" name="直線コネクタ 320"/>
        <xdr:cNvCxnSpPr/>
      </xdr:nvCxnSpPr>
      <xdr:spPr>
        <a:xfrm>
          <a:off x="16179800" y="1024518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129631</xdr:rowOff>
    </xdr:from>
    <xdr:to>
      <xdr:col>23</xdr:col>
      <xdr:colOff>406400</xdr:colOff>
      <xdr:row>59</xdr:row>
      <xdr:rowOff>136525</xdr:rowOff>
    </xdr:to>
    <xdr:cxnSp macro="">
      <xdr:nvCxnSpPr>
        <xdr:cNvPr id="324" name="直線コネクタ 323"/>
        <xdr:cNvCxnSpPr/>
      </xdr:nvCxnSpPr>
      <xdr:spPr>
        <a:xfrm flipV="1">
          <a:off x="15290800" y="102451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5" name="フローチャート : 判断 324"/>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51633</xdr:rowOff>
    </xdr:from>
    <xdr:ext cx="736600" cy="259045"/>
    <xdr:sp macro="" textlink="">
      <xdr:nvSpPr>
        <xdr:cNvPr id="326" name="テキスト ボックス 325"/>
        <xdr:cNvSpPr txBox="1"/>
      </xdr:nvSpPr>
      <xdr:spPr>
        <a:xfrm>
          <a:off x="15798800" y="10852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129631</xdr:rowOff>
    </xdr:from>
    <xdr:to>
      <xdr:col>22</xdr:col>
      <xdr:colOff>203200</xdr:colOff>
      <xdr:row>59</xdr:row>
      <xdr:rowOff>136525</xdr:rowOff>
    </xdr:to>
    <xdr:cxnSp macro="">
      <xdr:nvCxnSpPr>
        <xdr:cNvPr id="327" name="直線コネクタ 326"/>
        <xdr:cNvCxnSpPr/>
      </xdr:nvCxnSpPr>
      <xdr:spPr>
        <a:xfrm>
          <a:off x="14401800" y="1024518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28" name="フローチャート : 判断 327"/>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39568</xdr:rowOff>
    </xdr:from>
    <xdr:ext cx="762000" cy="259045"/>
    <xdr:sp macro="" textlink="">
      <xdr:nvSpPr>
        <xdr:cNvPr id="329" name="テキスト ボックス 328"/>
        <xdr:cNvSpPr txBox="1"/>
      </xdr:nvSpPr>
      <xdr:spPr>
        <a:xfrm>
          <a:off x="14909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129631</xdr:rowOff>
    </xdr:from>
    <xdr:to>
      <xdr:col>21</xdr:col>
      <xdr:colOff>0</xdr:colOff>
      <xdr:row>59</xdr:row>
      <xdr:rowOff>155484</xdr:rowOff>
    </xdr:to>
    <xdr:cxnSp macro="">
      <xdr:nvCxnSpPr>
        <xdr:cNvPr id="330" name="直線コネクタ 329"/>
        <xdr:cNvCxnSpPr/>
      </xdr:nvCxnSpPr>
      <xdr:spPr>
        <a:xfrm flipV="1">
          <a:off x="13512800" y="10245181"/>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31" name="フローチャート : 判断 330"/>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51633</xdr:rowOff>
    </xdr:from>
    <xdr:ext cx="762000" cy="259045"/>
    <xdr:sp macro="" textlink="">
      <xdr:nvSpPr>
        <xdr:cNvPr id="332" name="テキスト ボックス 331"/>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3" name="フローチャート : 判断 332"/>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75764</xdr:rowOff>
    </xdr:from>
    <xdr:ext cx="762000" cy="259045"/>
    <xdr:sp macro="" textlink="">
      <xdr:nvSpPr>
        <xdr:cNvPr id="334" name="テキスト ボックス 333"/>
        <xdr:cNvSpPr txBox="1"/>
      </xdr:nvSpPr>
      <xdr:spPr>
        <a:xfrm>
          <a:off x="13131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101237</xdr:rowOff>
    </xdr:from>
    <xdr:to>
      <xdr:col>24</xdr:col>
      <xdr:colOff>609600</xdr:colOff>
      <xdr:row>60</xdr:row>
      <xdr:rowOff>31387</xdr:rowOff>
    </xdr:to>
    <xdr:sp macro="" textlink="">
      <xdr:nvSpPr>
        <xdr:cNvPr id="340" name="円/楕円 339"/>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117764</xdr:rowOff>
    </xdr:from>
    <xdr:ext cx="762000" cy="259045"/>
    <xdr:sp macro="" textlink="">
      <xdr:nvSpPr>
        <xdr:cNvPr id="341" name="定員管理の状況該当値テキスト"/>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78831</xdr:rowOff>
    </xdr:from>
    <xdr:to>
      <xdr:col>23</xdr:col>
      <xdr:colOff>457200</xdr:colOff>
      <xdr:row>60</xdr:row>
      <xdr:rowOff>8981</xdr:rowOff>
    </xdr:to>
    <xdr:sp macro="" textlink="">
      <xdr:nvSpPr>
        <xdr:cNvPr id="342" name="円/楕円 341"/>
        <xdr:cNvSpPr/>
      </xdr:nvSpPr>
      <xdr:spPr>
        <a:xfrm>
          <a:off x="16129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19158</xdr:rowOff>
    </xdr:from>
    <xdr:ext cx="736600" cy="259045"/>
    <xdr:sp macro="" textlink="">
      <xdr:nvSpPr>
        <xdr:cNvPr id="343" name="テキスト ボックス 342"/>
        <xdr:cNvSpPr txBox="1"/>
      </xdr:nvSpPr>
      <xdr:spPr>
        <a:xfrm>
          <a:off x="15798800" y="996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85725</xdr:rowOff>
    </xdr:from>
    <xdr:to>
      <xdr:col>22</xdr:col>
      <xdr:colOff>254000</xdr:colOff>
      <xdr:row>60</xdr:row>
      <xdr:rowOff>15875</xdr:rowOff>
    </xdr:to>
    <xdr:sp macro="" textlink="">
      <xdr:nvSpPr>
        <xdr:cNvPr id="344" name="円/楕円 343"/>
        <xdr:cNvSpPr/>
      </xdr:nvSpPr>
      <xdr:spPr>
        <a:xfrm>
          <a:off x="15240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26052</xdr:rowOff>
    </xdr:from>
    <xdr:ext cx="762000" cy="259045"/>
    <xdr:sp macro="" textlink="">
      <xdr:nvSpPr>
        <xdr:cNvPr id="345" name="テキスト ボックス 344"/>
        <xdr:cNvSpPr txBox="1"/>
      </xdr:nvSpPr>
      <xdr:spPr>
        <a:xfrm>
          <a:off x="14909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78831</xdr:rowOff>
    </xdr:from>
    <xdr:to>
      <xdr:col>21</xdr:col>
      <xdr:colOff>50800</xdr:colOff>
      <xdr:row>60</xdr:row>
      <xdr:rowOff>8981</xdr:rowOff>
    </xdr:to>
    <xdr:sp macro="" textlink="">
      <xdr:nvSpPr>
        <xdr:cNvPr id="346" name="円/楕円 345"/>
        <xdr:cNvSpPr/>
      </xdr:nvSpPr>
      <xdr:spPr>
        <a:xfrm>
          <a:off x="143510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19158</xdr:rowOff>
    </xdr:from>
    <xdr:ext cx="762000" cy="259045"/>
    <xdr:sp macro="" textlink="">
      <xdr:nvSpPr>
        <xdr:cNvPr id="347" name="テキスト ボックス 346"/>
        <xdr:cNvSpPr txBox="1"/>
      </xdr:nvSpPr>
      <xdr:spPr>
        <a:xfrm>
          <a:off x="14020800" y="996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104684</xdr:rowOff>
    </xdr:from>
    <xdr:to>
      <xdr:col>19</xdr:col>
      <xdr:colOff>533400</xdr:colOff>
      <xdr:row>60</xdr:row>
      <xdr:rowOff>34834</xdr:rowOff>
    </xdr:to>
    <xdr:sp macro="" textlink="">
      <xdr:nvSpPr>
        <xdr:cNvPr id="348" name="円/楕円 347"/>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45011</xdr:rowOff>
    </xdr:from>
    <xdr:ext cx="762000" cy="259045"/>
    <xdr:sp macro="" textlink="">
      <xdr:nvSpPr>
        <xdr:cNvPr id="349" name="テキスト ボックス 348"/>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月開院の北播磨総合医療センターに係る病床数や救急告示病院関係の交付税算入</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本格化</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、当センターへの出資債、臨時財政対策債の基準財政需要額への</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が増加したこと等により、前年度から</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％改善し、全国平均</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％及び兵庫県平均</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％をいずれ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下回る</a:t>
          </a:r>
          <a:r>
            <a:rPr kumimoji="1" lang="ja-JP" altLang="en-US" sz="1100">
              <a:solidFill>
                <a:schemeClr val="dk1"/>
              </a:solidFill>
              <a:effectLst/>
              <a:latin typeface="+mn-lt"/>
              <a:ea typeface="+mn-ea"/>
              <a:cs typeface="+mn-cs"/>
            </a:rPr>
            <a:t>結果</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今後も老朽化した公共施設の更新等を控え、公債費の抑制と後年度の財政措置のある</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の活用により公債費負担の適正化に努める。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39</xdr:row>
      <xdr:rowOff>105410</xdr:rowOff>
    </xdr:to>
    <xdr:cxnSp macro="">
      <xdr:nvCxnSpPr>
        <xdr:cNvPr id="383" name="直線コネクタ 382"/>
        <xdr:cNvCxnSpPr/>
      </xdr:nvCxnSpPr>
      <xdr:spPr>
        <a:xfrm flipV="1">
          <a:off x="16179800" y="659892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4"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105410</xdr:rowOff>
    </xdr:from>
    <xdr:to>
      <xdr:col>23</xdr:col>
      <xdr:colOff>406400</xdr:colOff>
      <xdr:row>40</xdr:row>
      <xdr:rowOff>54610</xdr:rowOff>
    </xdr:to>
    <xdr:cxnSp macro="">
      <xdr:nvCxnSpPr>
        <xdr:cNvPr id="386" name="直線コネクタ 385"/>
        <xdr:cNvCxnSpPr/>
      </xdr:nvCxnSpPr>
      <xdr:spPr>
        <a:xfrm flipV="1">
          <a:off x="15290800" y="679196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7" name="フローチャート : 判断 386"/>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23300</xdr:rowOff>
    </xdr:from>
    <xdr:ext cx="736600" cy="259045"/>
    <xdr:sp macro="" textlink="">
      <xdr:nvSpPr>
        <xdr:cNvPr id="388" name="テキスト ボックス 387"/>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54610</xdr:rowOff>
    </xdr:from>
    <xdr:to>
      <xdr:col>22</xdr:col>
      <xdr:colOff>203200</xdr:colOff>
      <xdr:row>41</xdr:row>
      <xdr:rowOff>44027</xdr:rowOff>
    </xdr:to>
    <xdr:cxnSp macro="">
      <xdr:nvCxnSpPr>
        <xdr:cNvPr id="389" name="直線コネクタ 388"/>
        <xdr:cNvCxnSpPr/>
      </xdr:nvCxnSpPr>
      <xdr:spPr>
        <a:xfrm flipV="1">
          <a:off x="14401800" y="69126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0" name="フローチャート : 判断 389"/>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1" name="テキスト ボックス 390"/>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132504</xdr:rowOff>
    </xdr:to>
    <xdr:cxnSp macro="">
      <xdr:nvCxnSpPr>
        <xdr:cNvPr id="392" name="直線コネクタ 391"/>
        <xdr:cNvCxnSpPr/>
      </xdr:nvCxnSpPr>
      <xdr:spPr>
        <a:xfrm flipV="1">
          <a:off x="13512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3" name="フローチャート : 判断 392"/>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4" name="テキスト ボックス 393"/>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5" name="フローチャート : 判断 394"/>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96" name="テキスト ボックス 395"/>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402" name="円/楕円 401"/>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403"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54610</xdr:rowOff>
    </xdr:from>
    <xdr:to>
      <xdr:col>23</xdr:col>
      <xdr:colOff>457200</xdr:colOff>
      <xdr:row>39</xdr:row>
      <xdr:rowOff>156210</xdr:rowOff>
    </xdr:to>
    <xdr:sp macro="" textlink="">
      <xdr:nvSpPr>
        <xdr:cNvPr id="404" name="円/楕円 403"/>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405" name="テキスト ボックス 404"/>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3810</xdr:rowOff>
    </xdr:from>
    <xdr:to>
      <xdr:col>22</xdr:col>
      <xdr:colOff>254000</xdr:colOff>
      <xdr:row>40</xdr:row>
      <xdr:rowOff>105410</xdr:rowOff>
    </xdr:to>
    <xdr:sp macro="" textlink="">
      <xdr:nvSpPr>
        <xdr:cNvPr id="406" name="円/楕円 405"/>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407" name="テキスト ボックス 406"/>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8" name="円/楕円 407"/>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09" name="テキスト ボックス 408"/>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81704</xdr:rowOff>
    </xdr:from>
    <xdr:to>
      <xdr:col>19</xdr:col>
      <xdr:colOff>533400</xdr:colOff>
      <xdr:row>42</xdr:row>
      <xdr:rowOff>11854</xdr:rowOff>
    </xdr:to>
    <xdr:sp macro="" textlink="">
      <xdr:nvSpPr>
        <xdr:cNvPr id="410" name="円/楕円 409"/>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22031</xdr:rowOff>
    </xdr:from>
    <xdr:ext cx="762000" cy="259045"/>
    <xdr:sp macro="" textlink="">
      <xdr:nvSpPr>
        <xdr:cNvPr id="411" name="テキスト ボックス 410"/>
        <xdr:cNvSpPr txBox="1"/>
      </xdr:nvSpPr>
      <xdr:spPr>
        <a:xfrm>
          <a:off x="13131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充当可能基金は微減するものの、一般会計の地方債残高及び</a:t>
          </a:r>
          <a:r>
            <a:rPr kumimoji="1" lang="ja-JP" altLang="ja-JP" sz="1100">
              <a:solidFill>
                <a:schemeClr val="dk1"/>
              </a:solidFill>
              <a:effectLst/>
              <a:latin typeface="+mn-lt"/>
              <a:ea typeface="+mn-ea"/>
              <a:cs typeface="+mn-cs"/>
            </a:rPr>
            <a:t>公営企業債等繰入見込額の減少により将来負担額は減少し、６年連続でマイナス値を維持している。（</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28.4</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1"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2" name="フローチャート : 判断 441"/>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3" name="フローチャート : 判断 442"/>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11257</xdr:rowOff>
    </xdr:from>
    <xdr:ext cx="736600" cy="259045"/>
    <xdr:sp macro="" textlink="">
      <xdr:nvSpPr>
        <xdr:cNvPr id="444" name="テキスト ボックス 443"/>
        <xdr:cNvSpPr txBox="1"/>
      </xdr:nvSpPr>
      <xdr:spPr>
        <a:xfrm>
          <a:off x="15798800" y="258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96266</xdr:rowOff>
    </xdr:from>
    <xdr:to>
      <xdr:col>22</xdr:col>
      <xdr:colOff>254000</xdr:colOff>
      <xdr:row>17</xdr:row>
      <xdr:rowOff>26416</xdr:rowOff>
    </xdr:to>
    <xdr:sp macro="" textlink="">
      <xdr:nvSpPr>
        <xdr:cNvPr id="445" name="フローチャート : 判断 444"/>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46" name="テキスト ボックス 445"/>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167449</xdr:rowOff>
    </xdr:from>
    <xdr:to>
      <xdr:col>21</xdr:col>
      <xdr:colOff>50800</xdr:colOff>
      <xdr:row>17</xdr:row>
      <xdr:rowOff>97599</xdr:rowOff>
    </xdr:to>
    <xdr:sp macro="" textlink="">
      <xdr:nvSpPr>
        <xdr:cNvPr id="447" name="フローチャート : 判断 446"/>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48" name="テキスト ボックス 447"/>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49" name="フローチャート : 判断 448"/>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4494</xdr:rowOff>
    </xdr:from>
    <xdr:ext cx="762000" cy="259045"/>
    <xdr:sp macro="" textlink="">
      <xdr:nvSpPr>
        <xdr:cNvPr id="450" name="テキスト ボックス 449"/>
        <xdr:cNvSpPr txBox="1"/>
      </xdr:nvSpPr>
      <xdr:spPr>
        <a:xfrm>
          <a:off x="13131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49,319
48,752
92.94
19,182,748
18,637,400
351,428
11,496,802
18,419,905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年間の退職者不補充や民間委託の推進等により他団体に先駆けて職員数の削減に取り組み、さらに平成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年度から地域手当（</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％）を全廃するなど徹底した人件費の抑制に取り組んできた。平成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年以来、月例給及び期末勤勉手当の増額改定があったものの経常一般財源に占める人件費の割合は、前年度と同水準を維持し、全国平均</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％及び兵庫県平均</a:t>
          </a:r>
          <a:r>
            <a:rPr kumimoji="1" lang="en-US" altLang="ja-JP" sz="1100">
              <a:solidFill>
                <a:schemeClr val="dk1"/>
              </a:solidFill>
              <a:effectLst/>
              <a:latin typeface="+mn-lt"/>
              <a:ea typeface="+mn-ea"/>
              <a:cs typeface="+mn-cs"/>
            </a:rPr>
            <a:t>24.7</a:t>
          </a:r>
          <a:r>
            <a:rPr kumimoji="1" lang="ja-JP" altLang="ja-JP" sz="1100">
              <a:solidFill>
                <a:schemeClr val="dk1"/>
              </a:solidFill>
              <a:effectLst/>
              <a:latin typeface="+mn-lt"/>
              <a:ea typeface="+mn-ea"/>
              <a:cs typeface="+mn-cs"/>
            </a:rPr>
            <a:t>％をいずれも下回っている。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131572</xdr:rowOff>
    </xdr:from>
    <xdr:to>
      <xdr:col>7</xdr:col>
      <xdr:colOff>15875</xdr:colOff>
      <xdr:row>37</xdr:row>
      <xdr:rowOff>5842</xdr:rowOff>
    </xdr:to>
    <xdr:cxnSp macro="">
      <xdr:nvCxnSpPr>
        <xdr:cNvPr id="64" name="直線コネクタ 63"/>
        <xdr:cNvCxnSpPr/>
      </xdr:nvCxnSpPr>
      <xdr:spPr>
        <a:xfrm flipV="1">
          <a:off x="3987800" y="63037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5842</xdr:rowOff>
    </xdr:from>
    <xdr:to>
      <xdr:col>5</xdr:col>
      <xdr:colOff>549275</xdr:colOff>
      <xdr:row>37</xdr:row>
      <xdr:rowOff>5842</xdr:rowOff>
    </xdr:to>
    <xdr:cxnSp macro="">
      <xdr:nvCxnSpPr>
        <xdr:cNvPr id="67" name="直線コネクタ 66"/>
        <xdr:cNvCxnSpPr/>
      </xdr:nvCxnSpPr>
      <xdr:spPr>
        <a:xfrm>
          <a:off x="3098800" y="6349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5842</xdr:rowOff>
    </xdr:from>
    <xdr:to>
      <xdr:col>4</xdr:col>
      <xdr:colOff>346075</xdr:colOff>
      <xdr:row>37</xdr:row>
      <xdr:rowOff>115570</xdr:rowOff>
    </xdr:to>
    <xdr:cxnSp macro="">
      <xdr:nvCxnSpPr>
        <xdr:cNvPr id="70" name="直線コネクタ 69"/>
        <xdr:cNvCxnSpPr/>
      </xdr:nvCxnSpPr>
      <xdr:spPr>
        <a:xfrm flipV="1">
          <a:off x="2209800" y="6349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7129</xdr:rowOff>
    </xdr:from>
    <xdr:ext cx="762000" cy="259045"/>
    <xdr:sp macro="" textlink="">
      <xdr:nvSpPr>
        <xdr:cNvPr id="72" name="テキスト ボックス 71"/>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51562</xdr:rowOff>
    </xdr:from>
    <xdr:to>
      <xdr:col>3</xdr:col>
      <xdr:colOff>142875</xdr:colOff>
      <xdr:row>37</xdr:row>
      <xdr:rowOff>115570</xdr:rowOff>
    </xdr:to>
    <xdr:cxnSp macro="">
      <xdr:nvCxnSpPr>
        <xdr:cNvPr id="73" name="直線コネクタ 72"/>
        <xdr:cNvCxnSpPr/>
      </xdr:nvCxnSpPr>
      <xdr:spPr>
        <a:xfrm>
          <a:off x="1320800" y="63952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75" name="テキスト ボックス 74"/>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77" name="テキスト ボックス 76"/>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83" name="円/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126492</xdr:rowOff>
    </xdr:from>
    <xdr:to>
      <xdr:col>5</xdr:col>
      <xdr:colOff>600075</xdr:colOff>
      <xdr:row>37</xdr:row>
      <xdr:rowOff>56642</xdr:rowOff>
    </xdr:to>
    <xdr:sp macro="" textlink="">
      <xdr:nvSpPr>
        <xdr:cNvPr id="85" name="円/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126492</xdr:rowOff>
    </xdr:from>
    <xdr:to>
      <xdr:col>4</xdr:col>
      <xdr:colOff>396875</xdr:colOff>
      <xdr:row>37</xdr:row>
      <xdr:rowOff>56642</xdr:rowOff>
    </xdr:to>
    <xdr:sp macro="" textlink="">
      <xdr:nvSpPr>
        <xdr:cNvPr id="87" name="円/楕円 86"/>
        <xdr:cNvSpPr/>
      </xdr:nvSpPr>
      <xdr:spPr>
        <a:xfrm>
          <a:off x="3048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88" name="テキスト ボックス 87"/>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9" name="円/楕円 88"/>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90" name="テキスト ボックス 89"/>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91" name="円/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92" name="テキスト ボックス 91"/>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光熱費の上昇等による管理運営費の上昇により経常的物件費の経費は微増したものの財源の確保により、前年度から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％となった。全国平均</a:t>
          </a:r>
          <a:r>
            <a:rPr kumimoji="1" lang="en-US" altLang="ja-JP" sz="1100">
              <a:solidFill>
                <a:schemeClr val="dk1"/>
              </a:solidFill>
              <a:effectLst/>
              <a:latin typeface="+mn-lt"/>
              <a:ea typeface="+mn-ea"/>
              <a:cs typeface="+mn-cs"/>
            </a:rPr>
            <a:t>14.3</a:t>
          </a:r>
          <a:r>
            <a:rPr kumimoji="1" lang="ja-JP" altLang="ja-JP" sz="1100">
              <a:solidFill>
                <a:schemeClr val="dk1"/>
              </a:solidFill>
              <a:effectLst/>
              <a:latin typeface="+mn-lt"/>
              <a:ea typeface="+mn-ea"/>
              <a:cs typeface="+mn-cs"/>
            </a:rPr>
            <a:t>％及を下回っているものの、兵庫県平均</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を上回っており、引き続きコスト削減に努める。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151493</xdr:rowOff>
    </xdr:to>
    <xdr:cxnSp macro="">
      <xdr:nvCxnSpPr>
        <xdr:cNvPr id="127" name="直線コネクタ 126"/>
        <xdr:cNvCxnSpPr/>
      </xdr:nvCxnSpPr>
      <xdr:spPr>
        <a:xfrm flipV="1">
          <a:off x="15671800" y="2679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151493</xdr:rowOff>
    </xdr:to>
    <xdr:cxnSp macro="">
      <xdr:nvCxnSpPr>
        <xdr:cNvPr id="130" name="直線コネクタ 129"/>
        <xdr:cNvCxnSpPr/>
      </xdr:nvCxnSpPr>
      <xdr:spPr>
        <a:xfrm>
          <a:off x="14782800" y="26252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32" name="テキスト ボックス 131"/>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53521</xdr:rowOff>
    </xdr:to>
    <xdr:cxnSp macro="">
      <xdr:nvCxnSpPr>
        <xdr:cNvPr id="133" name="直線コネクタ 132"/>
        <xdr:cNvCxnSpPr/>
      </xdr:nvCxnSpPr>
      <xdr:spPr>
        <a:xfrm>
          <a:off x="13893800" y="2614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35" name="テキスト ボックス 134"/>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15</xdr:row>
      <xdr:rowOff>42636</xdr:rowOff>
    </xdr:to>
    <xdr:cxnSp macro="">
      <xdr:nvCxnSpPr>
        <xdr:cNvPr id="136" name="直線コネクタ 135"/>
        <xdr:cNvCxnSpPr/>
      </xdr:nvCxnSpPr>
      <xdr:spPr>
        <a:xfrm>
          <a:off x="13004800" y="254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38" name="テキスト ボックス 137"/>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40" name="テキスト ボックス 139"/>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6" name="円/楕円 145"/>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7"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48" name="円/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49" name="テキスト ボックス 148"/>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0" name="円/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89098</xdr:rowOff>
    </xdr:from>
    <xdr:ext cx="762000" cy="259045"/>
    <xdr:sp macro="" textlink="">
      <xdr:nvSpPr>
        <xdr:cNvPr id="151" name="テキスト ボックス 150"/>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2" name="円/楕円 151"/>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78213</xdr:rowOff>
    </xdr:from>
    <xdr:ext cx="762000" cy="259045"/>
    <xdr:sp macro="" textlink="">
      <xdr:nvSpPr>
        <xdr:cNvPr id="153" name="テキスト ボックス 152"/>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4" name="円/楕円 153"/>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55" name="テキスト ボックス 154"/>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自立支援給付費や生活保護扶助費などの福祉・医療関係経費が増加傾向にあり、</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251,476</a:t>
          </a:r>
          <a:r>
            <a:rPr kumimoji="1" lang="ja-JP" altLang="en-US" sz="1100">
              <a:solidFill>
                <a:schemeClr val="dk1"/>
              </a:solidFill>
              <a:effectLst/>
              <a:latin typeface="+mn-lt"/>
              <a:ea typeface="+mn-ea"/>
              <a:cs typeface="+mn-cs"/>
            </a:rPr>
            <a:t>千円増加し、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％上昇している。平成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年度に制定した「小野市福祉給付制度適正化条例」により、生活保護や児童扶養手当の不正受給や不適切費消の抑制と要保護者情報の提供による受給の適正化を図ってきた。全国平均</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％及び兵庫県平均</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％をいずれも下回っているものの、当条例の機能を発揮して資格審査等の適正化に努める。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99785</xdr:rowOff>
    </xdr:to>
    <xdr:cxnSp macro="">
      <xdr:nvCxnSpPr>
        <xdr:cNvPr id="190" name="直線コネクタ 189"/>
        <xdr:cNvCxnSpPr/>
      </xdr:nvCxnSpPr>
      <xdr:spPr>
        <a:xfrm>
          <a:off x="3987800" y="96574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1"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34472</xdr:rowOff>
    </xdr:from>
    <xdr:to>
      <xdr:col>5</xdr:col>
      <xdr:colOff>549275</xdr:colOff>
      <xdr:row>56</xdr:row>
      <xdr:rowOff>56243</xdr:rowOff>
    </xdr:to>
    <xdr:cxnSp macro="">
      <xdr:nvCxnSpPr>
        <xdr:cNvPr id="193" name="直線コネクタ 192"/>
        <xdr:cNvCxnSpPr/>
      </xdr:nvCxnSpPr>
      <xdr:spPr>
        <a:xfrm>
          <a:off x="3098800" y="963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195" name="テキスト ボックス 194"/>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34472</xdr:rowOff>
    </xdr:from>
    <xdr:to>
      <xdr:col>4</xdr:col>
      <xdr:colOff>346075</xdr:colOff>
      <xdr:row>56</xdr:row>
      <xdr:rowOff>34472</xdr:rowOff>
    </xdr:to>
    <xdr:cxnSp macro="">
      <xdr:nvCxnSpPr>
        <xdr:cNvPr id="196" name="直線コネクタ 195"/>
        <xdr:cNvCxnSpPr/>
      </xdr:nvCxnSpPr>
      <xdr:spPr>
        <a:xfrm>
          <a:off x="2209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97065</xdr:rowOff>
    </xdr:from>
    <xdr:to>
      <xdr:col>3</xdr:col>
      <xdr:colOff>142875</xdr:colOff>
      <xdr:row>56</xdr:row>
      <xdr:rowOff>34472</xdr:rowOff>
    </xdr:to>
    <xdr:cxnSp macro="">
      <xdr:nvCxnSpPr>
        <xdr:cNvPr id="199" name="直線コネクタ 198"/>
        <xdr:cNvCxnSpPr/>
      </xdr:nvCxnSpPr>
      <xdr:spPr>
        <a:xfrm>
          <a:off x="1320800" y="9526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1" name="テキスト ボックス 200"/>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48985</xdr:rowOff>
    </xdr:from>
    <xdr:to>
      <xdr:col>7</xdr:col>
      <xdr:colOff>66675</xdr:colOff>
      <xdr:row>56</xdr:row>
      <xdr:rowOff>150585</xdr:rowOff>
    </xdr:to>
    <xdr:sp macro="" textlink="">
      <xdr:nvSpPr>
        <xdr:cNvPr id="209" name="円/楕円 208"/>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21062</xdr:rowOff>
    </xdr:from>
    <xdr:ext cx="762000" cy="259045"/>
    <xdr:sp macro="" textlink="">
      <xdr:nvSpPr>
        <xdr:cNvPr id="210"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1" name="円/楕円 210"/>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2" name="テキスト ボックス 211"/>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155122</xdr:rowOff>
    </xdr:from>
    <xdr:to>
      <xdr:col>4</xdr:col>
      <xdr:colOff>396875</xdr:colOff>
      <xdr:row>56</xdr:row>
      <xdr:rowOff>85272</xdr:rowOff>
    </xdr:to>
    <xdr:sp macro="" textlink="">
      <xdr:nvSpPr>
        <xdr:cNvPr id="213" name="円/楕円 212"/>
        <xdr:cNvSpPr/>
      </xdr:nvSpPr>
      <xdr:spPr>
        <a:xfrm>
          <a:off x="3048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70049</xdr:rowOff>
    </xdr:from>
    <xdr:ext cx="762000" cy="259045"/>
    <xdr:sp macro="" textlink="">
      <xdr:nvSpPr>
        <xdr:cNvPr id="214" name="テキスト ボックス 213"/>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5" name="円/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17" name="円/楕円 216"/>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132642</xdr:rowOff>
    </xdr:from>
    <xdr:ext cx="762000" cy="259045"/>
    <xdr:sp macro="" textlink="">
      <xdr:nvSpPr>
        <xdr:cNvPr id="218" name="テキスト ボックス 217"/>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下水道事業に公営企業法を適用しており、同事業への負担金が補助費等に分類されることから、全国平均</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％及び兵庫県平均</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％を下回っている。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介護保険や後期高齢者医療の被保険者の増に伴い特別会計への繰出金が</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142,773</a:t>
          </a:r>
          <a:r>
            <a:rPr kumimoji="1" lang="ja-JP" altLang="en-US" sz="1100">
              <a:solidFill>
                <a:schemeClr val="dk1"/>
              </a:solidFill>
              <a:effectLst/>
              <a:latin typeface="+mn-lt"/>
              <a:ea typeface="+mn-ea"/>
              <a:cs typeface="+mn-cs"/>
            </a:rPr>
            <a:t>千円増加している。</a:t>
          </a:r>
          <a:r>
            <a:rPr kumimoji="1" lang="ja-JP" altLang="ja-JP" sz="1100">
              <a:solidFill>
                <a:schemeClr val="dk1"/>
              </a:solidFill>
              <a:effectLst/>
              <a:latin typeface="+mn-lt"/>
              <a:ea typeface="+mn-ea"/>
              <a:cs typeface="+mn-cs"/>
            </a:rPr>
            <a:t>今後も介護保険料等の適正化を図ることにより普通会計の負担軽減に努める。</a:t>
          </a:r>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100330</xdr:rowOff>
    </xdr:to>
    <xdr:cxnSp macro="">
      <xdr:nvCxnSpPr>
        <xdr:cNvPr id="251" name="直線コネクタ 250"/>
        <xdr:cNvCxnSpPr/>
      </xdr:nvCxnSpPr>
      <xdr:spPr>
        <a:xfrm>
          <a:off x="15671800" y="9514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85090</xdr:rowOff>
    </xdr:to>
    <xdr:cxnSp macro="">
      <xdr:nvCxnSpPr>
        <xdr:cNvPr id="254" name="直線コネクタ 253"/>
        <xdr:cNvCxnSpPr/>
      </xdr:nvCxnSpPr>
      <xdr:spPr>
        <a:xfrm>
          <a:off x="14782800" y="9476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46990</xdr:rowOff>
    </xdr:to>
    <xdr:cxnSp macro="">
      <xdr:nvCxnSpPr>
        <xdr:cNvPr id="257" name="直線コネクタ 256"/>
        <xdr:cNvCxnSpPr/>
      </xdr:nvCxnSpPr>
      <xdr:spPr>
        <a:xfrm>
          <a:off x="13893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149860</xdr:rowOff>
    </xdr:from>
    <xdr:to>
      <xdr:col>20</xdr:col>
      <xdr:colOff>158750</xdr:colOff>
      <xdr:row>55</xdr:row>
      <xdr:rowOff>31750</xdr:rowOff>
    </xdr:to>
    <xdr:cxnSp macro="">
      <xdr:nvCxnSpPr>
        <xdr:cNvPr id="260" name="直線コネクタ 259"/>
        <xdr:cNvCxnSpPr/>
      </xdr:nvCxnSpPr>
      <xdr:spPr>
        <a:xfrm>
          <a:off x="13004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49530</xdr:rowOff>
    </xdr:from>
    <xdr:to>
      <xdr:col>24</xdr:col>
      <xdr:colOff>82550</xdr:colOff>
      <xdr:row>55</xdr:row>
      <xdr:rowOff>151130</xdr:rowOff>
    </xdr:to>
    <xdr:sp macro="" textlink="">
      <xdr:nvSpPr>
        <xdr:cNvPr id="270" name="円/楕円 269"/>
        <xdr:cNvSpPr/>
      </xdr:nvSpPr>
      <xdr:spPr>
        <a:xfrm>
          <a:off x="16459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66057</xdr:rowOff>
    </xdr:from>
    <xdr:ext cx="762000" cy="259045"/>
    <xdr:sp macro="" textlink="">
      <xdr:nvSpPr>
        <xdr:cNvPr id="271" name="その他該当値テキスト"/>
        <xdr:cNvSpPr txBox="1"/>
      </xdr:nvSpPr>
      <xdr:spPr>
        <a:xfrm>
          <a:off x="165989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72" name="円/楕円 271"/>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73" name="テキスト ボックス 272"/>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4" name="円/楕円 273"/>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107967</xdr:rowOff>
    </xdr:from>
    <xdr:ext cx="762000" cy="259045"/>
    <xdr:sp macro="" textlink="">
      <xdr:nvSpPr>
        <xdr:cNvPr id="275" name="テキスト ボックス 274"/>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6" name="円/楕円 275"/>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77" name="テキスト ボックス 276"/>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78" name="円/楕円 277"/>
        <xdr:cNvSpPr/>
      </xdr:nvSpPr>
      <xdr:spPr>
        <a:xfrm>
          <a:off x="12954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79" name="テキスト ボックス 278"/>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平成２７年度からコミュニティバスを２台増加や選挙執行経費の増加、北播磨総合医療センターへの負担金増加により経常的な支出が増え、昨年度より</a:t>
          </a:r>
          <a:r>
            <a:rPr kumimoji="1" lang="en-US" altLang="ja-JP" sz="1100">
              <a:latin typeface="ＭＳ Ｐゴシック"/>
            </a:rPr>
            <a:t>90,909</a:t>
          </a:r>
          <a:r>
            <a:rPr kumimoji="1" lang="ja-JP" altLang="en-US" sz="1100">
              <a:latin typeface="ＭＳ Ｐゴシック"/>
            </a:rPr>
            <a:t>千円増加、率では</a:t>
          </a:r>
          <a:r>
            <a:rPr kumimoji="1" lang="en-US" altLang="ja-JP" sz="1100">
              <a:latin typeface="ＭＳ Ｐゴシック"/>
            </a:rPr>
            <a:t>0.4</a:t>
          </a:r>
          <a:r>
            <a:rPr kumimoji="1" lang="ja-JP" altLang="en-US" sz="1100">
              <a:latin typeface="ＭＳ Ｐゴシック"/>
            </a:rPr>
            <a:t>％増加し</a:t>
          </a:r>
          <a:r>
            <a:rPr kumimoji="1" lang="en-US" altLang="ja-JP" sz="1100">
              <a:latin typeface="ＭＳ Ｐゴシック"/>
            </a:rPr>
            <a:t>16.3</a:t>
          </a:r>
          <a:r>
            <a:rPr kumimoji="1" lang="ja-JP" altLang="en-US" sz="1100">
              <a:latin typeface="ＭＳ Ｐゴシック"/>
            </a:rPr>
            <a:t>％となった。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年度から下水道事業に地方公営企業法を適用しており、当該事業への負担金等は補助費等に分類されるため、全国</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及び兵庫県平均を大きく上回る要因となっている。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110998</xdr:rowOff>
    </xdr:from>
    <xdr:to>
      <xdr:col>24</xdr:col>
      <xdr:colOff>31750</xdr:colOff>
      <xdr:row>37</xdr:row>
      <xdr:rowOff>129286</xdr:rowOff>
    </xdr:to>
    <xdr:cxnSp macro="">
      <xdr:nvCxnSpPr>
        <xdr:cNvPr id="309" name="直線コネクタ 308"/>
        <xdr:cNvCxnSpPr/>
      </xdr:nvCxnSpPr>
      <xdr:spPr>
        <a:xfrm>
          <a:off x="15671800" y="64546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110998</xdr:rowOff>
    </xdr:from>
    <xdr:to>
      <xdr:col>22</xdr:col>
      <xdr:colOff>565150</xdr:colOff>
      <xdr:row>38</xdr:row>
      <xdr:rowOff>30988</xdr:rowOff>
    </xdr:to>
    <xdr:cxnSp macro="">
      <xdr:nvCxnSpPr>
        <xdr:cNvPr id="312" name="直線コネクタ 311"/>
        <xdr:cNvCxnSpPr/>
      </xdr:nvCxnSpPr>
      <xdr:spPr>
        <a:xfrm flipV="1">
          <a:off x="14782800" y="64546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137685</xdr:rowOff>
    </xdr:from>
    <xdr:ext cx="736600" cy="259045"/>
    <xdr:sp macro="" textlink="">
      <xdr:nvSpPr>
        <xdr:cNvPr id="314" name="テキスト ボックス 313"/>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30988</xdr:rowOff>
    </xdr:from>
    <xdr:to>
      <xdr:col>21</xdr:col>
      <xdr:colOff>361950</xdr:colOff>
      <xdr:row>38</xdr:row>
      <xdr:rowOff>94996</xdr:rowOff>
    </xdr:to>
    <xdr:cxnSp macro="">
      <xdr:nvCxnSpPr>
        <xdr:cNvPr id="315" name="直線コネクタ 314"/>
        <xdr:cNvCxnSpPr/>
      </xdr:nvCxnSpPr>
      <xdr:spPr>
        <a:xfrm flipV="1">
          <a:off x="13893800" y="65460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7" name="テキスト ボックス 316"/>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94996</xdr:rowOff>
    </xdr:from>
    <xdr:to>
      <xdr:col>20</xdr:col>
      <xdr:colOff>158750</xdr:colOff>
      <xdr:row>38</xdr:row>
      <xdr:rowOff>104140</xdr:rowOff>
    </xdr:to>
    <xdr:cxnSp macro="">
      <xdr:nvCxnSpPr>
        <xdr:cNvPr id="318" name="直線コネクタ 317"/>
        <xdr:cNvCxnSpPr/>
      </xdr:nvCxnSpPr>
      <xdr:spPr>
        <a:xfrm flipV="1">
          <a:off x="13004800" y="66100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146829</xdr:rowOff>
    </xdr:from>
    <xdr:ext cx="762000" cy="259045"/>
    <xdr:sp macro="" textlink="">
      <xdr:nvSpPr>
        <xdr:cNvPr id="320" name="テキスト ボックス 319"/>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28" name="円/楕円 327"/>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29"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60198</xdr:rowOff>
    </xdr:from>
    <xdr:to>
      <xdr:col>22</xdr:col>
      <xdr:colOff>615950</xdr:colOff>
      <xdr:row>37</xdr:row>
      <xdr:rowOff>161798</xdr:rowOff>
    </xdr:to>
    <xdr:sp macro="" textlink="">
      <xdr:nvSpPr>
        <xdr:cNvPr id="330" name="円/楕円 329"/>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146575</xdr:rowOff>
    </xdr:from>
    <xdr:ext cx="736600" cy="259045"/>
    <xdr:sp macro="" textlink="">
      <xdr:nvSpPr>
        <xdr:cNvPr id="331" name="テキスト ボックス 330"/>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151638</xdr:rowOff>
    </xdr:from>
    <xdr:to>
      <xdr:col>21</xdr:col>
      <xdr:colOff>412750</xdr:colOff>
      <xdr:row>38</xdr:row>
      <xdr:rowOff>81788</xdr:rowOff>
    </xdr:to>
    <xdr:sp macro="" textlink="">
      <xdr:nvSpPr>
        <xdr:cNvPr id="332" name="円/楕円 331"/>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66565</xdr:rowOff>
    </xdr:from>
    <xdr:ext cx="762000" cy="259045"/>
    <xdr:sp macro="" textlink="">
      <xdr:nvSpPr>
        <xdr:cNvPr id="333" name="テキスト ボックス 332"/>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44196</xdr:rowOff>
    </xdr:from>
    <xdr:to>
      <xdr:col>20</xdr:col>
      <xdr:colOff>209550</xdr:colOff>
      <xdr:row>38</xdr:row>
      <xdr:rowOff>145796</xdr:rowOff>
    </xdr:to>
    <xdr:sp macro="" textlink="">
      <xdr:nvSpPr>
        <xdr:cNvPr id="334" name="円/楕円 333"/>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130573</xdr:rowOff>
    </xdr:from>
    <xdr:ext cx="762000" cy="259045"/>
    <xdr:sp macro="" textlink="">
      <xdr:nvSpPr>
        <xdr:cNvPr id="335" name="テキスト ボックス 334"/>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36" name="円/楕円 335"/>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7" name="テキスト ボックス 336"/>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％低下し</a:t>
          </a:r>
          <a:r>
            <a:rPr kumimoji="1" lang="ja-JP" altLang="en-US" sz="1100">
              <a:solidFill>
                <a:schemeClr val="dk1"/>
              </a:solidFill>
              <a:effectLst/>
              <a:latin typeface="+mn-lt"/>
              <a:ea typeface="+mn-ea"/>
              <a:cs typeface="+mn-cs"/>
            </a:rPr>
            <a:t>ているが、前年度比</a:t>
          </a:r>
          <a:r>
            <a:rPr kumimoji="1" lang="en-US" altLang="ja-JP" sz="1100">
              <a:solidFill>
                <a:schemeClr val="dk1"/>
              </a:solidFill>
              <a:effectLst/>
              <a:latin typeface="+mn-lt"/>
              <a:ea typeface="+mn-ea"/>
              <a:cs typeface="+mn-cs"/>
            </a:rPr>
            <a:t>43,522</a:t>
          </a:r>
          <a:r>
            <a:rPr kumimoji="1" lang="ja-JP" altLang="en-US" sz="1100">
              <a:solidFill>
                <a:schemeClr val="dk1"/>
              </a:solidFill>
              <a:effectLst/>
              <a:latin typeface="+mn-lt"/>
              <a:ea typeface="+mn-ea"/>
              <a:cs typeface="+mn-cs"/>
            </a:rPr>
            <a:t>千円増加</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％前後で推移しており、</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％及び兵庫県平均</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％を下回っているものの、平成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開院した北播磨総合医療センターの建設に伴う出資債の償還が、今後本格的に始まることや、公共施設等の老朽化に伴う大規模改修や統廃合の必要性が高まることなどから、有利な地方債を活用するとともに発行抑制に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75</xdr:row>
      <xdr:rowOff>8890</xdr:rowOff>
    </xdr:to>
    <xdr:cxnSp macro="">
      <xdr:nvCxnSpPr>
        <xdr:cNvPr id="370" name="直線コネクタ 369"/>
        <xdr:cNvCxnSpPr/>
      </xdr:nvCxnSpPr>
      <xdr:spPr>
        <a:xfrm flipV="1">
          <a:off x="3987800" y="12844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8890</xdr:rowOff>
    </xdr:from>
    <xdr:to>
      <xdr:col>5</xdr:col>
      <xdr:colOff>549275</xdr:colOff>
      <xdr:row>75</xdr:row>
      <xdr:rowOff>31750</xdr:rowOff>
    </xdr:to>
    <xdr:cxnSp macro="">
      <xdr:nvCxnSpPr>
        <xdr:cNvPr id="373" name="直線コネクタ 372"/>
        <xdr:cNvCxnSpPr/>
      </xdr:nvCxnSpPr>
      <xdr:spPr>
        <a:xfrm flipV="1">
          <a:off x="3098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46990</xdr:rowOff>
    </xdr:to>
    <xdr:cxnSp macro="">
      <xdr:nvCxnSpPr>
        <xdr:cNvPr id="376" name="直線コネクタ 375"/>
        <xdr:cNvCxnSpPr/>
      </xdr:nvCxnSpPr>
      <xdr:spPr>
        <a:xfrm flipV="1">
          <a:off x="2209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46990</xdr:rowOff>
    </xdr:to>
    <xdr:cxnSp macro="">
      <xdr:nvCxnSpPr>
        <xdr:cNvPr id="379" name="直線コネクタ 378"/>
        <xdr:cNvCxnSpPr/>
      </xdr:nvCxnSpPr>
      <xdr:spPr>
        <a:xfrm>
          <a:off x="1320800" y="12905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1" name="テキスト ボックス 38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3" name="テキスト ボックス 382"/>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89" name="円/楕円 388"/>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90"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129540</xdr:rowOff>
    </xdr:from>
    <xdr:to>
      <xdr:col>5</xdr:col>
      <xdr:colOff>600075</xdr:colOff>
      <xdr:row>75</xdr:row>
      <xdr:rowOff>59690</xdr:rowOff>
    </xdr:to>
    <xdr:sp macro="" textlink="">
      <xdr:nvSpPr>
        <xdr:cNvPr id="391" name="円/楕円 390"/>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69867</xdr:rowOff>
    </xdr:from>
    <xdr:ext cx="736600" cy="259045"/>
    <xdr:sp macro="" textlink="">
      <xdr:nvSpPr>
        <xdr:cNvPr id="392" name="テキスト ボックス 391"/>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93" name="円/楕円 392"/>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94" name="テキスト ボックス 393"/>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5" name="円/楕円 394"/>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107967</xdr:rowOff>
    </xdr:from>
    <xdr:ext cx="762000" cy="259045"/>
    <xdr:sp macro="" textlink="">
      <xdr:nvSpPr>
        <xdr:cNvPr id="396" name="テキスト ボックス 395"/>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7" name="円/楕円 396"/>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98" name="テキスト ボックス 397"/>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人件費の抑制や物件費の減が寄与したこと等により微増。全国平均</a:t>
          </a:r>
          <a:r>
            <a:rPr kumimoji="1" lang="en-US" altLang="ja-JP" sz="1100">
              <a:solidFill>
                <a:schemeClr val="dk1"/>
              </a:solidFill>
              <a:effectLst/>
              <a:latin typeface="+mn-lt"/>
              <a:ea typeface="+mn-ea"/>
              <a:cs typeface="+mn-cs"/>
            </a:rPr>
            <a:t>72.6</a:t>
          </a:r>
          <a:r>
            <a:rPr kumimoji="1" lang="ja-JP" altLang="ja-JP" sz="1100">
              <a:solidFill>
                <a:schemeClr val="dk1"/>
              </a:solidFill>
              <a:effectLst/>
              <a:latin typeface="+mn-lt"/>
              <a:ea typeface="+mn-ea"/>
              <a:cs typeface="+mn-cs"/>
            </a:rPr>
            <a:t>％を下回り兵庫県平均</a:t>
          </a:r>
          <a:r>
            <a:rPr kumimoji="1" lang="en-US" altLang="ja-JP" sz="1100">
              <a:solidFill>
                <a:schemeClr val="dk1"/>
              </a:solidFill>
              <a:effectLst/>
              <a:latin typeface="+mn-lt"/>
              <a:ea typeface="+mn-ea"/>
              <a:cs typeface="+mn-cs"/>
            </a:rPr>
            <a:t>71.4</a:t>
          </a:r>
          <a:r>
            <a:rPr kumimoji="1" lang="ja-JP" altLang="ja-JP" sz="1100">
              <a:solidFill>
                <a:schemeClr val="dk1"/>
              </a:solidFill>
              <a:effectLst/>
              <a:latin typeface="+mn-lt"/>
              <a:ea typeface="+mn-ea"/>
              <a:cs typeface="+mn-cs"/>
            </a:rPr>
            <a:t>％と同値となった。今後も一般財源の確保に努める一方で、既存事業のリストラクチャやランニングコストの削減に取り組み、健全で持続可能な財政構造となるように努める。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119380</xdr:rowOff>
    </xdr:from>
    <xdr:to>
      <xdr:col>24</xdr:col>
      <xdr:colOff>31750</xdr:colOff>
      <xdr:row>77</xdr:row>
      <xdr:rowOff>123189</xdr:rowOff>
    </xdr:to>
    <xdr:cxnSp macro="">
      <xdr:nvCxnSpPr>
        <xdr:cNvPr id="431" name="直線コネクタ 430"/>
        <xdr:cNvCxnSpPr/>
      </xdr:nvCxnSpPr>
      <xdr:spPr>
        <a:xfrm>
          <a:off x="15671800" y="133210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119380</xdr:rowOff>
    </xdr:from>
    <xdr:to>
      <xdr:col>22</xdr:col>
      <xdr:colOff>565150</xdr:colOff>
      <xdr:row>77</xdr:row>
      <xdr:rowOff>134620</xdr:rowOff>
    </xdr:to>
    <xdr:cxnSp macro="">
      <xdr:nvCxnSpPr>
        <xdr:cNvPr id="434" name="直線コネクタ 433"/>
        <xdr:cNvCxnSpPr/>
      </xdr:nvCxnSpPr>
      <xdr:spPr>
        <a:xfrm flipV="1">
          <a:off x="14782800" y="133210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115588</xdr:rowOff>
    </xdr:from>
    <xdr:ext cx="736600" cy="259045"/>
    <xdr:sp macro="" textlink="">
      <xdr:nvSpPr>
        <xdr:cNvPr id="436" name="テキスト ボックス 435"/>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134620</xdr:rowOff>
    </xdr:from>
    <xdr:to>
      <xdr:col>21</xdr:col>
      <xdr:colOff>361950</xdr:colOff>
      <xdr:row>78</xdr:row>
      <xdr:rowOff>50800</xdr:rowOff>
    </xdr:to>
    <xdr:cxnSp macro="">
      <xdr:nvCxnSpPr>
        <xdr:cNvPr id="437" name="直線コネクタ 436"/>
        <xdr:cNvCxnSpPr/>
      </xdr:nvCxnSpPr>
      <xdr:spPr>
        <a:xfrm flipV="1">
          <a:off x="13893800" y="133362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77487</xdr:rowOff>
    </xdr:from>
    <xdr:ext cx="762000" cy="259045"/>
    <xdr:sp macro="" textlink="">
      <xdr:nvSpPr>
        <xdr:cNvPr id="439" name="テキスト ボックス 438"/>
        <xdr:cNvSpPr txBox="1"/>
      </xdr:nvSpPr>
      <xdr:spPr>
        <a:xfrm>
          <a:off x="14401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50800</xdr:rowOff>
    </xdr:to>
    <xdr:cxnSp macro="">
      <xdr:nvCxnSpPr>
        <xdr:cNvPr id="440" name="直線コネクタ 439"/>
        <xdr:cNvCxnSpPr/>
      </xdr:nvCxnSpPr>
      <xdr:spPr>
        <a:xfrm>
          <a:off x="13004800" y="1331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42" name="テキスト ボックス 441"/>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44" name="テキスト ボックス 443"/>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50" name="円/楕円 449"/>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44466</xdr:rowOff>
    </xdr:from>
    <xdr:ext cx="762000" cy="259045"/>
    <xdr:sp macro="" textlink="">
      <xdr:nvSpPr>
        <xdr:cNvPr id="451"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68580</xdr:rowOff>
    </xdr:from>
    <xdr:to>
      <xdr:col>22</xdr:col>
      <xdr:colOff>615950</xdr:colOff>
      <xdr:row>77</xdr:row>
      <xdr:rowOff>170180</xdr:rowOff>
    </xdr:to>
    <xdr:sp macro="" textlink="">
      <xdr:nvSpPr>
        <xdr:cNvPr id="452" name="円/楕円 451"/>
        <xdr:cNvSpPr/>
      </xdr:nvSpPr>
      <xdr:spPr>
        <a:xfrm>
          <a:off x="15621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53" name="テキスト ボックス 452"/>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83820</xdr:rowOff>
    </xdr:from>
    <xdr:to>
      <xdr:col>21</xdr:col>
      <xdr:colOff>412750</xdr:colOff>
      <xdr:row>78</xdr:row>
      <xdr:rowOff>13970</xdr:rowOff>
    </xdr:to>
    <xdr:sp macro="" textlink="">
      <xdr:nvSpPr>
        <xdr:cNvPr id="454" name="円/楕円 453"/>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170197</xdr:rowOff>
    </xdr:from>
    <xdr:ext cx="762000" cy="259045"/>
    <xdr:sp macro="" textlink="">
      <xdr:nvSpPr>
        <xdr:cNvPr id="455" name="テキスト ボックス 454"/>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0</xdr:rowOff>
    </xdr:from>
    <xdr:to>
      <xdr:col>20</xdr:col>
      <xdr:colOff>209550</xdr:colOff>
      <xdr:row>78</xdr:row>
      <xdr:rowOff>101600</xdr:rowOff>
    </xdr:to>
    <xdr:sp macro="" textlink="">
      <xdr:nvSpPr>
        <xdr:cNvPr id="456" name="円/楕円 455"/>
        <xdr:cNvSpPr/>
      </xdr:nvSpPr>
      <xdr:spPr>
        <a:xfrm>
          <a:off x="13843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86377</xdr:rowOff>
    </xdr:from>
    <xdr:ext cx="762000" cy="259045"/>
    <xdr:sp macro="" textlink="">
      <xdr:nvSpPr>
        <xdr:cNvPr id="457" name="テキスト ボックス 45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8" name="円/楕円 457"/>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9" name="テキスト ボックス 458"/>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兵庫県小野市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8395</xdr:rowOff>
    </xdr:from>
    <xdr:to>
      <xdr:col>4</xdr:col>
      <xdr:colOff>1117600</xdr:colOff>
      <xdr:row>17</xdr:row>
      <xdr:rowOff>38036</xdr:rowOff>
    </xdr:to>
    <xdr:cxnSp macro="">
      <xdr:nvCxnSpPr>
        <xdr:cNvPr id="50" name="直線コネクタ 49"/>
        <xdr:cNvCxnSpPr/>
      </xdr:nvCxnSpPr>
      <xdr:spPr bwMode="auto">
        <a:xfrm flipV="1">
          <a:off x="5003800" y="2970670"/>
          <a:ext cx="647700" cy="29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38036</xdr:rowOff>
    </xdr:from>
    <xdr:to>
      <xdr:col>4</xdr:col>
      <xdr:colOff>469900</xdr:colOff>
      <xdr:row>17</xdr:row>
      <xdr:rowOff>55581</xdr:rowOff>
    </xdr:to>
    <xdr:cxnSp macro="">
      <xdr:nvCxnSpPr>
        <xdr:cNvPr id="53" name="直線コネクタ 52"/>
        <xdr:cNvCxnSpPr/>
      </xdr:nvCxnSpPr>
      <xdr:spPr bwMode="auto">
        <a:xfrm flipV="1">
          <a:off x="4305300" y="3000311"/>
          <a:ext cx="698500" cy="17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148067</xdr:rowOff>
    </xdr:from>
    <xdr:ext cx="736600" cy="259045"/>
    <xdr:sp macro="" textlink="">
      <xdr:nvSpPr>
        <xdr:cNvPr id="55" name="テキスト ボックス 54"/>
        <xdr:cNvSpPr txBox="1"/>
      </xdr:nvSpPr>
      <xdr:spPr>
        <a:xfrm>
          <a:off x="4622800" y="225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55581</xdr:rowOff>
    </xdr:from>
    <xdr:to>
      <xdr:col>3</xdr:col>
      <xdr:colOff>904875</xdr:colOff>
      <xdr:row>17</xdr:row>
      <xdr:rowOff>84309</xdr:rowOff>
    </xdr:to>
    <xdr:cxnSp macro="">
      <xdr:nvCxnSpPr>
        <xdr:cNvPr id="56" name="直線コネクタ 55"/>
        <xdr:cNvCxnSpPr/>
      </xdr:nvCxnSpPr>
      <xdr:spPr bwMode="auto">
        <a:xfrm flipV="1">
          <a:off x="3606800" y="3017856"/>
          <a:ext cx="698500" cy="28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28090</xdr:rowOff>
    </xdr:from>
    <xdr:ext cx="762000" cy="259045"/>
    <xdr:sp macro="" textlink="">
      <xdr:nvSpPr>
        <xdr:cNvPr id="58" name="テキスト ボックス 57"/>
        <xdr:cNvSpPr txBox="1"/>
      </xdr:nvSpPr>
      <xdr:spPr>
        <a:xfrm>
          <a:off x="3924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20358</xdr:rowOff>
    </xdr:from>
    <xdr:to>
      <xdr:col>3</xdr:col>
      <xdr:colOff>206375</xdr:colOff>
      <xdr:row>17</xdr:row>
      <xdr:rowOff>84309</xdr:rowOff>
    </xdr:to>
    <xdr:cxnSp macro="">
      <xdr:nvCxnSpPr>
        <xdr:cNvPr id="59" name="直線コネクタ 58"/>
        <xdr:cNvCxnSpPr/>
      </xdr:nvCxnSpPr>
      <xdr:spPr bwMode="auto">
        <a:xfrm>
          <a:off x="2908300" y="2982633"/>
          <a:ext cx="698500" cy="63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155535</xdr:rowOff>
    </xdr:from>
    <xdr:ext cx="762000" cy="259045"/>
    <xdr:sp macro="" textlink="">
      <xdr:nvSpPr>
        <xdr:cNvPr id="61" name="テキスト ボックス 60"/>
        <xdr:cNvSpPr txBox="1"/>
      </xdr:nvSpPr>
      <xdr:spPr>
        <a:xfrm>
          <a:off x="32258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116006</xdr:rowOff>
    </xdr:from>
    <xdr:ext cx="762000" cy="259045"/>
    <xdr:sp macro="" textlink="">
      <xdr:nvSpPr>
        <xdr:cNvPr id="63" name="テキスト ボックス 62"/>
        <xdr:cNvSpPr txBox="1"/>
      </xdr:nvSpPr>
      <xdr:spPr>
        <a:xfrm>
          <a:off x="2527300" y="222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129045</xdr:rowOff>
    </xdr:from>
    <xdr:to>
      <xdr:col>5</xdr:col>
      <xdr:colOff>34925</xdr:colOff>
      <xdr:row>17</xdr:row>
      <xdr:rowOff>59195</xdr:rowOff>
    </xdr:to>
    <xdr:sp macro="" textlink="">
      <xdr:nvSpPr>
        <xdr:cNvPr id="69" name="円/楕円 68"/>
        <xdr:cNvSpPr/>
      </xdr:nvSpPr>
      <xdr:spPr bwMode="auto">
        <a:xfrm>
          <a:off x="5600700" y="291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101122</xdr:rowOff>
    </xdr:from>
    <xdr:ext cx="762000" cy="259045"/>
    <xdr:sp macro="" textlink="">
      <xdr:nvSpPr>
        <xdr:cNvPr id="70" name="人口1人当たり決算額の推移該当値テキスト130"/>
        <xdr:cNvSpPr txBox="1"/>
      </xdr:nvSpPr>
      <xdr:spPr>
        <a:xfrm>
          <a:off x="5740400" y="28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158686</xdr:rowOff>
    </xdr:from>
    <xdr:to>
      <xdr:col>4</xdr:col>
      <xdr:colOff>520700</xdr:colOff>
      <xdr:row>17</xdr:row>
      <xdr:rowOff>88836</xdr:rowOff>
    </xdr:to>
    <xdr:sp macro="" textlink="">
      <xdr:nvSpPr>
        <xdr:cNvPr id="71" name="円/楕円 70"/>
        <xdr:cNvSpPr/>
      </xdr:nvSpPr>
      <xdr:spPr bwMode="auto">
        <a:xfrm>
          <a:off x="4953000" y="294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73613</xdr:rowOff>
    </xdr:from>
    <xdr:ext cx="736600" cy="259045"/>
    <xdr:sp macro="" textlink="">
      <xdr:nvSpPr>
        <xdr:cNvPr id="72" name="テキスト ボックス 71"/>
        <xdr:cNvSpPr txBox="1"/>
      </xdr:nvSpPr>
      <xdr:spPr>
        <a:xfrm>
          <a:off x="4622800" y="3035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69,170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4781</xdr:rowOff>
    </xdr:from>
    <xdr:to>
      <xdr:col>3</xdr:col>
      <xdr:colOff>955675</xdr:colOff>
      <xdr:row>17</xdr:row>
      <xdr:rowOff>106381</xdr:rowOff>
    </xdr:to>
    <xdr:sp macro="" textlink="">
      <xdr:nvSpPr>
        <xdr:cNvPr id="73" name="円/楕円 72"/>
        <xdr:cNvSpPr/>
      </xdr:nvSpPr>
      <xdr:spPr bwMode="auto">
        <a:xfrm>
          <a:off x="4254500" y="296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91158</xdr:rowOff>
    </xdr:from>
    <xdr:ext cx="762000" cy="259045"/>
    <xdr:sp macro="" textlink="">
      <xdr:nvSpPr>
        <xdr:cNvPr id="74" name="テキスト ボックス 73"/>
        <xdr:cNvSpPr txBox="1"/>
      </xdr:nvSpPr>
      <xdr:spPr>
        <a:xfrm>
          <a:off x="3924300" y="305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68,249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33509</xdr:rowOff>
    </xdr:from>
    <xdr:to>
      <xdr:col>3</xdr:col>
      <xdr:colOff>257175</xdr:colOff>
      <xdr:row>17</xdr:row>
      <xdr:rowOff>135109</xdr:rowOff>
    </xdr:to>
    <xdr:sp macro="" textlink="">
      <xdr:nvSpPr>
        <xdr:cNvPr id="75" name="円/楕円 74"/>
        <xdr:cNvSpPr/>
      </xdr:nvSpPr>
      <xdr:spPr bwMode="auto">
        <a:xfrm>
          <a:off x="3556000" y="299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119886</xdr:rowOff>
    </xdr:from>
    <xdr:ext cx="762000" cy="259045"/>
    <xdr:sp macro="" textlink="">
      <xdr:nvSpPr>
        <xdr:cNvPr id="76" name="テキスト ボックス 75"/>
        <xdr:cNvSpPr txBox="1"/>
      </xdr:nvSpPr>
      <xdr:spPr>
        <a:xfrm>
          <a:off x="3225800" y="308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66,741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141008</xdr:rowOff>
    </xdr:from>
    <xdr:to>
      <xdr:col>2</xdr:col>
      <xdr:colOff>692150</xdr:colOff>
      <xdr:row>17</xdr:row>
      <xdr:rowOff>71158</xdr:rowOff>
    </xdr:to>
    <xdr:sp macro="" textlink="">
      <xdr:nvSpPr>
        <xdr:cNvPr id="77" name="円/楕円 76"/>
        <xdr:cNvSpPr/>
      </xdr:nvSpPr>
      <xdr:spPr bwMode="auto">
        <a:xfrm>
          <a:off x="2857500" y="2931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55935</xdr:rowOff>
    </xdr:from>
    <xdr:ext cx="762000" cy="259045"/>
    <xdr:sp macro="" textlink="">
      <xdr:nvSpPr>
        <xdr:cNvPr id="78" name="テキスト ボックス 77"/>
        <xdr:cNvSpPr txBox="1"/>
      </xdr:nvSpPr>
      <xdr:spPr>
        <a:xfrm>
          <a:off x="2527300" y="301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121285</xdr:rowOff>
    </xdr:from>
    <xdr:to>
      <xdr:col>4</xdr:col>
      <xdr:colOff>1117600</xdr:colOff>
      <xdr:row>37</xdr:row>
      <xdr:rowOff>333132</xdr:rowOff>
    </xdr:to>
    <xdr:cxnSp macro="">
      <xdr:nvCxnSpPr>
        <xdr:cNvPr id="114" name="直線コネクタ 113"/>
        <xdr:cNvCxnSpPr/>
      </xdr:nvCxnSpPr>
      <xdr:spPr bwMode="auto">
        <a:xfrm>
          <a:off x="5003800" y="7245985"/>
          <a:ext cx="647700" cy="21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64592</xdr:rowOff>
    </xdr:from>
    <xdr:to>
      <xdr:col>4</xdr:col>
      <xdr:colOff>469900</xdr:colOff>
      <xdr:row>37</xdr:row>
      <xdr:rowOff>121285</xdr:rowOff>
    </xdr:to>
    <xdr:cxnSp macro="">
      <xdr:nvCxnSpPr>
        <xdr:cNvPr id="117" name="直線コネクタ 116"/>
        <xdr:cNvCxnSpPr/>
      </xdr:nvCxnSpPr>
      <xdr:spPr bwMode="auto">
        <a:xfrm>
          <a:off x="4305300" y="7189292"/>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18" name="フローチャート : 判断 117"/>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19" name="テキスト ボックス 118"/>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82390</xdr:rowOff>
    </xdr:from>
    <xdr:to>
      <xdr:col>3</xdr:col>
      <xdr:colOff>904875</xdr:colOff>
      <xdr:row>37</xdr:row>
      <xdr:rowOff>64592</xdr:rowOff>
    </xdr:to>
    <xdr:cxnSp macro="">
      <xdr:nvCxnSpPr>
        <xdr:cNvPr id="120" name="直線コネクタ 119"/>
        <xdr:cNvCxnSpPr/>
      </xdr:nvCxnSpPr>
      <xdr:spPr bwMode="auto">
        <a:xfrm>
          <a:off x="3606800" y="7035640"/>
          <a:ext cx="698500" cy="153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1" name="フローチャート : 判断 120"/>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2" name="テキスト ボックス 121"/>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17697</xdr:rowOff>
    </xdr:from>
    <xdr:to>
      <xdr:col>3</xdr:col>
      <xdr:colOff>206375</xdr:colOff>
      <xdr:row>36</xdr:row>
      <xdr:rowOff>82390</xdr:rowOff>
    </xdr:to>
    <xdr:cxnSp macro="">
      <xdr:nvCxnSpPr>
        <xdr:cNvPr id="123" name="直線コネクタ 122"/>
        <xdr:cNvCxnSpPr/>
      </xdr:nvCxnSpPr>
      <xdr:spPr bwMode="auto">
        <a:xfrm>
          <a:off x="2908300" y="6970947"/>
          <a:ext cx="698500" cy="6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4" name="フローチャート : 判断 123"/>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5" name="テキスト ボックス 124"/>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6" name="フローチャート : 判断 125"/>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7" name="テキスト ボックス 126"/>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282332</xdr:rowOff>
    </xdr:from>
    <xdr:to>
      <xdr:col>5</xdr:col>
      <xdr:colOff>34925</xdr:colOff>
      <xdr:row>38</xdr:row>
      <xdr:rowOff>41032</xdr:rowOff>
    </xdr:to>
    <xdr:sp macro="" textlink="">
      <xdr:nvSpPr>
        <xdr:cNvPr id="133" name="円/楕円 132"/>
        <xdr:cNvSpPr/>
      </xdr:nvSpPr>
      <xdr:spPr bwMode="auto">
        <a:xfrm>
          <a:off x="5600700" y="7407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254409</xdr:rowOff>
    </xdr:from>
    <xdr:ext cx="762000" cy="259045"/>
    <xdr:sp macro="" textlink="">
      <xdr:nvSpPr>
        <xdr:cNvPr id="134" name="人口1人当たり決算額の推移該当値テキスト445"/>
        <xdr:cNvSpPr txBox="1"/>
      </xdr:nvSpPr>
      <xdr:spPr>
        <a:xfrm>
          <a:off x="5740400" y="737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70485</xdr:rowOff>
    </xdr:from>
    <xdr:to>
      <xdr:col>4</xdr:col>
      <xdr:colOff>520700</xdr:colOff>
      <xdr:row>37</xdr:row>
      <xdr:rowOff>172085</xdr:rowOff>
    </xdr:to>
    <xdr:sp macro="" textlink="">
      <xdr:nvSpPr>
        <xdr:cNvPr id="135" name="円/楕円 134"/>
        <xdr:cNvSpPr/>
      </xdr:nvSpPr>
      <xdr:spPr bwMode="auto">
        <a:xfrm>
          <a:off x="4953000" y="719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156862</xdr:rowOff>
    </xdr:from>
    <xdr:ext cx="736600" cy="259045"/>
    <xdr:sp macro="" textlink="">
      <xdr:nvSpPr>
        <xdr:cNvPr id="136" name="テキスト ボックス 135"/>
        <xdr:cNvSpPr txBox="1"/>
      </xdr:nvSpPr>
      <xdr:spPr>
        <a:xfrm>
          <a:off x="4622800" y="728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13792</xdr:rowOff>
    </xdr:from>
    <xdr:to>
      <xdr:col>3</xdr:col>
      <xdr:colOff>955675</xdr:colOff>
      <xdr:row>37</xdr:row>
      <xdr:rowOff>115392</xdr:rowOff>
    </xdr:to>
    <xdr:sp macro="" textlink="">
      <xdr:nvSpPr>
        <xdr:cNvPr id="137" name="円/楕円 136"/>
        <xdr:cNvSpPr/>
      </xdr:nvSpPr>
      <xdr:spPr bwMode="auto">
        <a:xfrm>
          <a:off x="4254500" y="713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100169</xdr:rowOff>
    </xdr:from>
    <xdr:ext cx="762000" cy="259045"/>
    <xdr:sp macro="" textlink="">
      <xdr:nvSpPr>
        <xdr:cNvPr id="138" name="テキスト ボックス 137"/>
        <xdr:cNvSpPr txBox="1"/>
      </xdr:nvSpPr>
      <xdr:spPr>
        <a:xfrm>
          <a:off x="3924300" y="722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31590</xdr:rowOff>
    </xdr:from>
    <xdr:to>
      <xdr:col>3</xdr:col>
      <xdr:colOff>257175</xdr:colOff>
      <xdr:row>36</xdr:row>
      <xdr:rowOff>133190</xdr:rowOff>
    </xdr:to>
    <xdr:sp macro="" textlink="">
      <xdr:nvSpPr>
        <xdr:cNvPr id="139" name="円/楕円 138"/>
        <xdr:cNvSpPr/>
      </xdr:nvSpPr>
      <xdr:spPr bwMode="auto">
        <a:xfrm>
          <a:off x="3556000" y="698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117967</xdr:rowOff>
    </xdr:from>
    <xdr:ext cx="762000" cy="259045"/>
    <xdr:sp macro="" textlink="">
      <xdr:nvSpPr>
        <xdr:cNvPr id="140" name="テキスト ボックス 139"/>
        <xdr:cNvSpPr txBox="1"/>
      </xdr:nvSpPr>
      <xdr:spPr>
        <a:xfrm>
          <a:off x="3225800" y="707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309797</xdr:rowOff>
    </xdr:from>
    <xdr:to>
      <xdr:col>2</xdr:col>
      <xdr:colOff>692150</xdr:colOff>
      <xdr:row>36</xdr:row>
      <xdr:rowOff>68497</xdr:rowOff>
    </xdr:to>
    <xdr:sp macro="" textlink="">
      <xdr:nvSpPr>
        <xdr:cNvPr id="141" name="円/楕円 140"/>
        <xdr:cNvSpPr/>
      </xdr:nvSpPr>
      <xdr:spPr bwMode="auto">
        <a:xfrm>
          <a:off x="2857500" y="692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53274</xdr:rowOff>
    </xdr:from>
    <xdr:ext cx="762000" cy="259045"/>
    <xdr:sp macro="" textlink="">
      <xdr:nvSpPr>
        <xdr:cNvPr id="142" name="テキスト ボックス 141"/>
        <xdr:cNvSpPr txBox="1"/>
      </xdr:nvSpPr>
      <xdr:spPr>
        <a:xfrm>
          <a:off x="2527300" y="700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49,319
48,752
92.94
19,182,748
18,637,400
351,428
11,496,802
18,419,905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24009</xdr:rowOff>
    </xdr:from>
    <xdr:to>
      <xdr:col>6</xdr:col>
      <xdr:colOff>511175</xdr:colOff>
      <xdr:row>37</xdr:row>
      <xdr:rowOff>28943</xdr:rowOff>
    </xdr:to>
    <xdr:cxnSp macro="">
      <xdr:nvCxnSpPr>
        <xdr:cNvPr id="61" name="直線コネクタ 60"/>
        <xdr:cNvCxnSpPr/>
      </xdr:nvCxnSpPr>
      <xdr:spPr>
        <a:xfrm flipV="1">
          <a:off x="3797300" y="6367659"/>
          <a:ext cx="8382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28943</xdr:rowOff>
    </xdr:from>
    <xdr:to>
      <xdr:col>5</xdr:col>
      <xdr:colOff>358775</xdr:colOff>
      <xdr:row>37</xdr:row>
      <xdr:rowOff>70606</xdr:rowOff>
    </xdr:to>
    <xdr:cxnSp macro="">
      <xdr:nvCxnSpPr>
        <xdr:cNvPr id="64" name="直線コネクタ 63"/>
        <xdr:cNvCxnSpPr/>
      </xdr:nvCxnSpPr>
      <xdr:spPr>
        <a:xfrm flipV="1">
          <a:off x="2908300" y="6372593"/>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19861</xdr:rowOff>
    </xdr:from>
    <xdr:ext cx="534377" cy="259045"/>
    <xdr:sp macro="" textlink="">
      <xdr:nvSpPr>
        <xdr:cNvPr id="66" name="テキスト ボックス 65"/>
        <xdr:cNvSpPr txBox="1"/>
      </xdr:nvSpPr>
      <xdr:spPr>
        <a:xfrm>
          <a:off x="3530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49098</xdr:rowOff>
    </xdr:from>
    <xdr:to>
      <xdr:col>4</xdr:col>
      <xdr:colOff>155575</xdr:colOff>
      <xdr:row>37</xdr:row>
      <xdr:rowOff>70606</xdr:rowOff>
    </xdr:to>
    <xdr:cxnSp macro="">
      <xdr:nvCxnSpPr>
        <xdr:cNvPr id="67" name="直線コネクタ 66"/>
        <xdr:cNvCxnSpPr/>
      </xdr:nvCxnSpPr>
      <xdr:spPr>
        <a:xfrm>
          <a:off x="2019300" y="6392748"/>
          <a:ext cx="8890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40358</xdr:rowOff>
    </xdr:from>
    <xdr:ext cx="534377" cy="259045"/>
    <xdr:sp macro="" textlink="">
      <xdr:nvSpPr>
        <xdr:cNvPr id="69" name="テキスト ボックス 68"/>
        <xdr:cNvSpPr txBox="1"/>
      </xdr:nvSpPr>
      <xdr:spPr>
        <a:xfrm>
          <a:off x="2641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883</xdr:rowOff>
    </xdr:from>
    <xdr:to>
      <xdr:col>2</xdr:col>
      <xdr:colOff>638175</xdr:colOff>
      <xdr:row>37</xdr:row>
      <xdr:rowOff>49098</xdr:rowOff>
    </xdr:to>
    <xdr:cxnSp macro="">
      <xdr:nvCxnSpPr>
        <xdr:cNvPr id="70" name="直線コネクタ 69"/>
        <xdr:cNvCxnSpPr/>
      </xdr:nvCxnSpPr>
      <xdr:spPr>
        <a:xfrm>
          <a:off x="1130300" y="6344533"/>
          <a:ext cx="889000" cy="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165384</xdr:rowOff>
    </xdr:from>
    <xdr:ext cx="534377" cy="259045"/>
    <xdr:sp macro="" textlink="">
      <xdr:nvSpPr>
        <xdr:cNvPr id="72" name="テキスト ボックス 71"/>
        <xdr:cNvSpPr txBox="1"/>
      </xdr:nvSpPr>
      <xdr:spPr>
        <a:xfrm>
          <a:off x="1752111" y="56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120330</xdr:rowOff>
    </xdr:from>
    <xdr:ext cx="534377" cy="259045"/>
    <xdr:sp macro="" textlink="">
      <xdr:nvSpPr>
        <xdr:cNvPr id="74" name="テキスト ボックス 73"/>
        <xdr:cNvSpPr txBox="1"/>
      </xdr:nvSpPr>
      <xdr:spPr>
        <a:xfrm>
          <a:off x="863111" y="56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144659</xdr:rowOff>
    </xdr:from>
    <xdr:to>
      <xdr:col>6</xdr:col>
      <xdr:colOff>561975</xdr:colOff>
      <xdr:row>37</xdr:row>
      <xdr:rowOff>74809</xdr:rowOff>
    </xdr:to>
    <xdr:sp macro="" textlink="">
      <xdr:nvSpPr>
        <xdr:cNvPr id="80" name="円/楕円 79"/>
        <xdr:cNvSpPr/>
      </xdr:nvSpPr>
      <xdr:spPr>
        <a:xfrm>
          <a:off x="4584700" y="63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123086</xdr:rowOff>
    </xdr:from>
    <xdr:ext cx="534377" cy="259045"/>
    <xdr:sp macro="" textlink="">
      <xdr:nvSpPr>
        <xdr:cNvPr id="81" name="人件費該当値テキスト"/>
        <xdr:cNvSpPr txBox="1"/>
      </xdr:nvSpPr>
      <xdr:spPr>
        <a:xfrm>
          <a:off x="4686300" y="629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59,073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149593</xdr:rowOff>
    </xdr:from>
    <xdr:to>
      <xdr:col>5</xdr:col>
      <xdr:colOff>409575</xdr:colOff>
      <xdr:row>37</xdr:row>
      <xdr:rowOff>79743</xdr:rowOff>
    </xdr:to>
    <xdr:sp macro="" textlink="">
      <xdr:nvSpPr>
        <xdr:cNvPr id="82" name="円/楕円 81"/>
        <xdr:cNvSpPr/>
      </xdr:nvSpPr>
      <xdr:spPr>
        <a:xfrm>
          <a:off x="3746500" y="63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70870</xdr:rowOff>
    </xdr:from>
    <xdr:ext cx="534377" cy="259045"/>
    <xdr:sp macro="" textlink="">
      <xdr:nvSpPr>
        <xdr:cNvPr id="83" name="テキスト ボックス 82"/>
        <xdr:cNvSpPr txBox="1"/>
      </xdr:nvSpPr>
      <xdr:spPr>
        <a:xfrm>
          <a:off x="3530111" y="641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58,814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19806</xdr:rowOff>
    </xdr:from>
    <xdr:to>
      <xdr:col>4</xdr:col>
      <xdr:colOff>206375</xdr:colOff>
      <xdr:row>37</xdr:row>
      <xdr:rowOff>121406</xdr:rowOff>
    </xdr:to>
    <xdr:sp macro="" textlink="">
      <xdr:nvSpPr>
        <xdr:cNvPr id="84" name="円/楕円 83"/>
        <xdr:cNvSpPr/>
      </xdr:nvSpPr>
      <xdr:spPr>
        <a:xfrm>
          <a:off x="2857500" y="63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112533</xdr:rowOff>
    </xdr:from>
    <xdr:ext cx="534377" cy="259045"/>
    <xdr:sp macro="" textlink="">
      <xdr:nvSpPr>
        <xdr:cNvPr id="85" name="テキスト ボックス 84"/>
        <xdr:cNvSpPr txBox="1"/>
      </xdr:nvSpPr>
      <xdr:spPr>
        <a:xfrm>
          <a:off x="2641111" y="64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169748</xdr:rowOff>
    </xdr:from>
    <xdr:to>
      <xdr:col>3</xdr:col>
      <xdr:colOff>3175</xdr:colOff>
      <xdr:row>37</xdr:row>
      <xdr:rowOff>99898</xdr:rowOff>
    </xdr:to>
    <xdr:sp macro="" textlink="">
      <xdr:nvSpPr>
        <xdr:cNvPr id="86" name="円/楕円 85"/>
        <xdr:cNvSpPr/>
      </xdr:nvSpPr>
      <xdr:spPr>
        <a:xfrm>
          <a:off x="1968500" y="63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91025</xdr:rowOff>
    </xdr:from>
    <xdr:ext cx="534377" cy="259045"/>
    <xdr:sp macro="" textlink="">
      <xdr:nvSpPr>
        <xdr:cNvPr id="87" name="テキスト ボックス 86"/>
        <xdr:cNvSpPr txBox="1"/>
      </xdr:nvSpPr>
      <xdr:spPr>
        <a:xfrm>
          <a:off x="1752111" y="64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57,756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121533</xdr:rowOff>
    </xdr:from>
    <xdr:to>
      <xdr:col>1</xdr:col>
      <xdr:colOff>485775</xdr:colOff>
      <xdr:row>37</xdr:row>
      <xdr:rowOff>51683</xdr:rowOff>
    </xdr:to>
    <xdr:sp macro="" textlink="">
      <xdr:nvSpPr>
        <xdr:cNvPr id="88" name="円/楕円 87"/>
        <xdr:cNvSpPr/>
      </xdr:nvSpPr>
      <xdr:spPr>
        <a:xfrm>
          <a:off x="1079500" y="62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42810</xdr:rowOff>
    </xdr:from>
    <xdr:ext cx="534377" cy="259045"/>
    <xdr:sp macro="" textlink="">
      <xdr:nvSpPr>
        <xdr:cNvPr id="89" name="テキスト ボックス 88"/>
        <xdr:cNvSpPr txBox="1"/>
      </xdr:nvSpPr>
      <xdr:spPr>
        <a:xfrm>
          <a:off x="863111" y="638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12370</xdr:rowOff>
    </xdr:from>
    <xdr:to>
      <xdr:col>6</xdr:col>
      <xdr:colOff>511175</xdr:colOff>
      <xdr:row>58</xdr:row>
      <xdr:rowOff>23423</xdr:rowOff>
    </xdr:to>
    <xdr:cxnSp macro="">
      <xdr:nvCxnSpPr>
        <xdr:cNvPr id="118" name="直線コネクタ 117"/>
        <xdr:cNvCxnSpPr/>
      </xdr:nvCxnSpPr>
      <xdr:spPr>
        <a:xfrm flipV="1">
          <a:off x="3797300" y="9956470"/>
          <a:ext cx="838200" cy="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23423</xdr:rowOff>
    </xdr:from>
    <xdr:to>
      <xdr:col>5</xdr:col>
      <xdr:colOff>358775</xdr:colOff>
      <xdr:row>58</xdr:row>
      <xdr:rowOff>42614</xdr:rowOff>
    </xdr:to>
    <xdr:cxnSp macro="">
      <xdr:nvCxnSpPr>
        <xdr:cNvPr id="121" name="直線コネクタ 120"/>
        <xdr:cNvCxnSpPr/>
      </xdr:nvCxnSpPr>
      <xdr:spPr>
        <a:xfrm flipV="1">
          <a:off x="2908300" y="9967523"/>
          <a:ext cx="889000" cy="1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14504</xdr:rowOff>
    </xdr:from>
    <xdr:ext cx="534377" cy="259045"/>
    <xdr:sp macro="" textlink="">
      <xdr:nvSpPr>
        <xdr:cNvPr id="123" name="テキスト ボックス 122"/>
        <xdr:cNvSpPr txBox="1"/>
      </xdr:nvSpPr>
      <xdr:spPr>
        <a:xfrm>
          <a:off x="3530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42614</xdr:rowOff>
    </xdr:from>
    <xdr:to>
      <xdr:col>4</xdr:col>
      <xdr:colOff>155575</xdr:colOff>
      <xdr:row>58</xdr:row>
      <xdr:rowOff>48062</xdr:rowOff>
    </xdr:to>
    <xdr:cxnSp macro="">
      <xdr:nvCxnSpPr>
        <xdr:cNvPr id="124" name="直線コネクタ 123"/>
        <xdr:cNvCxnSpPr/>
      </xdr:nvCxnSpPr>
      <xdr:spPr>
        <a:xfrm flipV="1">
          <a:off x="2019300" y="9986714"/>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16615</xdr:rowOff>
    </xdr:from>
    <xdr:ext cx="534377" cy="259045"/>
    <xdr:sp macro="" textlink="">
      <xdr:nvSpPr>
        <xdr:cNvPr id="126" name="テキスト ボックス 125"/>
        <xdr:cNvSpPr txBox="1"/>
      </xdr:nvSpPr>
      <xdr:spPr>
        <a:xfrm>
          <a:off x="2641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41056</xdr:rowOff>
    </xdr:from>
    <xdr:to>
      <xdr:col>2</xdr:col>
      <xdr:colOff>638175</xdr:colOff>
      <xdr:row>58</xdr:row>
      <xdr:rowOff>48062</xdr:rowOff>
    </xdr:to>
    <xdr:cxnSp macro="">
      <xdr:nvCxnSpPr>
        <xdr:cNvPr id="127" name="直線コネクタ 126"/>
        <xdr:cNvCxnSpPr/>
      </xdr:nvCxnSpPr>
      <xdr:spPr>
        <a:xfrm>
          <a:off x="1130300" y="9985156"/>
          <a:ext cx="8890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44401</xdr:rowOff>
    </xdr:from>
    <xdr:ext cx="534377" cy="259045"/>
    <xdr:sp macro="" textlink="">
      <xdr:nvSpPr>
        <xdr:cNvPr id="129" name="テキスト ボックス 128"/>
        <xdr:cNvSpPr txBox="1"/>
      </xdr:nvSpPr>
      <xdr:spPr>
        <a:xfrm>
          <a:off x="1752111" y="96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41067</xdr:rowOff>
    </xdr:from>
    <xdr:ext cx="534377" cy="259045"/>
    <xdr:sp macro="" textlink="">
      <xdr:nvSpPr>
        <xdr:cNvPr id="131" name="テキスト ボックス 130"/>
        <xdr:cNvSpPr txBox="1"/>
      </xdr:nvSpPr>
      <xdr:spPr>
        <a:xfrm>
          <a:off x="863111" y="964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133020</xdr:rowOff>
    </xdr:from>
    <xdr:to>
      <xdr:col>6</xdr:col>
      <xdr:colOff>561975</xdr:colOff>
      <xdr:row>58</xdr:row>
      <xdr:rowOff>63170</xdr:rowOff>
    </xdr:to>
    <xdr:sp macro="" textlink="">
      <xdr:nvSpPr>
        <xdr:cNvPr id="137" name="円/楕円 136"/>
        <xdr:cNvSpPr/>
      </xdr:nvSpPr>
      <xdr:spPr>
        <a:xfrm>
          <a:off x="4584700" y="99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47947</xdr:rowOff>
    </xdr:from>
    <xdr:ext cx="534377" cy="259045"/>
    <xdr:sp macro="" textlink="">
      <xdr:nvSpPr>
        <xdr:cNvPr id="138" name="物件費該当値テキスト"/>
        <xdr:cNvSpPr txBox="1"/>
      </xdr:nvSpPr>
      <xdr:spPr>
        <a:xfrm>
          <a:off x="4686300" y="98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53,420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144073</xdr:rowOff>
    </xdr:from>
    <xdr:to>
      <xdr:col>5</xdr:col>
      <xdr:colOff>409575</xdr:colOff>
      <xdr:row>58</xdr:row>
      <xdr:rowOff>74223</xdr:rowOff>
    </xdr:to>
    <xdr:sp macro="" textlink="">
      <xdr:nvSpPr>
        <xdr:cNvPr id="139" name="円/楕円 138"/>
        <xdr:cNvSpPr/>
      </xdr:nvSpPr>
      <xdr:spPr>
        <a:xfrm>
          <a:off x="3746500" y="99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65350</xdr:rowOff>
    </xdr:from>
    <xdr:ext cx="534377" cy="259045"/>
    <xdr:sp macro="" textlink="">
      <xdr:nvSpPr>
        <xdr:cNvPr id="140" name="テキスト ボックス 139"/>
        <xdr:cNvSpPr txBox="1"/>
      </xdr:nvSpPr>
      <xdr:spPr>
        <a:xfrm>
          <a:off x="3530111" y="1000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163264</xdr:rowOff>
    </xdr:from>
    <xdr:to>
      <xdr:col>4</xdr:col>
      <xdr:colOff>206375</xdr:colOff>
      <xdr:row>58</xdr:row>
      <xdr:rowOff>93414</xdr:rowOff>
    </xdr:to>
    <xdr:sp macro="" textlink="">
      <xdr:nvSpPr>
        <xdr:cNvPr id="141" name="円/楕円 140"/>
        <xdr:cNvSpPr/>
      </xdr:nvSpPr>
      <xdr:spPr>
        <a:xfrm>
          <a:off x="2857500" y="99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84541</xdr:rowOff>
    </xdr:from>
    <xdr:ext cx="534377" cy="259045"/>
    <xdr:sp macro="" textlink="">
      <xdr:nvSpPr>
        <xdr:cNvPr id="142" name="テキスト ボックス 141"/>
        <xdr:cNvSpPr txBox="1"/>
      </xdr:nvSpPr>
      <xdr:spPr>
        <a:xfrm>
          <a:off x="2641111" y="1002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45,482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168712</xdr:rowOff>
    </xdr:from>
    <xdr:to>
      <xdr:col>3</xdr:col>
      <xdr:colOff>3175</xdr:colOff>
      <xdr:row>58</xdr:row>
      <xdr:rowOff>98862</xdr:rowOff>
    </xdr:to>
    <xdr:sp macro="" textlink="">
      <xdr:nvSpPr>
        <xdr:cNvPr id="143" name="円/楕円 142"/>
        <xdr:cNvSpPr/>
      </xdr:nvSpPr>
      <xdr:spPr>
        <a:xfrm>
          <a:off x="1968500" y="994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89989</xdr:rowOff>
    </xdr:from>
    <xdr:ext cx="534377" cy="259045"/>
    <xdr:sp macro="" textlink="">
      <xdr:nvSpPr>
        <xdr:cNvPr id="144" name="テキスト ボックス 143"/>
        <xdr:cNvSpPr txBox="1"/>
      </xdr:nvSpPr>
      <xdr:spPr>
        <a:xfrm>
          <a:off x="1752111" y="1003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161706</xdr:rowOff>
    </xdr:from>
    <xdr:to>
      <xdr:col>1</xdr:col>
      <xdr:colOff>485775</xdr:colOff>
      <xdr:row>58</xdr:row>
      <xdr:rowOff>91856</xdr:rowOff>
    </xdr:to>
    <xdr:sp macro="" textlink="">
      <xdr:nvSpPr>
        <xdr:cNvPr id="145" name="円/楕円 144"/>
        <xdr:cNvSpPr/>
      </xdr:nvSpPr>
      <xdr:spPr>
        <a:xfrm>
          <a:off x="1079500" y="99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82983</xdr:rowOff>
    </xdr:from>
    <xdr:ext cx="534377" cy="259045"/>
    <xdr:sp macro="" textlink="">
      <xdr:nvSpPr>
        <xdr:cNvPr id="146" name="テキスト ボックス 145"/>
        <xdr:cNvSpPr txBox="1"/>
      </xdr:nvSpPr>
      <xdr:spPr>
        <a:xfrm>
          <a:off x="863111" y="1002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62661</xdr:rowOff>
    </xdr:from>
    <xdr:to>
      <xdr:col>6</xdr:col>
      <xdr:colOff>511175</xdr:colOff>
      <xdr:row>78</xdr:row>
      <xdr:rowOff>72445</xdr:rowOff>
    </xdr:to>
    <xdr:cxnSp macro="">
      <xdr:nvCxnSpPr>
        <xdr:cNvPr id="173" name="直線コネクタ 172"/>
        <xdr:cNvCxnSpPr/>
      </xdr:nvCxnSpPr>
      <xdr:spPr>
        <a:xfrm>
          <a:off x="3797300" y="13435761"/>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62661</xdr:rowOff>
    </xdr:from>
    <xdr:to>
      <xdr:col>5</xdr:col>
      <xdr:colOff>358775</xdr:colOff>
      <xdr:row>78</xdr:row>
      <xdr:rowOff>78206</xdr:rowOff>
    </xdr:to>
    <xdr:cxnSp macro="">
      <xdr:nvCxnSpPr>
        <xdr:cNvPr id="176" name="直線コネクタ 175"/>
        <xdr:cNvCxnSpPr/>
      </xdr:nvCxnSpPr>
      <xdr:spPr>
        <a:xfrm flipV="1">
          <a:off x="2908300" y="13435761"/>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59580</xdr:rowOff>
    </xdr:from>
    <xdr:ext cx="469744" cy="259045"/>
    <xdr:sp macro="" textlink="">
      <xdr:nvSpPr>
        <xdr:cNvPr id="178" name="テキスト ボックス 177"/>
        <xdr:cNvSpPr txBox="1"/>
      </xdr:nvSpPr>
      <xdr:spPr>
        <a:xfrm>
          <a:off x="3562427"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78206</xdr:rowOff>
    </xdr:from>
    <xdr:to>
      <xdr:col>4</xdr:col>
      <xdr:colOff>155575</xdr:colOff>
      <xdr:row>78</xdr:row>
      <xdr:rowOff>95031</xdr:rowOff>
    </xdr:to>
    <xdr:cxnSp macro="">
      <xdr:nvCxnSpPr>
        <xdr:cNvPr id="179" name="直線コネクタ 178"/>
        <xdr:cNvCxnSpPr/>
      </xdr:nvCxnSpPr>
      <xdr:spPr>
        <a:xfrm flipV="1">
          <a:off x="2019300" y="13451306"/>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95104</xdr:rowOff>
    </xdr:from>
    <xdr:ext cx="469744" cy="259045"/>
    <xdr:sp macro="" textlink="">
      <xdr:nvSpPr>
        <xdr:cNvPr id="181" name="テキスト ボックス 180"/>
        <xdr:cNvSpPr txBox="1"/>
      </xdr:nvSpPr>
      <xdr:spPr>
        <a:xfrm>
          <a:off x="2673427" y="129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74777</xdr:rowOff>
    </xdr:from>
    <xdr:to>
      <xdr:col>2</xdr:col>
      <xdr:colOff>638175</xdr:colOff>
      <xdr:row>78</xdr:row>
      <xdr:rowOff>95031</xdr:rowOff>
    </xdr:to>
    <xdr:cxnSp macro="">
      <xdr:nvCxnSpPr>
        <xdr:cNvPr id="182" name="直線コネクタ 181"/>
        <xdr:cNvCxnSpPr/>
      </xdr:nvCxnSpPr>
      <xdr:spPr>
        <a:xfrm>
          <a:off x="1130300" y="13447877"/>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87195</xdr:rowOff>
    </xdr:from>
    <xdr:ext cx="469744" cy="259045"/>
    <xdr:sp macro="" textlink="">
      <xdr:nvSpPr>
        <xdr:cNvPr id="184" name="テキスト ボックス 183"/>
        <xdr:cNvSpPr txBox="1"/>
      </xdr:nvSpPr>
      <xdr:spPr>
        <a:xfrm>
          <a:off x="1784427" y="1294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85092</xdr:rowOff>
    </xdr:from>
    <xdr:ext cx="469744" cy="259045"/>
    <xdr:sp macro="" textlink="">
      <xdr:nvSpPr>
        <xdr:cNvPr id="186" name="テキスト ボックス 185"/>
        <xdr:cNvSpPr txBox="1"/>
      </xdr:nvSpPr>
      <xdr:spPr>
        <a:xfrm>
          <a:off x="895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21645</xdr:rowOff>
    </xdr:from>
    <xdr:to>
      <xdr:col>6</xdr:col>
      <xdr:colOff>561975</xdr:colOff>
      <xdr:row>78</xdr:row>
      <xdr:rowOff>123245</xdr:rowOff>
    </xdr:to>
    <xdr:sp macro="" textlink="">
      <xdr:nvSpPr>
        <xdr:cNvPr id="192" name="円/楕円 191"/>
        <xdr:cNvSpPr/>
      </xdr:nvSpPr>
      <xdr:spPr>
        <a:xfrm>
          <a:off x="4584700" y="133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108022</xdr:rowOff>
    </xdr:from>
    <xdr:ext cx="469744" cy="259045"/>
    <xdr:sp macro="" textlink="">
      <xdr:nvSpPr>
        <xdr:cNvPr id="193" name="維持補修費該当値テキスト"/>
        <xdr:cNvSpPr txBox="1"/>
      </xdr:nvSpPr>
      <xdr:spPr>
        <a:xfrm>
          <a:off x="4686300" y="1330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11861</xdr:rowOff>
    </xdr:from>
    <xdr:to>
      <xdr:col>5</xdr:col>
      <xdr:colOff>409575</xdr:colOff>
      <xdr:row>78</xdr:row>
      <xdr:rowOff>113461</xdr:rowOff>
    </xdr:to>
    <xdr:sp macro="" textlink="">
      <xdr:nvSpPr>
        <xdr:cNvPr id="194" name="円/楕円 193"/>
        <xdr:cNvSpPr/>
      </xdr:nvSpPr>
      <xdr:spPr>
        <a:xfrm>
          <a:off x="3746500" y="13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104588</xdr:rowOff>
    </xdr:from>
    <xdr:ext cx="469744" cy="259045"/>
    <xdr:sp macro="" textlink="">
      <xdr:nvSpPr>
        <xdr:cNvPr id="195" name="テキスト ボックス 194"/>
        <xdr:cNvSpPr txBox="1"/>
      </xdr:nvSpPr>
      <xdr:spPr>
        <a:xfrm>
          <a:off x="3562427" y="1347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27406</xdr:rowOff>
    </xdr:from>
    <xdr:to>
      <xdr:col>4</xdr:col>
      <xdr:colOff>206375</xdr:colOff>
      <xdr:row>78</xdr:row>
      <xdr:rowOff>129006</xdr:rowOff>
    </xdr:to>
    <xdr:sp macro="" textlink="">
      <xdr:nvSpPr>
        <xdr:cNvPr id="196" name="円/楕円 195"/>
        <xdr:cNvSpPr/>
      </xdr:nvSpPr>
      <xdr:spPr>
        <a:xfrm>
          <a:off x="2857500" y="134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120133</xdr:rowOff>
    </xdr:from>
    <xdr:ext cx="469744" cy="259045"/>
    <xdr:sp macro="" textlink="">
      <xdr:nvSpPr>
        <xdr:cNvPr id="197" name="テキスト ボックス 196"/>
        <xdr:cNvSpPr txBox="1"/>
      </xdr:nvSpPr>
      <xdr:spPr>
        <a:xfrm>
          <a:off x="2673427" y="134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44231</xdr:rowOff>
    </xdr:from>
    <xdr:to>
      <xdr:col>3</xdr:col>
      <xdr:colOff>3175</xdr:colOff>
      <xdr:row>78</xdr:row>
      <xdr:rowOff>145831</xdr:rowOff>
    </xdr:to>
    <xdr:sp macro="" textlink="">
      <xdr:nvSpPr>
        <xdr:cNvPr id="198" name="円/楕円 197"/>
        <xdr:cNvSpPr/>
      </xdr:nvSpPr>
      <xdr:spPr>
        <a:xfrm>
          <a:off x="1968500" y="134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136958</xdr:rowOff>
    </xdr:from>
    <xdr:ext cx="378565" cy="259045"/>
    <xdr:sp macro="" textlink="">
      <xdr:nvSpPr>
        <xdr:cNvPr id="199" name="テキスト ボックス 198"/>
        <xdr:cNvSpPr txBox="1"/>
      </xdr:nvSpPr>
      <xdr:spPr>
        <a:xfrm>
          <a:off x="1830017" y="13510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23977</xdr:rowOff>
    </xdr:from>
    <xdr:to>
      <xdr:col>1</xdr:col>
      <xdr:colOff>485775</xdr:colOff>
      <xdr:row>78</xdr:row>
      <xdr:rowOff>125577</xdr:rowOff>
    </xdr:to>
    <xdr:sp macro="" textlink="">
      <xdr:nvSpPr>
        <xdr:cNvPr id="200" name="円/楕円 199"/>
        <xdr:cNvSpPr/>
      </xdr:nvSpPr>
      <xdr:spPr>
        <a:xfrm>
          <a:off x="1079500" y="133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116704</xdr:rowOff>
    </xdr:from>
    <xdr:ext cx="469744" cy="259045"/>
    <xdr:sp macro="" textlink="">
      <xdr:nvSpPr>
        <xdr:cNvPr id="201" name="テキスト ボックス 200"/>
        <xdr:cNvSpPr txBox="1"/>
      </xdr:nvSpPr>
      <xdr:spPr>
        <a:xfrm>
          <a:off x="895427" y="134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155863</xdr:rowOff>
    </xdr:from>
    <xdr:to>
      <xdr:col>6</xdr:col>
      <xdr:colOff>511175</xdr:colOff>
      <xdr:row>97</xdr:row>
      <xdr:rowOff>20038</xdr:rowOff>
    </xdr:to>
    <xdr:cxnSp macro="">
      <xdr:nvCxnSpPr>
        <xdr:cNvPr id="235" name="直線コネクタ 234"/>
        <xdr:cNvCxnSpPr/>
      </xdr:nvCxnSpPr>
      <xdr:spPr>
        <a:xfrm flipV="1">
          <a:off x="3797300" y="16615063"/>
          <a:ext cx="8382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20038</xdr:rowOff>
    </xdr:from>
    <xdr:to>
      <xdr:col>5</xdr:col>
      <xdr:colOff>358775</xdr:colOff>
      <xdr:row>97</xdr:row>
      <xdr:rowOff>69120</xdr:rowOff>
    </xdr:to>
    <xdr:cxnSp macro="">
      <xdr:nvCxnSpPr>
        <xdr:cNvPr id="238" name="直線コネクタ 237"/>
        <xdr:cNvCxnSpPr/>
      </xdr:nvCxnSpPr>
      <xdr:spPr>
        <a:xfrm flipV="1">
          <a:off x="2908300" y="16650688"/>
          <a:ext cx="889000" cy="4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83862</xdr:rowOff>
    </xdr:from>
    <xdr:ext cx="534377" cy="259045"/>
    <xdr:sp macro="" textlink="">
      <xdr:nvSpPr>
        <xdr:cNvPr id="240" name="テキスト ボックス 239"/>
        <xdr:cNvSpPr txBox="1"/>
      </xdr:nvSpPr>
      <xdr:spPr>
        <a:xfrm>
          <a:off x="3530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69120</xdr:rowOff>
    </xdr:from>
    <xdr:to>
      <xdr:col>4</xdr:col>
      <xdr:colOff>155575</xdr:colOff>
      <xdr:row>97</xdr:row>
      <xdr:rowOff>81226</xdr:rowOff>
    </xdr:to>
    <xdr:cxnSp macro="">
      <xdr:nvCxnSpPr>
        <xdr:cNvPr id="241" name="直線コネクタ 240"/>
        <xdr:cNvCxnSpPr/>
      </xdr:nvCxnSpPr>
      <xdr:spPr>
        <a:xfrm flipV="1">
          <a:off x="2019300" y="16699770"/>
          <a:ext cx="889000" cy="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139907</xdr:rowOff>
    </xdr:from>
    <xdr:ext cx="534377" cy="259045"/>
    <xdr:sp macro="" textlink="">
      <xdr:nvSpPr>
        <xdr:cNvPr id="243" name="テキスト ボックス 242"/>
        <xdr:cNvSpPr txBox="1"/>
      </xdr:nvSpPr>
      <xdr:spPr>
        <a:xfrm>
          <a:off x="2641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76978</xdr:rowOff>
    </xdr:from>
    <xdr:to>
      <xdr:col>2</xdr:col>
      <xdr:colOff>638175</xdr:colOff>
      <xdr:row>97</xdr:row>
      <xdr:rowOff>81226</xdr:rowOff>
    </xdr:to>
    <xdr:cxnSp macro="">
      <xdr:nvCxnSpPr>
        <xdr:cNvPr id="244" name="直線コネクタ 243"/>
        <xdr:cNvCxnSpPr/>
      </xdr:nvCxnSpPr>
      <xdr:spPr>
        <a:xfrm>
          <a:off x="1130300" y="16707628"/>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153347</xdr:rowOff>
    </xdr:from>
    <xdr:ext cx="534377" cy="259045"/>
    <xdr:sp macro="" textlink="">
      <xdr:nvSpPr>
        <xdr:cNvPr id="246" name="テキスト ボックス 245"/>
        <xdr:cNvSpPr txBox="1"/>
      </xdr:nvSpPr>
      <xdr:spPr>
        <a:xfrm>
          <a:off x="1752111" y="167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155861</xdr:rowOff>
    </xdr:from>
    <xdr:ext cx="534377" cy="259045"/>
    <xdr:sp macro="" textlink="">
      <xdr:nvSpPr>
        <xdr:cNvPr id="248" name="テキスト ボックス 247"/>
        <xdr:cNvSpPr txBox="1"/>
      </xdr:nvSpPr>
      <xdr:spPr>
        <a:xfrm>
          <a:off x="863111" y="167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105063</xdr:rowOff>
    </xdr:from>
    <xdr:to>
      <xdr:col>6</xdr:col>
      <xdr:colOff>561975</xdr:colOff>
      <xdr:row>97</xdr:row>
      <xdr:rowOff>35213</xdr:rowOff>
    </xdr:to>
    <xdr:sp macro="" textlink="">
      <xdr:nvSpPr>
        <xdr:cNvPr id="254" name="円/楕円 253"/>
        <xdr:cNvSpPr/>
      </xdr:nvSpPr>
      <xdr:spPr>
        <a:xfrm>
          <a:off x="4584700" y="1656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127940</xdr:rowOff>
    </xdr:from>
    <xdr:ext cx="534377" cy="259045"/>
    <xdr:sp macro="" textlink="">
      <xdr:nvSpPr>
        <xdr:cNvPr id="255" name="扶助費該当値テキスト"/>
        <xdr:cNvSpPr txBox="1"/>
      </xdr:nvSpPr>
      <xdr:spPr>
        <a:xfrm>
          <a:off x="4686300" y="164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140688</xdr:rowOff>
    </xdr:from>
    <xdr:to>
      <xdr:col>5</xdr:col>
      <xdr:colOff>409575</xdr:colOff>
      <xdr:row>97</xdr:row>
      <xdr:rowOff>70838</xdr:rowOff>
    </xdr:to>
    <xdr:sp macro="" textlink="">
      <xdr:nvSpPr>
        <xdr:cNvPr id="256" name="円/楕円 255"/>
        <xdr:cNvSpPr/>
      </xdr:nvSpPr>
      <xdr:spPr>
        <a:xfrm>
          <a:off x="3746500" y="165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87365</xdr:rowOff>
    </xdr:from>
    <xdr:ext cx="534377" cy="259045"/>
    <xdr:sp macro="" textlink="">
      <xdr:nvSpPr>
        <xdr:cNvPr id="257" name="テキスト ボックス 256"/>
        <xdr:cNvSpPr txBox="1"/>
      </xdr:nvSpPr>
      <xdr:spPr>
        <a:xfrm>
          <a:off x="3530111" y="1637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18320</xdr:rowOff>
    </xdr:from>
    <xdr:to>
      <xdr:col>4</xdr:col>
      <xdr:colOff>206375</xdr:colOff>
      <xdr:row>97</xdr:row>
      <xdr:rowOff>119920</xdr:rowOff>
    </xdr:to>
    <xdr:sp macro="" textlink="">
      <xdr:nvSpPr>
        <xdr:cNvPr id="258" name="円/楕円 257"/>
        <xdr:cNvSpPr/>
      </xdr:nvSpPr>
      <xdr:spPr>
        <a:xfrm>
          <a:off x="2857500" y="166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136447</xdr:rowOff>
    </xdr:from>
    <xdr:ext cx="534377" cy="259045"/>
    <xdr:sp macro="" textlink="">
      <xdr:nvSpPr>
        <xdr:cNvPr id="259" name="テキスト ボックス 258"/>
        <xdr:cNvSpPr txBox="1"/>
      </xdr:nvSpPr>
      <xdr:spPr>
        <a:xfrm>
          <a:off x="2641111" y="164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30426</xdr:rowOff>
    </xdr:from>
    <xdr:to>
      <xdr:col>3</xdr:col>
      <xdr:colOff>3175</xdr:colOff>
      <xdr:row>97</xdr:row>
      <xdr:rowOff>132026</xdr:rowOff>
    </xdr:to>
    <xdr:sp macro="" textlink="">
      <xdr:nvSpPr>
        <xdr:cNvPr id="260" name="円/楕円 259"/>
        <xdr:cNvSpPr/>
      </xdr:nvSpPr>
      <xdr:spPr>
        <a:xfrm>
          <a:off x="1968500" y="166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148553</xdr:rowOff>
    </xdr:from>
    <xdr:ext cx="534377" cy="259045"/>
    <xdr:sp macro="" textlink="">
      <xdr:nvSpPr>
        <xdr:cNvPr id="261" name="テキスト ボックス 260"/>
        <xdr:cNvSpPr txBox="1"/>
      </xdr:nvSpPr>
      <xdr:spPr>
        <a:xfrm>
          <a:off x="1752111" y="164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26178</xdr:rowOff>
    </xdr:from>
    <xdr:to>
      <xdr:col>1</xdr:col>
      <xdr:colOff>485775</xdr:colOff>
      <xdr:row>97</xdr:row>
      <xdr:rowOff>127778</xdr:rowOff>
    </xdr:to>
    <xdr:sp macro="" textlink="">
      <xdr:nvSpPr>
        <xdr:cNvPr id="262" name="円/楕円 261"/>
        <xdr:cNvSpPr/>
      </xdr:nvSpPr>
      <xdr:spPr>
        <a:xfrm>
          <a:off x="1079500" y="166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144305</xdr:rowOff>
    </xdr:from>
    <xdr:ext cx="534377" cy="259045"/>
    <xdr:sp macro="" textlink="">
      <xdr:nvSpPr>
        <xdr:cNvPr id="263" name="テキスト ボックス 262"/>
        <xdr:cNvSpPr txBox="1"/>
      </xdr:nvSpPr>
      <xdr:spPr>
        <a:xfrm>
          <a:off x="863111" y="164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139003</xdr:rowOff>
    </xdr:from>
    <xdr:to>
      <xdr:col>15</xdr:col>
      <xdr:colOff>180975</xdr:colOff>
      <xdr:row>36</xdr:row>
      <xdr:rowOff>4173</xdr:rowOff>
    </xdr:to>
    <xdr:cxnSp macro="">
      <xdr:nvCxnSpPr>
        <xdr:cNvPr id="294" name="直線コネクタ 293"/>
        <xdr:cNvCxnSpPr/>
      </xdr:nvCxnSpPr>
      <xdr:spPr>
        <a:xfrm flipV="1">
          <a:off x="9639300" y="6139753"/>
          <a:ext cx="838200" cy="3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25269</xdr:rowOff>
    </xdr:from>
    <xdr:to>
      <xdr:col>14</xdr:col>
      <xdr:colOff>28575</xdr:colOff>
      <xdr:row>36</xdr:row>
      <xdr:rowOff>4173</xdr:rowOff>
    </xdr:to>
    <xdr:cxnSp macro="">
      <xdr:nvCxnSpPr>
        <xdr:cNvPr id="297" name="直線コネクタ 296"/>
        <xdr:cNvCxnSpPr/>
      </xdr:nvCxnSpPr>
      <xdr:spPr>
        <a:xfrm>
          <a:off x="8750300" y="5683119"/>
          <a:ext cx="889000" cy="49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39790</xdr:rowOff>
    </xdr:from>
    <xdr:ext cx="534377" cy="259045"/>
    <xdr:sp macro="" textlink="">
      <xdr:nvSpPr>
        <xdr:cNvPr id="299" name="テキスト ボックス 298"/>
        <xdr:cNvSpPr txBox="1"/>
      </xdr:nvSpPr>
      <xdr:spPr>
        <a:xfrm>
          <a:off x="9372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25269</xdr:rowOff>
    </xdr:from>
    <xdr:to>
      <xdr:col>12</xdr:col>
      <xdr:colOff>511175</xdr:colOff>
      <xdr:row>34</xdr:row>
      <xdr:rowOff>137882</xdr:rowOff>
    </xdr:to>
    <xdr:cxnSp macro="">
      <xdr:nvCxnSpPr>
        <xdr:cNvPr id="300" name="直線コネクタ 299"/>
        <xdr:cNvCxnSpPr/>
      </xdr:nvCxnSpPr>
      <xdr:spPr>
        <a:xfrm flipV="1">
          <a:off x="7861300" y="5683119"/>
          <a:ext cx="889000" cy="28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23131</xdr:rowOff>
    </xdr:from>
    <xdr:ext cx="534377" cy="259045"/>
    <xdr:sp macro="" textlink="">
      <xdr:nvSpPr>
        <xdr:cNvPr id="302" name="テキスト ボックス 301"/>
        <xdr:cNvSpPr txBox="1"/>
      </xdr:nvSpPr>
      <xdr:spPr>
        <a:xfrm>
          <a:off x="8483111" y="619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137882</xdr:rowOff>
    </xdr:from>
    <xdr:to>
      <xdr:col>11</xdr:col>
      <xdr:colOff>307975</xdr:colOff>
      <xdr:row>35</xdr:row>
      <xdr:rowOff>42175</xdr:rowOff>
    </xdr:to>
    <xdr:cxnSp macro="">
      <xdr:nvCxnSpPr>
        <xdr:cNvPr id="303" name="直線コネクタ 302"/>
        <xdr:cNvCxnSpPr/>
      </xdr:nvCxnSpPr>
      <xdr:spPr>
        <a:xfrm flipV="1">
          <a:off x="6972300" y="5967182"/>
          <a:ext cx="889000" cy="7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56115</xdr:rowOff>
    </xdr:from>
    <xdr:ext cx="534377" cy="259045"/>
    <xdr:sp macro="" textlink="">
      <xdr:nvSpPr>
        <xdr:cNvPr id="305" name="テキスト ボックス 304"/>
        <xdr:cNvSpPr txBox="1"/>
      </xdr:nvSpPr>
      <xdr:spPr>
        <a:xfrm>
          <a:off x="7594111" y="62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63778</xdr:rowOff>
    </xdr:from>
    <xdr:ext cx="534377" cy="259045"/>
    <xdr:sp macro="" textlink="">
      <xdr:nvSpPr>
        <xdr:cNvPr id="307" name="テキスト ボックス 306"/>
        <xdr:cNvSpPr txBox="1"/>
      </xdr:nvSpPr>
      <xdr:spPr>
        <a:xfrm>
          <a:off x="6705111" y="6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88203</xdr:rowOff>
    </xdr:from>
    <xdr:to>
      <xdr:col>15</xdr:col>
      <xdr:colOff>231775</xdr:colOff>
      <xdr:row>36</xdr:row>
      <xdr:rowOff>18353</xdr:rowOff>
    </xdr:to>
    <xdr:sp macro="" textlink="">
      <xdr:nvSpPr>
        <xdr:cNvPr id="313" name="円/楕円 312"/>
        <xdr:cNvSpPr/>
      </xdr:nvSpPr>
      <xdr:spPr>
        <a:xfrm>
          <a:off x="10426700" y="60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111080</xdr:rowOff>
    </xdr:from>
    <xdr:ext cx="534377" cy="259045"/>
    <xdr:sp macro="" textlink="">
      <xdr:nvSpPr>
        <xdr:cNvPr id="314" name="補助費等該当値テキスト"/>
        <xdr:cNvSpPr txBox="1"/>
      </xdr:nvSpPr>
      <xdr:spPr>
        <a:xfrm>
          <a:off x="10528300" y="594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59,314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124823</xdr:rowOff>
    </xdr:from>
    <xdr:to>
      <xdr:col>14</xdr:col>
      <xdr:colOff>79375</xdr:colOff>
      <xdr:row>36</xdr:row>
      <xdr:rowOff>54973</xdr:rowOff>
    </xdr:to>
    <xdr:sp macro="" textlink="">
      <xdr:nvSpPr>
        <xdr:cNvPr id="315" name="円/楕円 314"/>
        <xdr:cNvSpPr/>
      </xdr:nvSpPr>
      <xdr:spPr>
        <a:xfrm>
          <a:off x="9588500" y="61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46100</xdr:rowOff>
    </xdr:from>
    <xdr:ext cx="534377" cy="259045"/>
    <xdr:sp macro="" textlink="">
      <xdr:nvSpPr>
        <xdr:cNvPr id="316" name="テキスト ボックス 315"/>
        <xdr:cNvSpPr txBox="1"/>
      </xdr:nvSpPr>
      <xdr:spPr>
        <a:xfrm>
          <a:off x="9372111" y="62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145919</xdr:rowOff>
    </xdr:from>
    <xdr:to>
      <xdr:col>12</xdr:col>
      <xdr:colOff>561975</xdr:colOff>
      <xdr:row>33</xdr:row>
      <xdr:rowOff>76069</xdr:rowOff>
    </xdr:to>
    <xdr:sp macro="" textlink="">
      <xdr:nvSpPr>
        <xdr:cNvPr id="317" name="円/楕円 316"/>
        <xdr:cNvSpPr/>
      </xdr:nvSpPr>
      <xdr:spPr>
        <a:xfrm>
          <a:off x="8699500" y="563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92596</xdr:rowOff>
    </xdr:from>
    <xdr:ext cx="599010" cy="259045"/>
    <xdr:sp macro="" textlink="">
      <xdr:nvSpPr>
        <xdr:cNvPr id="318" name="テキスト ボックス 317"/>
        <xdr:cNvSpPr txBox="1"/>
      </xdr:nvSpPr>
      <xdr:spPr>
        <a:xfrm>
          <a:off x="8450794" y="540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101,262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87082</xdr:rowOff>
    </xdr:from>
    <xdr:to>
      <xdr:col>11</xdr:col>
      <xdr:colOff>358775</xdr:colOff>
      <xdr:row>35</xdr:row>
      <xdr:rowOff>17232</xdr:rowOff>
    </xdr:to>
    <xdr:sp macro="" textlink="">
      <xdr:nvSpPr>
        <xdr:cNvPr id="319" name="円/楕円 318"/>
        <xdr:cNvSpPr/>
      </xdr:nvSpPr>
      <xdr:spPr>
        <a:xfrm>
          <a:off x="7810500" y="591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33759</xdr:rowOff>
    </xdr:from>
    <xdr:ext cx="534377" cy="259045"/>
    <xdr:sp macro="" textlink="">
      <xdr:nvSpPr>
        <xdr:cNvPr id="320" name="テキスト ボックス 319"/>
        <xdr:cNvSpPr txBox="1"/>
      </xdr:nvSpPr>
      <xdr:spPr>
        <a:xfrm>
          <a:off x="7594111" y="569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75,167</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162825</xdr:rowOff>
    </xdr:from>
    <xdr:to>
      <xdr:col>10</xdr:col>
      <xdr:colOff>155575</xdr:colOff>
      <xdr:row>35</xdr:row>
      <xdr:rowOff>92975</xdr:rowOff>
    </xdr:to>
    <xdr:sp macro="" textlink="">
      <xdr:nvSpPr>
        <xdr:cNvPr id="321" name="円/楕円 320"/>
        <xdr:cNvSpPr/>
      </xdr:nvSpPr>
      <xdr:spPr>
        <a:xfrm>
          <a:off x="6921500" y="59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109502</xdr:rowOff>
    </xdr:from>
    <xdr:ext cx="534377" cy="259045"/>
    <xdr:sp macro="" textlink="">
      <xdr:nvSpPr>
        <xdr:cNvPr id="322" name="テキスト ボックス 321"/>
        <xdr:cNvSpPr txBox="1"/>
      </xdr:nvSpPr>
      <xdr:spPr>
        <a:xfrm>
          <a:off x="6705111" y="576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129701</xdr:rowOff>
    </xdr:from>
    <xdr:to>
      <xdr:col>15</xdr:col>
      <xdr:colOff>180975</xdr:colOff>
      <xdr:row>58</xdr:row>
      <xdr:rowOff>132604</xdr:rowOff>
    </xdr:to>
    <xdr:cxnSp macro="">
      <xdr:nvCxnSpPr>
        <xdr:cNvPr id="351" name="直線コネクタ 350"/>
        <xdr:cNvCxnSpPr/>
      </xdr:nvCxnSpPr>
      <xdr:spPr>
        <a:xfrm>
          <a:off x="9639300" y="10073801"/>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47810</xdr:rowOff>
    </xdr:from>
    <xdr:to>
      <xdr:col>14</xdr:col>
      <xdr:colOff>28575</xdr:colOff>
      <xdr:row>58</xdr:row>
      <xdr:rowOff>129701</xdr:rowOff>
    </xdr:to>
    <xdr:cxnSp macro="">
      <xdr:nvCxnSpPr>
        <xdr:cNvPr id="354" name="直線コネクタ 353"/>
        <xdr:cNvCxnSpPr/>
      </xdr:nvCxnSpPr>
      <xdr:spPr>
        <a:xfrm>
          <a:off x="8750300" y="9991910"/>
          <a:ext cx="889000" cy="8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123925</xdr:rowOff>
    </xdr:from>
    <xdr:ext cx="534377" cy="259045"/>
    <xdr:sp macro="" textlink="">
      <xdr:nvSpPr>
        <xdr:cNvPr id="356" name="テキスト ボックス 355"/>
        <xdr:cNvSpPr txBox="1"/>
      </xdr:nvSpPr>
      <xdr:spPr>
        <a:xfrm>
          <a:off x="9372111" y="9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47810</xdr:rowOff>
    </xdr:from>
    <xdr:to>
      <xdr:col>12</xdr:col>
      <xdr:colOff>511175</xdr:colOff>
      <xdr:row>58</xdr:row>
      <xdr:rowOff>122672</xdr:rowOff>
    </xdr:to>
    <xdr:cxnSp macro="">
      <xdr:nvCxnSpPr>
        <xdr:cNvPr id="357" name="直線コネクタ 356"/>
        <xdr:cNvCxnSpPr/>
      </xdr:nvCxnSpPr>
      <xdr:spPr>
        <a:xfrm flipV="1">
          <a:off x="7861300" y="9991910"/>
          <a:ext cx="889000" cy="7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97066</xdr:rowOff>
    </xdr:from>
    <xdr:ext cx="534377" cy="259045"/>
    <xdr:sp macro="" textlink="">
      <xdr:nvSpPr>
        <xdr:cNvPr id="359" name="テキスト ボックス 358"/>
        <xdr:cNvSpPr txBox="1"/>
      </xdr:nvSpPr>
      <xdr:spPr>
        <a:xfrm>
          <a:off x="8483111" y="100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111338</xdr:rowOff>
    </xdr:from>
    <xdr:to>
      <xdr:col>11</xdr:col>
      <xdr:colOff>307975</xdr:colOff>
      <xdr:row>58</xdr:row>
      <xdr:rowOff>122672</xdr:rowOff>
    </xdr:to>
    <xdr:cxnSp macro="">
      <xdr:nvCxnSpPr>
        <xdr:cNvPr id="360" name="直線コネクタ 359"/>
        <xdr:cNvCxnSpPr/>
      </xdr:nvCxnSpPr>
      <xdr:spPr>
        <a:xfrm>
          <a:off x="6972300" y="10055438"/>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148945</xdr:rowOff>
    </xdr:from>
    <xdr:ext cx="534377" cy="259045"/>
    <xdr:sp macro="" textlink="">
      <xdr:nvSpPr>
        <xdr:cNvPr id="362" name="テキスト ボックス 361"/>
        <xdr:cNvSpPr txBox="1"/>
      </xdr:nvSpPr>
      <xdr:spPr>
        <a:xfrm>
          <a:off x="7594111" y="975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155425</xdr:rowOff>
    </xdr:from>
    <xdr:ext cx="534377" cy="259045"/>
    <xdr:sp macro="" textlink="">
      <xdr:nvSpPr>
        <xdr:cNvPr id="364" name="テキスト ボックス 363"/>
        <xdr:cNvSpPr txBox="1"/>
      </xdr:nvSpPr>
      <xdr:spPr>
        <a:xfrm>
          <a:off x="6705111" y="975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81804</xdr:rowOff>
    </xdr:from>
    <xdr:to>
      <xdr:col>15</xdr:col>
      <xdr:colOff>231775</xdr:colOff>
      <xdr:row>59</xdr:row>
      <xdr:rowOff>11954</xdr:rowOff>
    </xdr:to>
    <xdr:sp macro="" textlink="">
      <xdr:nvSpPr>
        <xdr:cNvPr id="370" name="円/楕円 369"/>
        <xdr:cNvSpPr/>
      </xdr:nvSpPr>
      <xdr:spPr>
        <a:xfrm>
          <a:off x="10426700" y="1002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168181</xdr:rowOff>
    </xdr:from>
    <xdr:ext cx="534377" cy="259045"/>
    <xdr:sp macro="" textlink="">
      <xdr:nvSpPr>
        <xdr:cNvPr id="371" name="普通建設事業費該当値テキスト"/>
        <xdr:cNvSpPr txBox="1"/>
      </xdr:nvSpPr>
      <xdr:spPr>
        <a:xfrm>
          <a:off x="10528300" y="994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78901</xdr:rowOff>
    </xdr:from>
    <xdr:to>
      <xdr:col>14</xdr:col>
      <xdr:colOff>79375</xdr:colOff>
      <xdr:row>59</xdr:row>
      <xdr:rowOff>9051</xdr:rowOff>
    </xdr:to>
    <xdr:sp macro="" textlink="">
      <xdr:nvSpPr>
        <xdr:cNvPr id="372" name="円/楕円 371"/>
        <xdr:cNvSpPr/>
      </xdr:nvSpPr>
      <xdr:spPr>
        <a:xfrm>
          <a:off x="9588500" y="100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178</xdr:rowOff>
    </xdr:from>
    <xdr:ext cx="534377" cy="259045"/>
    <xdr:sp macro="" textlink="">
      <xdr:nvSpPr>
        <xdr:cNvPr id="373" name="テキスト ボックス 372"/>
        <xdr:cNvSpPr txBox="1"/>
      </xdr:nvSpPr>
      <xdr:spPr>
        <a:xfrm>
          <a:off x="9372111" y="1011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168460</xdr:rowOff>
    </xdr:from>
    <xdr:to>
      <xdr:col>12</xdr:col>
      <xdr:colOff>561975</xdr:colOff>
      <xdr:row>58</xdr:row>
      <xdr:rowOff>98610</xdr:rowOff>
    </xdr:to>
    <xdr:sp macro="" textlink="">
      <xdr:nvSpPr>
        <xdr:cNvPr id="374" name="円/楕円 373"/>
        <xdr:cNvSpPr/>
      </xdr:nvSpPr>
      <xdr:spPr>
        <a:xfrm>
          <a:off x="8699500" y="99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115137</xdr:rowOff>
    </xdr:from>
    <xdr:ext cx="534377" cy="259045"/>
    <xdr:sp macro="" textlink="">
      <xdr:nvSpPr>
        <xdr:cNvPr id="375" name="テキスト ボックス 374"/>
        <xdr:cNvSpPr txBox="1"/>
      </xdr:nvSpPr>
      <xdr:spPr>
        <a:xfrm>
          <a:off x="8483111" y="97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88,236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71872</xdr:rowOff>
    </xdr:from>
    <xdr:to>
      <xdr:col>11</xdr:col>
      <xdr:colOff>358775</xdr:colOff>
      <xdr:row>59</xdr:row>
      <xdr:rowOff>2022</xdr:rowOff>
    </xdr:to>
    <xdr:sp macro="" textlink="">
      <xdr:nvSpPr>
        <xdr:cNvPr id="376" name="円/楕円 375"/>
        <xdr:cNvSpPr/>
      </xdr:nvSpPr>
      <xdr:spPr>
        <a:xfrm>
          <a:off x="7810500" y="100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164599</xdr:rowOff>
    </xdr:from>
    <xdr:ext cx="534377" cy="259045"/>
    <xdr:sp macro="" textlink="">
      <xdr:nvSpPr>
        <xdr:cNvPr id="377" name="テキスト ボックス 376"/>
        <xdr:cNvSpPr txBox="1"/>
      </xdr:nvSpPr>
      <xdr:spPr>
        <a:xfrm>
          <a:off x="7594111" y="101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60538</xdr:rowOff>
    </xdr:from>
    <xdr:to>
      <xdr:col>10</xdr:col>
      <xdr:colOff>155575</xdr:colOff>
      <xdr:row>58</xdr:row>
      <xdr:rowOff>162138</xdr:rowOff>
    </xdr:to>
    <xdr:sp macro="" textlink="">
      <xdr:nvSpPr>
        <xdr:cNvPr id="378" name="円/楕円 377"/>
        <xdr:cNvSpPr/>
      </xdr:nvSpPr>
      <xdr:spPr>
        <a:xfrm>
          <a:off x="6921500" y="1000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153265</xdr:rowOff>
    </xdr:from>
    <xdr:ext cx="534377" cy="259045"/>
    <xdr:sp macro="" textlink="">
      <xdr:nvSpPr>
        <xdr:cNvPr id="379" name="テキスト ボックス 378"/>
        <xdr:cNvSpPr txBox="1"/>
      </xdr:nvSpPr>
      <xdr:spPr>
        <a:xfrm>
          <a:off x="6705111" y="100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101960</xdr:rowOff>
    </xdr:from>
    <xdr:to>
      <xdr:col>15</xdr:col>
      <xdr:colOff>180975</xdr:colOff>
      <xdr:row>78</xdr:row>
      <xdr:rowOff>103756</xdr:rowOff>
    </xdr:to>
    <xdr:cxnSp macro="">
      <xdr:nvCxnSpPr>
        <xdr:cNvPr id="406" name="直線コネクタ 405"/>
        <xdr:cNvCxnSpPr/>
      </xdr:nvCxnSpPr>
      <xdr:spPr>
        <a:xfrm flipV="1">
          <a:off x="9639300" y="13475060"/>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51160</xdr:rowOff>
    </xdr:from>
    <xdr:to>
      <xdr:col>15</xdr:col>
      <xdr:colOff>231775</xdr:colOff>
      <xdr:row>78</xdr:row>
      <xdr:rowOff>152760</xdr:rowOff>
    </xdr:to>
    <xdr:sp macro="" textlink="">
      <xdr:nvSpPr>
        <xdr:cNvPr id="416" name="円/楕円 415"/>
        <xdr:cNvSpPr/>
      </xdr:nvSpPr>
      <xdr:spPr>
        <a:xfrm>
          <a:off x="10426700" y="134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145281</xdr:rowOff>
    </xdr:from>
    <xdr:ext cx="534377" cy="259045"/>
    <xdr:sp macro="" textlink="">
      <xdr:nvSpPr>
        <xdr:cNvPr id="417" name="普通建設事業費 （ うち新規整備　）該当値テキスト"/>
        <xdr:cNvSpPr txBox="1"/>
      </xdr:nvSpPr>
      <xdr:spPr>
        <a:xfrm>
          <a:off x="10528300" y="133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16,509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52956</xdr:rowOff>
    </xdr:from>
    <xdr:to>
      <xdr:col>14</xdr:col>
      <xdr:colOff>79375</xdr:colOff>
      <xdr:row>78</xdr:row>
      <xdr:rowOff>154556</xdr:rowOff>
    </xdr:to>
    <xdr:sp macro="" textlink="">
      <xdr:nvSpPr>
        <xdr:cNvPr id="418" name="円/楕円 417"/>
        <xdr:cNvSpPr/>
      </xdr:nvSpPr>
      <xdr:spPr>
        <a:xfrm>
          <a:off x="9588500" y="134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145683</xdr:rowOff>
    </xdr:from>
    <xdr:ext cx="534377" cy="259045"/>
    <xdr:sp macro="" textlink="">
      <xdr:nvSpPr>
        <xdr:cNvPr id="419" name="テキスト ボックス 418"/>
        <xdr:cNvSpPr txBox="1"/>
      </xdr:nvSpPr>
      <xdr:spPr>
        <a:xfrm>
          <a:off x="9372111" y="13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134393</xdr:rowOff>
    </xdr:from>
    <xdr:to>
      <xdr:col>15</xdr:col>
      <xdr:colOff>180975</xdr:colOff>
      <xdr:row>98</xdr:row>
      <xdr:rowOff>95695</xdr:rowOff>
    </xdr:to>
    <xdr:cxnSp macro="">
      <xdr:nvCxnSpPr>
        <xdr:cNvPr id="450" name="直線コネクタ 449"/>
        <xdr:cNvCxnSpPr/>
      </xdr:nvCxnSpPr>
      <xdr:spPr>
        <a:xfrm>
          <a:off x="9639300" y="16765043"/>
          <a:ext cx="838200" cy="1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4" name="テキスト ボックス 453"/>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44895</xdr:rowOff>
    </xdr:from>
    <xdr:to>
      <xdr:col>15</xdr:col>
      <xdr:colOff>231775</xdr:colOff>
      <xdr:row>98</xdr:row>
      <xdr:rowOff>146495</xdr:rowOff>
    </xdr:to>
    <xdr:sp macro="" textlink="">
      <xdr:nvSpPr>
        <xdr:cNvPr id="460" name="円/楕円 459"/>
        <xdr:cNvSpPr/>
      </xdr:nvSpPr>
      <xdr:spPr>
        <a:xfrm>
          <a:off x="10426700" y="168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23322</xdr:rowOff>
    </xdr:from>
    <xdr:ext cx="534377" cy="259045"/>
    <xdr:sp macro="" textlink="">
      <xdr:nvSpPr>
        <xdr:cNvPr id="461" name="普通建設事業費 （ うち更新整備　）該当値テキスト"/>
        <xdr:cNvSpPr txBox="1"/>
      </xdr:nvSpPr>
      <xdr:spPr>
        <a:xfrm>
          <a:off x="10528300" y="168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83593</xdr:rowOff>
    </xdr:from>
    <xdr:to>
      <xdr:col>14</xdr:col>
      <xdr:colOff>79375</xdr:colOff>
      <xdr:row>98</xdr:row>
      <xdr:rowOff>13743</xdr:rowOff>
    </xdr:to>
    <xdr:sp macro="" textlink="">
      <xdr:nvSpPr>
        <xdr:cNvPr id="462" name="円/楕円 461"/>
        <xdr:cNvSpPr/>
      </xdr:nvSpPr>
      <xdr:spPr>
        <a:xfrm>
          <a:off x="9588500" y="167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4870</xdr:rowOff>
    </xdr:from>
    <xdr:ext cx="534377" cy="259045"/>
    <xdr:sp macro="" textlink="">
      <xdr:nvSpPr>
        <xdr:cNvPr id="463" name="テキスト ボックス 462"/>
        <xdr:cNvSpPr txBox="1"/>
      </xdr:nvSpPr>
      <xdr:spPr>
        <a:xfrm>
          <a:off x="9372111" y="168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22708</xdr:rowOff>
    </xdr:from>
    <xdr:to>
      <xdr:col>23</xdr:col>
      <xdr:colOff>517525</xdr:colOff>
      <xdr:row>38</xdr:row>
      <xdr:rowOff>23760</xdr:rowOff>
    </xdr:to>
    <xdr:cxnSp macro="">
      <xdr:nvCxnSpPr>
        <xdr:cNvPr id="488" name="直線コネクタ 487"/>
        <xdr:cNvCxnSpPr/>
      </xdr:nvCxnSpPr>
      <xdr:spPr>
        <a:xfrm flipV="1">
          <a:off x="15481300" y="6537808"/>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23760</xdr:rowOff>
    </xdr:from>
    <xdr:to>
      <xdr:col>22</xdr:col>
      <xdr:colOff>365125</xdr:colOff>
      <xdr:row>38</xdr:row>
      <xdr:rowOff>24743</xdr:rowOff>
    </xdr:to>
    <xdr:cxnSp macro="">
      <xdr:nvCxnSpPr>
        <xdr:cNvPr id="491" name="直線コネクタ 490"/>
        <xdr:cNvCxnSpPr/>
      </xdr:nvCxnSpPr>
      <xdr:spPr>
        <a:xfrm flipV="1">
          <a:off x="14592300" y="6538860"/>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19834</xdr:rowOff>
    </xdr:from>
    <xdr:to>
      <xdr:col>21</xdr:col>
      <xdr:colOff>161925</xdr:colOff>
      <xdr:row>38</xdr:row>
      <xdr:rowOff>24743</xdr:rowOff>
    </xdr:to>
    <xdr:cxnSp macro="">
      <xdr:nvCxnSpPr>
        <xdr:cNvPr id="494" name="直線コネクタ 493"/>
        <xdr:cNvCxnSpPr/>
      </xdr:nvCxnSpPr>
      <xdr:spPr>
        <a:xfrm>
          <a:off x="13703300" y="6534934"/>
          <a:ext cx="889000" cy="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52979</xdr:rowOff>
    </xdr:from>
    <xdr:ext cx="469744" cy="259045"/>
    <xdr:sp macro="" textlink="">
      <xdr:nvSpPr>
        <xdr:cNvPr id="496" name="テキスト ボックス 495"/>
        <xdr:cNvSpPr txBox="1"/>
      </xdr:nvSpPr>
      <xdr:spPr>
        <a:xfrm>
          <a:off x="14357427"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19834</xdr:rowOff>
    </xdr:from>
    <xdr:to>
      <xdr:col>19</xdr:col>
      <xdr:colOff>644525</xdr:colOff>
      <xdr:row>38</xdr:row>
      <xdr:rowOff>25029</xdr:rowOff>
    </xdr:to>
    <xdr:cxnSp macro="">
      <xdr:nvCxnSpPr>
        <xdr:cNvPr id="497" name="直線コネクタ 496"/>
        <xdr:cNvCxnSpPr/>
      </xdr:nvCxnSpPr>
      <xdr:spPr>
        <a:xfrm flipV="1">
          <a:off x="12814300" y="6534934"/>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46355</xdr:rowOff>
    </xdr:from>
    <xdr:ext cx="469744" cy="259045"/>
    <xdr:sp macro="" textlink="">
      <xdr:nvSpPr>
        <xdr:cNvPr id="499" name="テキスト ボックス 498"/>
        <xdr:cNvSpPr txBox="1"/>
      </xdr:nvSpPr>
      <xdr:spPr>
        <a:xfrm>
          <a:off x="13468427" y="62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51242</xdr:rowOff>
    </xdr:from>
    <xdr:ext cx="469744" cy="259045"/>
    <xdr:sp macro="" textlink="">
      <xdr:nvSpPr>
        <xdr:cNvPr id="501" name="テキスト ボックス 500"/>
        <xdr:cNvSpPr txBox="1"/>
      </xdr:nvSpPr>
      <xdr:spPr>
        <a:xfrm>
          <a:off x="12579427" y="622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143358</xdr:rowOff>
    </xdr:from>
    <xdr:to>
      <xdr:col>23</xdr:col>
      <xdr:colOff>568325</xdr:colOff>
      <xdr:row>38</xdr:row>
      <xdr:rowOff>73509</xdr:rowOff>
    </xdr:to>
    <xdr:sp macro="" textlink="">
      <xdr:nvSpPr>
        <xdr:cNvPr id="507" name="円/楕円 506"/>
        <xdr:cNvSpPr/>
      </xdr:nvSpPr>
      <xdr:spPr>
        <a:xfrm>
          <a:off x="16268700" y="6487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144410</xdr:rowOff>
    </xdr:from>
    <xdr:to>
      <xdr:col>22</xdr:col>
      <xdr:colOff>415925</xdr:colOff>
      <xdr:row>38</xdr:row>
      <xdr:rowOff>74560</xdr:rowOff>
    </xdr:to>
    <xdr:sp macro="" textlink="">
      <xdr:nvSpPr>
        <xdr:cNvPr id="509" name="円/楕円 508"/>
        <xdr:cNvSpPr/>
      </xdr:nvSpPr>
      <xdr:spPr>
        <a:xfrm>
          <a:off x="15430500" y="64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65687</xdr:rowOff>
    </xdr:from>
    <xdr:ext cx="378565" cy="259045"/>
    <xdr:sp macro="" textlink="">
      <xdr:nvSpPr>
        <xdr:cNvPr id="510" name="テキスト ボックス 509"/>
        <xdr:cNvSpPr txBox="1"/>
      </xdr:nvSpPr>
      <xdr:spPr>
        <a:xfrm>
          <a:off x="15292017" y="658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145393</xdr:rowOff>
    </xdr:from>
    <xdr:to>
      <xdr:col>21</xdr:col>
      <xdr:colOff>212725</xdr:colOff>
      <xdr:row>38</xdr:row>
      <xdr:rowOff>75543</xdr:rowOff>
    </xdr:to>
    <xdr:sp macro="" textlink="">
      <xdr:nvSpPr>
        <xdr:cNvPr id="511" name="円/楕円 510"/>
        <xdr:cNvSpPr/>
      </xdr:nvSpPr>
      <xdr:spPr>
        <a:xfrm>
          <a:off x="14541500" y="648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66670</xdr:rowOff>
    </xdr:from>
    <xdr:ext cx="378565" cy="259045"/>
    <xdr:sp macro="" textlink="">
      <xdr:nvSpPr>
        <xdr:cNvPr id="512" name="テキスト ボックス 511"/>
        <xdr:cNvSpPr txBox="1"/>
      </xdr:nvSpPr>
      <xdr:spPr>
        <a:xfrm>
          <a:off x="14403017" y="658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140484</xdr:rowOff>
    </xdr:from>
    <xdr:to>
      <xdr:col>20</xdr:col>
      <xdr:colOff>9525</xdr:colOff>
      <xdr:row>38</xdr:row>
      <xdr:rowOff>70634</xdr:rowOff>
    </xdr:to>
    <xdr:sp macro="" textlink="">
      <xdr:nvSpPr>
        <xdr:cNvPr id="513" name="円/楕円 512"/>
        <xdr:cNvSpPr/>
      </xdr:nvSpPr>
      <xdr:spPr>
        <a:xfrm>
          <a:off x="13652500" y="648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61761</xdr:rowOff>
    </xdr:from>
    <xdr:ext cx="378565" cy="259045"/>
    <xdr:sp macro="" textlink="">
      <xdr:nvSpPr>
        <xdr:cNvPr id="514" name="テキスト ボックス 513"/>
        <xdr:cNvSpPr txBox="1"/>
      </xdr:nvSpPr>
      <xdr:spPr>
        <a:xfrm>
          <a:off x="13514017" y="657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145679</xdr:rowOff>
    </xdr:from>
    <xdr:to>
      <xdr:col>18</xdr:col>
      <xdr:colOff>492125</xdr:colOff>
      <xdr:row>38</xdr:row>
      <xdr:rowOff>75829</xdr:rowOff>
    </xdr:to>
    <xdr:sp macro="" textlink="">
      <xdr:nvSpPr>
        <xdr:cNvPr id="515" name="円/楕円 514"/>
        <xdr:cNvSpPr/>
      </xdr:nvSpPr>
      <xdr:spPr>
        <a:xfrm>
          <a:off x="12763500" y="64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66956</xdr:rowOff>
    </xdr:from>
    <xdr:ext cx="313932" cy="259045"/>
    <xdr:sp macro="" textlink="">
      <xdr:nvSpPr>
        <xdr:cNvPr id="516" name="テキスト ボックス 515"/>
        <xdr:cNvSpPr txBox="1"/>
      </xdr:nvSpPr>
      <xdr:spPr>
        <a:xfrm>
          <a:off x="12657333" y="6582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129251</xdr:rowOff>
    </xdr:from>
    <xdr:to>
      <xdr:col>23</xdr:col>
      <xdr:colOff>517525</xdr:colOff>
      <xdr:row>77</xdr:row>
      <xdr:rowOff>140319</xdr:rowOff>
    </xdr:to>
    <xdr:cxnSp macro="">
      <xdr:nvCxnSpPr>
        <xdr:cNvPr id="598" name="直線コネクタ 597"/>
        <xdr:cNvCxnSpPr/>
      </xdr:nvCxnSpPr>
      <xdr:spPr>
        <a:xfrm>
          <a:off x="15481300" y="13330901"/>
          <a:ext cx="8382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599"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20865</xdr:rowOff>
    </xdr:from>
    <xdr:to>
      <xdr:col>22</xdr:col>
      <xdr:colOff>365125</xdr:colOff>
      <xdr:row>77</xdr:row>
      <xdr:rowOff>129251</xdr:rowOff>
    </xdr:to>
    <xdr:cxnSp macro="">
      <xdr:nvCxnSpPr>
        <xdr:cNvPr id="601" name="直線コネクタ 600"/>
        <xdr:cNvCxnSpPr/>
      </xdr:nvCxnSpPr>
      <xdr:spPr>
        <a:xfrm>
          <a:off x="14592300" y="13222515"/>
          <a:ext cx="889000" cy="10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105719</xdr:rowOff>
    </xdr:from>
    <xdr:ext cx="534377" cy="259045"/>
    <xdr:sp macro="" textlink="">
      <xdr:nvSpPr>
        <xdr:cNvPr id="603" name="テキスト ボックス 602"/>
        <xdr:cNvSpPr txBox="1"/>
      </xdr:nvSpPr>
      <xdr:spPr>
        <a:xfrm>
          <a:off x="15214111" y="12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20865</xdr:rowOff>
    </xdr:from>
    <xdr:to>
      <xdr:col>21</xdr:col>
      <xdr:colOff>161925</xdr:colOff>
      <xdr:row>77</xdr:row>
      <xdr:rowOff>152691</xdr:rowOff>
    </xdr:to>
    <xdr:cxnSp macro="">
      <xdr:nvCxnSpPr>
        <xdr:cNvPr id="604" name="直線コネクタ 603"/>
        <xdr:cNvCxnSpPr/>
      </xdr:nvCxnSpPr>
      <xdr:spPr>
        <a:xfrm flipV="1">
          <a:off x="13703300" y="13222515"/>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111139</xdr:rowOff>
    </xdr:from>
    <xdr:ext cx="534377" cy="259045"/>
    <xdr:sp macro="" textlink="">
      <xdr:nvSpPr>
        <xdr:cNvPr id="606" name="テキスト ボックス 605"/>
        <xdr:cNvSpPr txBox="1"/>
      </xdr:nvSpPr>
      <xdr:spPr>
        <a:xfrm>
          <a:off x="14325111" y="1279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135052</xdr:rowOff>
    </xdr:from>
    <xdr:to>
      <xdr:col>19</xdr:col>
      <xdr:colOff>644525</xdr:colOff>
      <xdr:row>77</xdr:row>
      <xdr:rowOff>152691</xdr:rowOff>
    </xdr:to>
    <xdr:cxnSp macro="">
      <xdr:nvCxnSpPr>
        <xdr:cNvPr id="607" name="直線コネクタ 606"/>
        <xdr:cNvCxnSpPr/>
      </xdr:nvCxnSpPr>
      <xdr:spPr>
        <a:xfrm>
          <a:off x="12814300" y="13336702"/>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107786</xdr:rowOff>
    </xdr:from>
    <xdr:ext cx="534377" cy="259045"/>
    <xdr:sp macro="" textlink="">
      <xdr:nvSpPr>
        <xdr:cNvPr id="609" name="テキスト ボックス 608"/>
        <xdr:cNvSpPr txBox="1"/>
      </xdr:nvSpPr>
      <xdr:spPr>
        <a:xfrm>
          <a:off x="13436111" y="127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85345</xdr:rowOff>
    </xdr:from>
    <xdr:ext cx="534377" cy="259045"/>
    <xdr:sp macro="" textlink="">
      <xdr:nvSpPr>
        <xdr:cNvPr id="611" name="テキスト ボックス 610"/>
        <xdr:cNvSpPr txBox="1"/>
      </xdr:nvSpPr>
      <xdr:spPr>
        <a:xfrm>
          <a:off x="12547111" y="127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89519</xdr:rowOff>
    </xdr:from>
    <xdr:to>
      <xdr:col>23</xdr:col>
      <xdr:colOff>568325</xdr:colOff>
      <xdr:row>78</xdr:row>
      <xdr:rowOff>19669</xdr:rowOff>
    </xdr:to>
    <xdr:sp macro="" textlink="">
      <xdr:nvSpPr>
        <xdr:cNvPr id="617" name="円/楕円 616"/>
        <xdr:cNvSpPr/>
      </xdr:nvSpPr>
      <xdr:spPr>
        <a:xfrm>
          <a:off x="16268700" y="132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67946</xdr:rowOff>
    </xdr:from>
    <xdr:ext cx="534377" cy="259045"/>
    <xdr:sp macro="" textlink="">
      <xdr:nvSpPr>
        <xdr:cNvPr id="618" name="公債費該当値テキスト"/>
        <xdr:cNvSpPr txBox="1"/>
      </xdr:nvSpPr>
      <xdr:spPr>
        <a:xfrm>
          <a:off x="16370300" y="1326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78451</xdr:rowOff>
    </xdr:from>
    <xdr:to>
      <xdr:col>22</xdr:col>
      <xdr:colOff>415925</xdr:colOff>
      <xdr:row>78</xdr:row>
      <xdr:rowOff>8601</xdr:rowOff>
    </xdr:to>
    <xdr:sp macro="" textlink="">
      <xdr:nvSpPr>
        <xdr:cNvPr id="619" name="円/楕円 618"/>
        <xdr:cNvSpPr/>
      </xdr:nvSpPr>
      <xdr:spPr>
        <a:xfrm>
          <a:off x="15430500" y="132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171178</xdr:rowOff>
    </xdr:from>
    <xdr:ext cx="534377" cy="259045"/>
    <xdr:sp macro="" textlink="">
      <xdr:nvSpPr>
        <xdr:cNvPr id="620" name="テキスト ボックス 619"/>
        <xdr:cNvSpPr txBox="1"/>
      </xdr:nvSpPr>
      <xdr:spPr>
        <a:xfrm>
          <a:off x="15214111" y="133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141515</xdr:rowOff>
    </xdr:from>
    <xdr:to>
      <xdr:col>21</xdr:col>
      <xdr:colOff>212725</xdr:colOff>
      <xdr:row>77</xdr:row>
      <xdr:rowOff>71665</xdr:rowOff>
    </xdr:to>
    <xdr:sp macro="" textlink="">
      <xdr:nvSpPr>
        <xdr:cNvPr id="621" name="円/楕円 620"/>
        <xdr:cNvSpPr/>
      </xdr:nvSpPr>
      <xdr:spPr>
        <a:xfrm>
          <a:off x="14541500" y="1317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62792</xdr:rowOff>
    </xdr:from>
    <xdr:ext cx="534377" cy="259045"/>
    <xdr:sp macro="" textlink="">
      <xdr:nvSpPr>
        <xdr:cNvPr id="622" name="テキスト ボックス 621"/>
        <xdr:cNvSpPr txBox="1"/>
      </xdr:nvSpPr>
      <xdr:spPr>
        <a:xfrm>
          <a:off x="14325111" y="132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101891</xdr:rowOff>
    </xdr:from>
    <xdr:to>
      <xdr:col>20</xdr:col>
      <xdr:colOff>9525</xdr:colOff>
      <xdr:row>78</xdr:row>
      <xdr:rowOff>32041</xdr:rowOff>
    </xdr:to>
    <xdr:sp macro="" textlink="">
      <xdr:nvSpPr>
        <xdr:cNvPr id="623" name="円/楕円 622"/>
        <xdr:cNvSpPr/>
      </xdr:nvSpPr>
      <xdr:spPr>
        <a:xfrm>
          <a:off x="13652500" y="1330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23168</xdr:rowOff>
    </xdr:from>
    <xdr:ext cx="534377" cy="259045"/>
    <xdr:sp macro="" textlink="">
      <xdr:nvSpPr>
        <xdr:cNvPr id="624" name="テキスト ボックス 623"/>
        <xdr:cNvSpPr txBox="1"/>
      </xdr:nvSpPr>
      <xdr:spPr>
        <a:xfrm>
          <a:off x="13436111" y="1339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84252</xdr:rowOff>
    </xdr:from>
    <xdr:to>
      <xdr:col>18</xdr:col>
      <xdr:colOff>492125</xdr:colOff>
      <xdr:row>78</xdr:row>
      <xdr:rowOff>14402</xdr:rowOff>
    </xdr:to>
    <xdr:sp macro="" textlink="">
      <xdr:nvSpPr>
        <xdr:cNvPr id="625" name="円/楕円 624"/>
        <xdr:cNvSpPr/>
      </xdr:nvSpPr>
      <xdr:spPr>
        <a:xfrm>
          <a:off x="12763500" y="1328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5529</xdr:rowOff>
    </xdr:from>
    <xdr:ext cx="534377" cy="259045"/>
    <xdr:sp macro="" textlink="">
      <xdr:nvSpPr>
        <xdr:cNvPr id="626" name="テキスト ボックス 625"/>
        <xdr:cNvSpPr txBox="1"/>
      </xdr:nvSpPr>
      <xdr:spPr>
        <a:xfrm>
          <a:off x="12547111" y="1337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124622</xdr:rowOff>
    </xdr:from>
    <xdr:to>
      <xdr:col>23</xdr:col>
      <xdr:colOff>517525</xdr:colOff>
      <xdr:row>98</xdr:row>
      <xdr:rowOff>128077</xdr:rowOff>
    </xdr:to>
    <xdr:cxnSp macro="">
      <xdr:nvCxnSpPr>
        <xdr:cNvPr id="653" name="直線コネクタ 652"/>
        <xdr:cNvCxnSpPr/>
      </xdr:nvCxnSpPr>
      <xdr:spPr>
        <a:xfrm>
          <a:off x="15481300" y="16926722"/>
          <a:ext cx="838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13146</xdr:rowOff>
    </xdr:from>
    <xdr:to>
      <xdr:col>22</xdr:col>
      <xdr:colOff>365125</xdr:colOff>
      <xdr:row>98</xdr:row>
      <xdr:rowOff>124622</xdr:rowOff>
    </xdr:to>
    <xdr:cxnSp macro="">
      <xdr:nvCxnSpPr>
        <xdr:cNvPr id="656" name="直線コネクタ 655"/>
        <xdr:cNvCxnSpPr/>
      </xdr:nvCxnSpPr>
      <xdr:spPr>
        <a:xfrm>
          <a:off x="14592300" y="16815246"/>
          <a:ext cx="889000" cy="1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145425</xdr:rowOff>
    </xdr:from>
    <xdr:ext cx="534377" cy="259045"/>
    <xdr:sp macro="" textlink="">
      <xdr:nvSpPr>
        <xdr:cNvPr id="658" name="テキスト ボックス 657"/>
        <xdr:cNvSpPr txBox="1"/>
      </xdr:nvSpPr>
      <xdr:spPr>
        <a:xfrm>
          <a:off x="15214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13146</xdr:rowOff>
    </xdr:from>
    <xdr:to>
      <xdr:col>21</xdr:col>
      <xdr:colOff>161925</xdr:colOff>
      <xdr:row>98</xdr:row>
      <xdr:rowOff>87703</xdr:rowOff>
    </xdr:to>
    <xdr:cxnSp macro="">
      <xdr:nvCxnSpPr>
        <xdr:cNvPr id="659" name="直線コネクタ 658"/>
        <xdr:cNvCxnSpPr/>
      </xdr:nvCxnSpPr>
      <xdr:spPr>
        <a:xfrm flipV="1">
          <a:off x="13703300" y="16815246"/>
          <a:ext cx="889000" cy="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76900</xdr:rowOff>
    </xdr:from>
    <xdr:ext cx="534377" cy="259045"/>
    <xdr:sp macro="" textlink="">
      <xdr:nvSpPr>
        <xdr:cNvPr id="661" name="テキスト ボックス 660"/>
        <xdr:cNvSpPr txBox="1"/>
      </xdr:nvSpPr>
      <xdr:spPr>
        <a:xfrm>
          <a:off x="14325111" y="1687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87703</xdr:rowOff>
    </xdr:from>
    <xdr:to>
      <xdr:col>19</xdr:col>
      <xdr:colOff>644525</xdr:colOff>
      <xdr:row>98</xdr:row>
      <xdr:rowOff>110855</xdr:rowOff>
    </xdr:to>
    <xdr:cxnSp macro="">
      <xdr:nvCxnSpPr>
        <xdr:cNvPr id="662" name="直線コネクタ 661"/>
        <xdr:cNvCxnSpPr/>
      </xdr:nvCxnSpPr>
      <xdr:spPr>
        <a:xfrm flipV="1">
          <a:off x="12814300" y="16889803"/>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73734</xdr:rowOff>
    </xdr:from>
    <xdr:ext cx="534377" cy="259045"/>
    <xdr:sp macro="" textlink="">
      <xdr:nvSpPr>
        <xdr:cNvPr id="664" name="テキスト ボックス 663"/>
        <xdr:cNvSpPr txBox="1"/>
      </xdr:nvSpPr>
      <xdr:spPr>
        <a:xfrm>
          <a:off x="13436111" y="1653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77277</xdr:rowOff>
    </xdr:from>
    <xdr:to>
      <xdr:col>23</xdr:col>
      <xdr:colOff>568325</xdr:colOff>
      <xdr:row>99</xdr:row>
      <xdr:rowOff>7427</xdr:rowOff>
    </xdr:to>
    <xdr:sp macro="" textlink="">
      <xdr:nvSpPr>
        <xdr:cNvPr id="672" name="円/楕円 671"/>
        <xdr:cNvSpPr/>
      </xdr:nvSpPr>
      <xdr:spPr>
        <a:xfrm>
          <a:off x="16268700" y="1687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3"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73822</xdr:rowOff>
    </xdr:from>
    <xdr:to>
      <xdr:col>22</xdr:col>
      <xdr:colOff>415925</xdr:colOff>
      <xdr:row>99</xdr:row>
      <xdr:rowOff>3972</xdr:rowOff>
    </xdr:to>
    <xdr:sp macro="" textlink="">
      <xdr:nvSpPr>
        <xdr:cNvPr id="674" name="円/楕円 673"/>
        <xdr:cNvSpPr/>
      </xdr:nvSpPr>
      <xdr:spPr>
        <a:xfrm>
          <a:off x="15430500" y="168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166549</xdr:rowOff>
    </xdr:from>
    <xdr:ext cx="469744" cy="259045"/>
    <xdr:sp macro="" textlink="">
      <xdr:nvSpPr>
        <xdr:cNvPr id="675" name="テキスト ボックス 674"/>
        <xdr:cNvSpPr txBox="1"/>
      </xdr:nvSpPr>
      <xdr:spPr>
        <a:xfrm>
          <a:off x="15246427" y="1696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133796</xdr:rowOff>
    </xdr:from>
    <xdr:to>
      <xdr:col>21</xdr:col>
      <xdr:colOff>212725</xdr:colOff>
      <xdr:row>98</xdr:row>
      <xdr:rowOff>63946</xdr:rowOff>
    </xdr:to>
    <xdr:sp macro="" textlink="">
      <xdr:nvSpPr>
        <xdr:cNvPr id="676" name="円/楕円 675"/>
        <xdr:cNvSpPr/>
      </xdr:nvSpPr>
      <xdr:spPr>
        <a:xfrm>
          <a:off x="14541500" y="167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80473</xdr:rowOff>
    </xdr:from>
    <xdr:ext cx="534377" cy="259045"/>
    <xdr:sp macro="" textlink="">
      <xdr:nvSpPr>
        <xdr:cNvPr id="677" name="テキスト ボックス 676"/>
        <xdr:cNvSpPr txBox="1"/>
      </xdr:nvSpPr>
      <xdr:spPr>
        <a:xfrm>
          <a:off x="14325111" y="1653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36903</xdr:rowOff>
    </xdr:from>
    <xdr:to>
      <xdr:col>20</xdr:col>
      <xdr:colOff>9525</xdr:colOff>
      <xdr:row>98</xdr:row>
      <xdr:rowOff>138503</xdr:rowOff>
    </xdr:to>
    <xdr:sp macro="" textlink="">
      <xdr:nvSpPr>
        <xdr:cNvPr id="678" name="円/楕円 677"/>
        <xdr:cNvSpPr/>
      </xdr:nvSpPr>
      <xdr:spPr>
        <a:xfrm>
          <a:off x="13652500" y="168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129630</xdr:rowOff>
    </xdr:from>
    <xdr:ext cx="534377" cy="259045"/>
    <xdr:sp macro="" textlink="">
      <xdr:nvSpPr>
        <xdr:cNvPr id="679" name="テキスト ボックス 678"/>
        <xdr:cNvSpPr txBox="1"/>
      </xdr:nvSpPr>
      <xdr:spPr>
        <a:xfrm>
          <a:off x="13436111" y="1693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60055</xdr:rowOff>
    </xdr:from>
    <xdr:to>
      <xdr:col>18</xdr:col>
      <xdr:colOff>492125</xdr:colOff>
      <xdr:row>98</xdr:row>
      <xdr:rowOff>161655</xdr:rowOff>
    </xdr:to>
    <xdr:sp macro="" textlink="">
      <xdr:nvSpPr>
        <xdr:cNvPr id="680" name="円/楕円 679"/>
        <xdr:cNvSpPr/>
      </xdr:nvSpPr>
      <xdr:spPr>
        <a:xfrm>
          <a:off x="12763500" y="168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152782</xdr:rowOff>
    </xdr:from>
    <xdr:ext cx="469744" cy="259045"/>
    <xdr:sp macro="" textlink="">
      <xdr:nvSpPr>
        <xdr:cNvPr id="681" name="テキスト ボックス 680"/>
        <xdr:cNvSpPr txBox="1"/>
      </xdr:nvSpPr>
      <xdr:spPr>
        <a:xfrm>
          <a:off x="12579427" y="169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3" name="テキスト ボックス 71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4" name="直線コネクタ 71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6" name="テキスト ボックス 71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19" name="テキスト ボックス 718"/>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1" name="テキスト ボックス 720"/>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111125</xdr:rowOff>
    </xdr:from>
    <xdr:to>
      <xdr:col>32</xdr:col>
      <xdr:colOff>187325</xdr:colOff>
      <xdr:row>57</xdr:row>
      <xdr:rowOff>135966</xdr:rowOff>
    </xdr:to>
    <xdr:cxnSp macro="">
      <xdr:nvCxnSpPr>
        <xdr:cNvPr id="765" name="直線コネクタ 764"/>
        <xdr:cNvCxnSpPr/>
      </xdr:nvCxnSpPr>
      <xdr:spPr>
        <a:xfrm>
          <a:off x="21323300" y="9883775"/>
          <a:ext cx="8382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151435</xdr:rowOff>
    </xdr:from>
    <xdr:to>
      <xdr:col>31</xdr:col>
      <xdr:colOff>34925</xdr:colOff>
      <xdr:row>57</xdr:row>
      <xdr:rowOff>111125</xdr:rowOff>
    </xdr:to>
    <xdr:cxnSp macro="">
      <xdr:nvCxnSpPr>
        <xdr:cNvPr id="768" name="直線コネクタ 767"/>
        <xdr:cNvCxnSpPr/>
      </xdr:nvCxnSpPr>
      <xdr:spPr>
        <a:xfrm>
          <a:off x="20434300" y="9581185"/>
          <a:ext cx="889000" cy="3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45648</xdr:rowOff>
    </xdr:from>
    <xdr:ext cx="469744" cy="259045"/>
    <xdr:sp macro="" textlink="">
      <xdr:nvSpPr>
        <xdr:cNvPr id="770" name="テキスト ボックス 769"/>
        <xdr:cNvSpPr txBox="1"/>
      </xdr:nvSpPr>
      <xdr:spPr>
        <a:xfrm>
          <a:off x="21088427" y="998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151435</xdr:rowOff>
    </xdr:from>
    <xdr:to>
      <xdr:col>29</xdr:col>
      <xdr:colOff>517525</xdr:colOff>
      <xdr:row>57</xdr:row>
      <xdr:rowOff>98819</xdr:rowOff>
    </xdr:to>
    <xdr:cxnSp macro="">
      <xdr:nvCxnSpPr>
        <xdr:cNvPr id="771" name="直線コネクタ 770"/>
        <xdr:cNvCxnSpPr/>
      </xdr:nvCxnSpPr>
      <xdr:spPr>
        <a:xfrm flipV="1">
          <a:off x="19545300" y="9581185"/>
          <a:ext cx="889000" cy="29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29456</xdr:rowOff>
    </xdr:from>
    <xdr:ext cx="469744" cy="259045"/>
    <xdr:sp macro="" textlink="">
      <xdr:nvSpPr>
        <xdr:cNvPr id="773" name="テキスト ボックス 772"/>
        <xdr:cNvSpPr txBox="1"/>
      </xdr:nvSpPr>
      <xdr:spPr>
        <a:xfrm>
          <a:off x="20199427" y="997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98819</xdr:rowOff>
    </xdr:from>
    <xdr:to>
      <xdr:col>28</xdr:col>
      <xdr:colOff>314325</xdr:colOff>
      <xdr:row>57</xdr:row>
      <xdr:rowOff>119240</xdr:rowOff>
    </xdr:to>
    <xdr:cxnSp macro="">
      <xdr:nvCxnSpPr>
        <xdr:cNvPr id="774" name="直線コネクタ 773"/>
        <xdr:cNvCxnSpPr/>
      </xdr:nvCxnSpPr>
      <xdr:spPr>
        <a:xfrm flipV="1">
          <a:off x="18656300" y="9871469"/>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29532</xdr:rowOff>
    </xdr:from>
    <xdr:ext cx="469744" cy="259045"/>
    <xdr:sp macro="" textlink="">
      <xdr:nvSpPr>
        <xdr:cNvPr id="776" name="テキスト ボックス 775"/>
        <xdr:cNvSpPr txBox="1"/>
      </xdr:nvSpPr>
      <xdr:spPr>
        <a:xfrm>
          <a:off x="19310427" y="997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6558</xdr:rowOff>
    </xdr:from>
    <xdr:ext cx="469744" cy="259045"/>
    <xdr:sp macro="" textlink="">
      <xdr:nvSpPr>
        <xdr:cNvPr id="778" name="テキスト ボックス 777"/>
        <xdr:cNvSpPr txBox="1"/>
      </xdr:nvSpPr>
      <xdr:spPr>
        <a:xfrm>
          <a:off x="18421427" y="995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85166</xdr:rowOff>
    </xdr:from>
    <xdr:to>
      <xdr:col>32</xdr:col>
      <xdr:colOff>238125</xdr:colOff>
      <xdr:row>58</xdr:row>
      <xdr:rowOff>15316</xdr:rowOff>
    </xdr:to>
    <xdr:sp macro="" textlink="">
      <xdr:nvSpPr>
        <xdr:cNvPr id="784" name="円/楕円 783"/>
        <xdr:cNvSpPr/>
      </xdr:nvSpPr>
      <xdr:spPr>
        <a:xfrm>
          <a:off x="22110700" y="98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63593</xdr:rowOff>
    </xdr:from>
    <xdr:ext cx="469744" cy="259045"/>
    <xdr:sp macro="" textlink="">
      <xdr:nvSpPr>
        <xdr:cNvPr id="785" name="貸付金該当値テキスト"/>
        <xdr:cNvSpPr txBox="1"/>
      </xdr:nvSpPr>
      <xdr:spPr>
        <a:xfrm>
          <a:off x="22212300" y="983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60325</xdr:rowOff>
    </xdr:from>
    <xdr:to>
      <xdr:col>31</xdr:col>
      <xdr:colOff>85725</xdr:colOff>
      <xdr:row>57</xdr:row>
      <xdr:rowOff>161925</xdr:rowOff>
    </xdr:to>
    <xdr:sp macro="" textlink="">
      <xdr:nvSpPr>
        <xdr:cNvPr id="786" name="円/楕円 785"/>
        <xdr:cNvSpPr/>
      </xdr:nvSpPr>
      <xdr:spPr>
        <a:xfrm>
          <a:off x="21272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7002</xdr:rowOff>
    </xdr:from>
    <xdr:ext cx="469744" cy="259045"/>
    <xdr:sp macro="" textlink="">
      <xdr:nvSpPr>
        <xdr:cNvPr id="787" name="テキスト ボックス 786"/>
        <xdr:cNvSpPr txBox="1"/>
      </xdr:nvSpPr>
      <xdr:spPr>
        <a:xfrm>
          <a:off x="21088427" y="960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100635</xdr:rowOff>
    </xdr:from>
    <xdr:to>
      <xdr:col>29</xdr:col>
      <xdr:colOff>568325</xdr:colOff>
      <xdr:row>56</xdr:row>
      <xdr:rowOff>30785</xdr:rowOff>
    </xdr:to>
    <xdr:sp macro="" textlink="">
      <xdr:nvSpPr>
        <xdr:cNvPr id="788" name="円/楕円 787"/>
        <xdr:cNvSpPr/>
      </xdr:nvSpPr>
      <xdr:spPr>
        <a:xfrm>
          <a:off x="20383500" y="95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47312</xdr:rowOff>
    </xdr:from>
    <xdr:ext cx="534377" cy="259045"/>
    <xdr:sp macro="" textlink="">
      <xdr:nvSpPr>
        <xdr:cNvPr id="789" name="テキスト ボックス 788"/>
        <xdr:cNvSpPr txBox="1"/>
      </xdr:nvSpPr>
      <xdr:spPr>
        <a:xfrm>
          <a:off x="20167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48019</xdr:rowOff>
    </xdr:from>
    <xdr:to>
      <xdr:col>28</xdr:col>
      <xdr:colOff>365125</xdr:colOff>
      <xdr:row>57</xdr:row>
      <xdr:rowOff>149619</xdr:rowOff>
    </xdr:to>
    <xdr:sp macro="" textlink="">
      <xdr:nvSpPr>
        <xdr:cNvPr id="790" name="円/楕円 789"/>
        <xdr:cNvSpPr/>
      </xdr:nvSpPr>
      <xdr:spPr>
        <a:xfrm>
          <a:off x="19494500" y="98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166146</xdr:rowOff>
    </xdr:from>
    <xdr:ext cx="469744" cy="259045"/>
    <xdr:sp macro="" textlink="">
      <xdr:nvSpPr>
        <xdr:cNvPr id="791" name="テキスト ボックス 790"/>
        <xdr:cNvSpPr txBox="1"/>
      </xdr:nvSpPr>
      <xdr:spPr>
        <a:xfrm>
          <a:off x="19310427" y="959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68440</xdr:rowOff>
    </xdr:from>
    <xdr:to>
      <xdr:col>27</xdr:col>
      <xdr:colOff>161925</xdr:colOff>
      <xdr:row>57</xdr:row>
      <xdr:rowOff>170040</xdr:rowOff>
    </xdr:to>
    <xdr:sp macro="" textlink="">
      <xdr:nvSpPr>
        <xdr:cNvPr id="792" name="円/楕円 791"/>
        <xdr:cNvSpPr/>
      </xdr:nvSpPr>
      <xdr:spPr>
        <a:xfrm>
          <a:off x="18605500" y="98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15117</xdr:rowOff>
    </xdr:from>
    <xdr:ext cx="469744" cy="259045"/>
    <xdr:sp macro="" textlink="">
      <xdr:nvSpPr>
        <xdr:cNvPr id="793" name="テキスト ボックス 792"/>
        <xdr:cNvSpPr txBox="1"/>
      </xdr:nvSpPr>
      <xdr:spPr>
        <a:xfrm>
          <a:off x="18421427" y="961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82071</xdr:rowOff>
    </xdr:from>
    <xdr:to>
      <xdr:col>32</xdr:col>
      <xdr:colOff>187325</xdr:colOff>
      <xdr:row>77</xdr:row>
      <xdr:rowOff>106020</xdr:rowOff>
    </xdr:to>
    <xdr:cxnSp macro="">
      <xdr:nvCxnSpPr>
        <xdr:cNvPr id="824" name="直線コネクタ 823"/>
        <xdr:cNvCxnSpPr/>
      </xdr:nvCxnSpPr>
      <xdr:spPr>
        <a:xfrm flipV="1">
          <a:off x="21323300" y="13283721"/>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25"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106020</xdr:rowOff>
    </xdr:from>
    <xdr:to>
      <xdr:col>31</xdr:col>
      <xdr:colOff>34925</xdr:colOff>
      <xdr:row>77</xdr:row>
      <xdr:rowOff>116644</xdr:rowOff>
    </xdr:to>
    <xdr:cxnSp macro="">
      <xdr:nvCxnSpPr>
        <xdr:cNvPr id="827" name="直線コネクタ 826"/>
        <xdr:cNvCxnSpPr/>
      </xdr:nvCxnSpPr>
      <xdr:spPr>
        <a:xfrm flipV="1">
          <a:off x="20434300" y="13307670"/>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84051</xdr:rowOff>
    </xdr:from>
    <xdr:ext cx="534377" cy="259045"/>
    <xdr:sp macro="" textlink="">
      <xdr:nvSpPr>
        <xdr:cNvPr id="829" name="テキスト ボックス 828"/>
        <xdr:cNvSpPr txBox="1"/>
      </xdr:nvSpPr>
      <xdr:spPr>
        <a:xfrm>
          <a:off x="21056111" y="1277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116644</xdr:rowOff>
    </xdr:from>
    <xdr:to>
      <xdr:col>29</xdr:col>
      <xdr:colOff>517525</xdr:colOff>
      <xdr:row>77</xdr:row>
      <xdr:rowOff>143086</xdr:rowOff>
    </xdr:to>
    <xdr:cxnSp macro="">
      <xdr:nvCxnSpPr>
        <xdr:cNvPr id="830" name="直線コネクタ 829"/>
        <xdr:cNvCxnSpPr/>
      </xdr:nvCxnSpPr>
      <xdr:spPr>
        <a:xfrm flipV="1">
          <a:off x="19545300" y="13318294"/>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98594</xdr:rowOff>
    </xdr:from>
    <xdr:ext cx="534377" cy="259045"/>
    <xdr:sp macro="" textlink="">
      <xdr:nvSpPr>
        <xdr:cNvPr id="832" name="テキスト ボックス 831"/>
        <xdr:cNvSpPr txBox="1"/>
      </xdr:nvSpPr>
      <xdr:spPr>
        <a:xfrm>
          <a:off x="20167111" y="127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143086</xdr:rowOff>
    </xdr:from>
    <xdr:to>
      <xdr:col>28</xdr:col>
      <xdr:colOff>314325</xdr:colOff>
      <xdr:row>77</xdr:row>
      <xdr:rowOff>161319</xdr:rowOff>
    </xdr:to>
    <xdr:cxnSp macro="">
      <xdr:nvCxnSpPr>
        <xdr:cNvPr id="833" name="直線コネクタ 832"/>
        <xdr:cNvCxnSpPr/>
      </xdr:nvCxnSpPr>
      <xdr:spPr>
        <a:xfrm flipV="1">
          <a:off x="18656300" y="13344736"/>
          <a:ext cx="889000" cy="1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111168</xdr:rowOff>
    </xdr:from>
    <xdr:ext cx="534377" cy="259045"/>
    <xdr:sp macro="" textlink="">
      <xdr:nvSpPr>
        <xdr:cNvPr id="835" name="テキスト ボックス 834"/>
        <xdr:cNvSpPr txBox="1"/>
      </xdr:nvSpPr>
      <xdr:spPr>
        <a:xfrm>
          <a:off x="19278111" y="1279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122303</xdr:rowOff>
    </xdr:from>
    <xdr:ext cx="534377" cy="259045"/>
    <xdr:sp macro="" textlink="">
      <xdr:nvSpPr>
        <xdr:cNvPr id="837" name="テキスト ボックス 836"/>
        <xdr:cNvSpPr txBox="1"/>
      </xdr:nvSpPr>
      <xdr:spPr>
        <a:xfrm>
          <a:off x="18389111" y="1280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31271</xdr:rowOff>
    </xdr:from>
    <xdr:to>
      <xdr:col>32</xdr:col>
      <xdr:colOff>238125</xdr:colOff>
      <xdr:row>77</xdr:row>
      <xdr:rowOff>132871</xdr:rowOff>
    </xdr:to>
    <xdr:sp macro="" textlink="">
      <xdr:nvSpPr>
        <xdr:cNvPr id="843" name="円/楕円 842"/>
        <xdr:cNvSpPr/>
      </xdr:nvSpPr>
      <xdr:spPr>
        <a:xfrm>
          <a:off x="22110700" y="132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117648</xdr:rowOff>
    </xdr:from>
    <xdr:ext cx="534377" cy="259045"/>
    <xdr:sp macro="" textlink="">
      <xdr:nvSpPr>
        <xdr:cNvPr id="844" name="繰出金該当値テキスト"/>
        <xdr:cNvSpPr txBox="1"/>
      </xdr:nvSpPr>
      <xdr:spPr>
        <a:xfrm>
          <a:off x="22212300" y="1314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33,044</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55220</xdr:rowOff>
    </xdr:from>
    <xdr:to>
      <xdr:col>31</xdr:col>
      <xdr:colOff>85725</xdr:colOff>
      <xdr:row>77</xdr:row>
      <xdr:rowOff>156820</xdr:rowOff>
    </xdr:to>
    <xdr:sp macro="" textlink="">
      <xdr:nvSpPr>
        <xdr:cNvPr id="845" name="円/楕円 844"/>
        <xdr:cNvSpPr/>
      </xdr:nvSpPr>
      <xdr:spPr>
        <a:xfrm>
          <a:off x="21272500" y="132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147947</xdr:rowOff>
    </xdr:from>
    <xdr:ext cx="534377" cy="259045"/>
    <xdr:sp macro="" textlink="">
      <xdr:nvSpPr>
        <xdr:cNvPr id="846" name="テキスト ボックス 845"/>
        <xdr:cNvSpPr txBox="1"/>
      </xdr:nvSpPr>
      <xdr:spPr>
        <a:xfrm>
          <a:off x="21056111" y="133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65844</xdr:rowOff>
    </xdr:from>
    <xdr:to>
      <xdr:col>29</xdr:col>
      <xdr:colOff>568325</xdr:colOff>
      <xdr:row>77</xdr:row>
      <xdr:rowOff>167444</xdr:rowOff>
    </xdr:to>
    <xdr:sp macro="" textlink="">
      <xdr:nvSpPr>
        <xdr:cNvPr id="847" name="円/楕円 846"/>
        <xdr:cNvSpPr/>
      </xdr:nvSpPr>
      <xdr:spPr>
        <a:xfrm>
          <a:off x="20383500" y="132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158571</xdr:rowOff>
    </xdr:from>
    <xdr:ext cx="534377" cy="259045"/>
    <xdr:sp macro="" textlink="">
      <xdr:nvSpPr>
        <xdr:cNvPr id="848" name="テキスト ボックス 847"/>
        <xdr:cNvSpPr txBox="1"/>
      </xdr:nvSpPr>
      <xdr:spPr>
        <a:xfrm>
          <a:off x="20167111" y="133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92286</xdr:rowOff>
    </xdr:from>
    <xdr:to>
      <xdr:col>28</xdr:col>
      <xdr:colOff>365125</xdr:colOff>
      <xdr:row>78</xdr:row>
      <xdr:rowOff>22436</xdr:rowOff>
    </xdr:to>
    <xdr:sp macro="" textlink="">
      <xdr:nvSpPr>
        <xdr:cNvPr id="849" name="円/楕円 848"/>
        <xdr:cNvSpPr/>
      </xdr:nvSpPr>
      <xdr:spPr>
        <a:xfrm>
          <a:off x="19494500" y="132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13563</xdr:rowOff>
    </xdr:from>
    <xdr:ext cx="534377" cy="259045"/>
    <xdr:sp macro="" textlink="">
      <xdr:nvSpPr>
        <xdr:cNvPr id="850" name="テキスト ボックス 849"/>
        <xdr:cNvSpPr txBox="1"/>
      </xdr:nvSpPr>
      <xdr:spPr>
        <a:xfrm>
          <a:off x="19278111" y="133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110519</xdr:rowOff>
    </xdr:from>
    <xdr:to>
      <xdr:col>27</xdr:col>
      <xdr:colOff>161925</xdr:colOff>
      <xdr:row>78</xdr:row>
      <xdr:rowOff>40669</xdr:rowOff>
    </xdr:to>
    <xdr:sp macro="" textlink="">
      <xdr:nvSpPr>
        <xdr:cNvPr id="851" name="円/楕円 850"/>
        <xdr:cNvSpPr/>
      </xdr:nvSpPr>
      <xdr:spPr>
        <a:xfrm>
          <a:off x="18605500" y="133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31796</xdr:rowOff>
    </xdr:from>
    <xdr:ext cx="534377" cy="259045"/>
    <xdr:sp macro="" textlink="">
      <xdr:nvSpPr>
        <xdr:cNvPr id="852" name="テキスト ボックス 851"/>
        <xdr:cNvSpPr txBox="1"/>
      </xdr:nvSpPr>
      <xdr:spPr>
        <a:xfrm>
          <a:off x="18389111" y="1340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380</a:t>
          </a:r>
          <a:r>
            <a:rPr kumimoji="1" lang="ja-JP" altLang="en-US" sz="1300">
              <a:latin typeface="ＭＳ Ｐゴシック"/>
            </a:rPr>
            <a:t>千円となっている。主な構成項目である人件費は、住民一人当たり</a:t>
          </a:r>
          <a:r>
            <a:rPr kumimoji="1" lang="en-US" altLang="ja-JP" sz="1300">
              <a:latin typeface="ＭＳ Ｐゴシック"/>
            </a:rPr>
            <a:t>59,073</a:t>
          </a:r>
          <a:r>
            <a:rPr kumimoji="1" lang="ja-JP" altLang="en-US" sz="1300">
              <a:latin typeface="ＭＳ Ｐゴシック"/>
            </a:rPr>
            <a:t>円となっており、</a:t>
          </a:r>
          <a:r>
            <a:rPr kumimoji="1" lang="ja-JP" altLang="ja-JP" sz="1300">
              <a:solidFill>
                <a:schemeClr val="dk1"/>
              </a:solidFill>
              <a:effectLst/>
              <a:latin typeface="+mn-lt"/>
              <a:ea typeface="+mn-ea"/>
              <a:cs typeface="+mn-cs"/>
            </a:rPr>
            <a:t>全国平均</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兵庫県平均</a:t>
          </a:r>
          <a:r>
            <a:rPr kumimoji="1" lang="ja-JP" altLang="en-US" sz="1300">
              <a:solidFill>
                <a:schemeClr val="dk1"/>
              </a:solidFill>
              <a:effectLst/>
              <a:latin typeface="+mn-lt"/>
              <a:ea typeface="+mn-ea"/>
              <a:cs typeface="+mn-cs"/>
            </a:rPr>
            <a:t>を下回っている。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これは、</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年間の退職者不補充や民間委託の推進等により他団体に先駆けて職員数の削減に取り組み、さらに平成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年度から地域手当（</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％）を全廃するなど徹底した人件費の抑制に取り組んできた</a:t>
          </a:r>
          <a:r>
            <a:rPr kumimoji="1" lang="ja-JP" altLang="en-US" sz="1300">
              <a:solidFill>
                <a:schemeClr val="dk1"/>
              </a:solidFill>
              <a:effectLst/>
              <a:latin typeface="+mn-lt"/>
              <a:ea typeface="+mn-ea"/>
              <a:cs typeface="+mn-cs"/>
            </a:rPr>
            <a:t>結果である</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普通建設事業費のうち新規整備は、住民一人当たり</a:t>
          </a:r>
          <a:r>
            <a:rPr kumimoji="1" lang="en-US" altLang="ja-JP" sz="1300">
              <a:latin typeface="ＭＳ Ｐゴシック"/>
            </a:rPr>
            <a:t>16,509</a:t>
          </a:r>
          <a:r>
            <a:rPr kumimoji="1" lang="ja-JP" altLang="en-US" sz="1300">
              <a:latin typeface="ＭＳ Ｐゴシック"/>
            </a:rPr>
            <a:t>円となっており、全国平均</a:t>
          </a:r>
          <a:r>
            <a:rPr kumimoji="1" lang="en-US" altLang="ja-JP" sz="1300">
              <a:latin typeface="ＭＳ Ｐゴシック"/>
            </a:rPr>
            <a:t>25,448</a:t>
          </a:r>
          <a:r>
            <a:rPr kumimoji="1" lang="ja-JP" altLang="en-US" sz="1300">
              <a:latin typeface="ＭＳ Ｐゴシック"/>
            </a:rPr>
            <a:t>円を下回っているものの兵庫県平均</a:t>
          </a:r>
          <a:r>
            <a:rPr kumimoji="1" lang="en-US" altLang="ja-JP" sz="1300">
              <a:latin typeface="ＭＳ Ｐゴシック"/>
            </a:rPr>
            <a:t>15,243</a:t>
          </a:r>
          <a:r>
            <a:rPr kumimoji="1" lang="ja-JP" altLang="en-US" sz="1300">
              <a:latin typeface="ＭＳ Ｐゴシック"/>
            </a:rPr>
            <a:t>円を上回っている。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これは、平成</a:t>
          </a:r>
          <a:r>
            <a:rPr kumimoji="1" lang="en-US" altLang="ja-JP" sz="1300">
              <a:latin typeface="ＭＳ Ｐゴシック"/>
            </a:rPr>
            <a:t>26</a:t>
          </a:r>
          <a:r>
            <a:rPr kumimoji="1" lang="ja-JP" altLang="en-US" sz="1300">
              <a:latin typeface="ＭＳ Ｐゴシック"/>
            </a:rPr>
            <a:t>年度から整備が始まった浄谷黒川丘陵地多目的広場の工事が本格化し、工事費の増加が主な要因である。</a:t>
          </a:r>
          <a:endParaRPr kumimoji="1" lang="en-US" altLang="ja-JP" sz="1300">
            <a:latin typeface="ＭＳ Ｐゴシック"/>
          </a:endParaRPr>
        </a:p>
        <a:p>
          <a:r>
            <a:rPr kumimoji="1" lang="ja-JP" altLang="en-US" sz="1300">
              <a:latin typeface="ＭＳ Ｐゴシック"/>
            </a:rPr>
            <a:t>更新整備については全国平均及び兵庫県平均を下回っているが、</a:t>
          </a:r>
          <a:r>
            <a:rPr kumimoji="1" lang="ja-JP" altLang="ja-JP" sz="1300">
              <a:solidFill>
                <a:schemeClr val="dk1"/>
              </a:solidFill>
              <a:effectLst/>
              <a:latin typeface="+mn-lt"/>
              <a:ea typeface="+mn-ea"/>
              <a:cs typeface="+mn-cs"/>
            </a:rPr>
            <a:t>今後は公共施設の老朽化に伴う大規模改修等や統廃合にかかる経費増が予想される。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人口減少・少子高齢化の進展による扶助費等の増加と税収等の減収も予想されることから、一層の財源確保</a:t>
          </a:r>
          <a:r>
            <a:rPr kumimoji="1" lang="ja-JP" altLang="en-US" sz="1300">
              <a:solidFill>
                <a:schemeClr val="dk1"/>
              </a:solidFill>
              <a:effectLst/>
              <a:latin typeface="+mn-lt"/>
              <a:ea typeface="+mn-ea"/>
              <a:cs typeface="+mn-cs"/>
            </a:rPr>
            <a:t>やラ</a:t>
          </a:r>
          <a:r>
            <a:rPr kumimoji="1" lang="ja-JP" altLang="ja-JP" sz="1300">
              <a:solidFill>
                <a:schemeClr val="dk1"/>
              </a:solidFill>
              <a:effectLst/>
              <a:latin typeface="+mn-lt"/>
              <a:ea typeface="+mn-ea"/>
              <a:cs typeface="+mn-cs"/>
            </a:rPr>
            <a:t>ンニングコストの削減をに努める</a:t>
          </a:r>
          <a:r>
            <a:rPr kumimoji="1" lang="ja-JP" altLang="en-US" sz="1300">
              <a:solidFill>
                <a:schemeClr val="dk1"/>
              </a:solidFill>
              <a:effectLst/>
              <a:latin typeface="+mn-lt"/>
              <a:ea typeface="+mn-ea"/>
              <a:cs typeface="+mn-cs"/>
            </a:rPr>
            <a:t>とともに、公共施設</a:t>
          </a:r>
          <a:r>
            <a:rPr kumimoji="1" lang="ja-JP" altLang="en-US" sz="1300">
              <a:latin typeface="ＭＳ Ｐゴシック"/>
            </a:rPr>
            <a:t>等総合管理計画に基づき、適切な施設維持更新管理を行っていく。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49,319
48,752
92.94
19,182,748
18,637,400
351,428
11,496,802
18,419,905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127943</xdr:rowOff>
    </xdr:from>
    <xdr:to>
      <xdr:col>6</xdr:col>
      <xdr:colOff>511175</xdr:colOff>
      <xdr:row>38</xdr:row>
      <xdr:rowOff>96919</xdr:rowOff>
    </xdr:to>
    <xdr:cxnSp macro="">
      <xdr:nvCxnSpPr>
        <xdr:cNvPr id="63" name="直線コネクタ 62"/>
        <xdr:cNvCxnSpPr/>
      </xdr:nvCxnSpPr>
      <xdr:spPr>
        <a:xfrm flipV="1">
          <a:off x="3797300" y="6471593"/>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9398</xdr:rowOff>
    </xdr:from>
    <xdr:to>
      <xdr:col>5</xdr:col>
      <xdr:colOff>358775</xdr:colOff>
      <xdr:row>38</xdr:row>
      <xdr:rowOff>96919</xdr:rowOff>
    </xdr:to>
    <xdr:cxnSp macro="">
      <xdr:nvCxnSpPr>
        <xdr:cNvPr id="66" name="直線コネクタ 65"/>
        <xdr:cNvCxnSpPr/>
      </xdr:nvCxnSpPr>
      <xdr:spPr>
        <a:xfrm>
          <a:off x="2908300" y="6524498"/>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134148</xdr:rowOff>
    </xdr:from>
    <xdr:to>
      <xdr:col>4</xdr:col>
      <xdr:colOff>155575</xdr:colOff>
      <xdr:row>38</xdr:row>
      <xdr:rowOff>9398</xdr:rowOff>
    </xdr:to>
    <xdr:cxnSp macro="">
      <xdr:nvCxnSpPr>
        <xdr:cNvPr id="69" name="直線コネクタ 68"/>
        <xdr:cNvCxnSpPr/>
      </xdr:nvCxnSpPr>
      <xdr:spPr>
        <a:xfrm>
          <a:off x="2019300" y="6477798"/>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82223</xdr:rowOff>
    </xdr:from>
    <xdr:to>
      <xdr:col>2</xdr:col>
      <xdr:colOff>638175</xdr:colOff>
      <xdr:row>37</xdr:row>
      <xdr:rowOff>134148</xdr:rowOff>
    </xdr:to>
    <xdr:cxnSp macro="">
      <xdr:nvCxnSpPr>
        <xdr:cNvPr id="72" name="直線コネクタ 71"/>
        <xdr:cNvCxnSpPr/>
      </xdr:nvCxnSpPr>
      <xdr:spPr>
        <a:xfrm>
          <a:off x="1130300" y="6254423"/>
          <a:ext cx="8890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167512</xdr:rowOff>
    </xdr:from>
    <xdr:ext cx="469744" cy="259045"/>
    <xdr:sp macro="" textlink="">
      <xdr:nvSpPr>
        <xdr:cNvPr id="74" name="テキスト ボックス 73"/>
        <xdr:cNvSpPr txBox="1"/>
      </xdr:nvSpPr>
      <xdr:spPr>
        <a:xfrm>
          <a:off x="1784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122772</xdr:rowOff>
    </xdr:from>
    <xdr:ext cx="469744" cy="259045"/>
    <xdr:sp macro="" textlink="">
      <xdr:nvSpPr>
        <xdr:cNvPr id="76" name="テキスト ボックス 75"/>
        <xdr:cNvSpPr txBox="1"/>
      </xdr:nvSpPr>
      <xdr:spPr>
        <a:xfrm>
          <a:off x="895427"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77143</xdr:rowOff>
    </xdr:from>
    <xdr:to>
      <xdr:col>6</xdr:col>
      <xdr:colOff>561975</xdr:colOff>
      <xdr:row>38</xdr:row>
      <xdr:rowOff>7293</xdr:rowOff>
    </xdr:to>
    <xdr:sp macro="" textlink="">
      <xdr:nvSpPr>
        <xdr:cNvPr id="82" name="円/楕円 81"/>
        <xdr:cNvSpPr/>
      </xdr:nvSpPr>
      <xdr:spPr>
        <a:xfrm>
          <a:off x="45847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163520</xdr:rowOff>
    </xdr:from>
    <xdr:ext cx="469744" cy="259045"/>
    <xdr:sp macro="" textlink="">
      <xdr:nvSpPr>
        <xdr:cNvPr id="83" name="議会費該当値テキスト"/>
        <xdr:cNvSpPr txBox="1"/>
      </xdr:nvSpPr>
      <xdr:spPr>
        <a:xfrm>
          <a:off x="4686300" y="633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46119</xdr:rowOff>
    </xdr:from>
    <xdr:to>
      <xdr:col>5</xdr:col>
      <xdr:colOff>409575</xdr:colOff>
      <xdr:row>38</xdr:row>
      <xdr:rowOff>147719</xdr:rowOff>
    </xdr:to>
    <xdr:sp macro="" textlink="">
      <xdr:nvSpPr>
        <xdr:cNvPr id="84" name="円/楕円 83"/>
        <xdr:cNvSpPr/>
      </xdr:nvSpPr>
      <xdr:spPr>
        <a:xfrm>
          <a:off x="3746500" y="65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138846</xdr:rowOff>
    </xdr:from>
    <xdr:ext cx="469744" cy="259045"/>
    <xdr:sp macro="" textlink="">
      <xdr:nvSpPr>
        <xdr:cNvPr id="85" name="テキスト ボックス 84"/>
        <xdr:cNvSpPr txBox="1"/>
      </xdr:nvSpPr>
      <xdr:spPr>
        <a:xfrm>
          <a:off x="3562427" y="66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130048</xdr:rowOff>
    </xdr:from>
    <xdr:to>
      <xdr:col>4</xdr:col>
      <xdr:colOff>206375</xdr:colOff>
      <xdr:row>38</xdr:row>
      <xdr:rowOff>60198</xdr:rowOff>
    </xdr:to>
    <xdr:sp macro="" textlink="">
      <xdr:nvSpPr>
        <xdr:cNvPr id="86" name="円/楕円 85"/>
        <xdr:cNvSpPr/>
      </xdr:nvSpPr>
      <xdr:spPr>
        <a:xfrm>
          <a:off x="2857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51325</xdr:rowOff>
    </xdr:from>
    <xdr:ext cx="469744" cy="259045"/>
    <xdr:sp macro="" textlink="">
      <xdr:nvSpPr>
        <xdr:cNvPr id="87" name="テキスト ボックス 86"/>
        <xdr:cNvSpPr txBox="1"/>
      </xdr:nvSpPr>
      <xdr:spPr>
        <a:xfrm>
          <a:off x="2673427"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83348</xdr:rowOff>
    </xdr:from>
    <xdr:to>
      <xdr:col>3</xdr:col>
      <xdr:colOff>3175</xdr:colOff>
      <xdr:row>38</xdr:row>
      <xdr:rowOff>13498</xdr:rowOff>
    </xdr:to>
    <xdr:sp macro="" textlink="">
      <xdr:nvSpPr>
        <xdr:cNvPr id="88" name="円/楕円 87"/>
        <xdr:cNvSpPr/>
      </xdr:nvSpPr>
      <xdr:spPr>
        <a:xfrm>
          <a:off x="1968500" y="64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4625</xdr:rowOff>
    </xdr:from>
    <xdr:ext cx="469744" cy="259045"/>
    <xdr:sp macro="" textlink="">
      <xdr:nvSpPr>
        <xdr:cNvPr id="89" name="テキスト ボックス 88"/>
        <xdr:cNvSpPr txBox="1"/>
      </xdr:nvSpPr>
      <xdr:spPr>
        <a:xfrm>
          <a:off x="1784427" y="65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31423</xdr:rowOff>
    </xdr:from>
    <xdr:to>
      <xdr:col>1</xdr:col>
      <xdr:colOff>485775</xdr:colOff>
      <xdr:row>36</xdr:row>
      <xdr:rowOff>133023</xdr:rowOff>
    </xdr:to>
    <xdr:sp macro="" textlink="">
      <xdr:nvSpPr>
        <xdr:cNvPr id="90" name="円/楕円 89"/>
        <xdr:cNvSpPr/>
      </xdr:nvSpPr>
      <xdr:spPr>
        <a:xfrm>
          <a:off x="1079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124150</xdr:rowOff>
    </xdr:from>
    <xdr:ext cx="469744" cy="259045"/>
    <xdr:sp macro="" textlink="">
      <xdr:nvSpPr>
        <xdr:cNvPr id="91" name="テキスト ボックス 90"/>
        <xdr:cNvSpPr txBox="1"/>
      </xdr:nvSpPr>
      <xdr:spPr>
        <a:xfrm>
          <a:off x="895427" y="629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7631</xdr:rowOff>
    </xdr:from>
    <xdr:to>
      <xdr:col>6</xdr:col>
      <xdr:colOff>511175</xdr:colOff>
      <xdr:row>58</xdr:row>
      <xdr:rowOff>48751</xdr:rowOff>
    </xdr:to>
    <xdr:cxnSp macro="">
      <xdr:nvCxnSpPr>
        <xdr:cNvPr id="120" name="直線コネクタ 119"/>
        <xdr:cNvCxnSpPr/>
      </xdr:nvCxnSpPr>
      <xdr:spPr>
        <a:xfrm flipV="1">
          <a:off x="3797300" y="9951731"/>
          <a:ext cx="838200" cy="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109506</xdr:rowOff>
    </xdr:from>
    <xdr:to>
      <xdr:col>5</xdr:col>
      <xdr:colOff>358775</xdr:colOff>
      <xdr:row>58</xdr:row>
      <xdr:rowOff>48751</xdr:rowOff>
    </xdr:to>
    <xdr:cxnSp macro="">
      <xdr:nvCxnSpPr>
        <xdr:cNvPr id="123" name="直線コネクタ 122"/>
        <xdr:cNvCxnSpPr/>
      </xdr:nvCxnSpPr>
      <xdr:spPr>
        <a:xfrm>
          <a:off x="2908300" y="9882156"/>
          <a:ext cx="889000" cy="1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590</xdr:rowOff>
    </xdr:from>
    <xdr:ext cx="534377" cy="259045"/>
    <xdr:sp macro="" textlink="">
      <xdr:nvSpPr>
        <xdr:cNvPr id="125" name="テキスト ボックス 124"/>
        <xdr:cNvSpPr txBox="1"/>
      </xdr:nvSpPr>
      <xdr:spPr>
        <a:xfrm>
          <a:off x="3530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109506</xdr:rowOff>
    </xdr:from>
    <xdr:to>
      <xdr:col>4</xdr:col>
      <xdr:colOff>155575</xdr:colOff>
      <xdr:row>58</xdr:row>
      <xdr:rowOff>24009</xdr:rowOff>
    </xdr:to>
    <xdr:cxnSp macro="">
      <xdr:nvCxnSpPr>
        <xdr:cNvPr id="126" name="直線コネクタ 125"/>
        <xdr:cNvCxnSpPr/>
      </xdr:nvCxnSpPr>
      <xdr:spPr>
        <a:xfrm flipV="1">
          <a:off x="2019300" y="9882156"/>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159806</xdr:rowOff>
    </xdr:from>
    <xdr:ext cx="534377" cy="259045"/>
    <xdr:sp macro="" textlink="">
      <xdr:nvSpPr>
        <xdr:cNvPr id="128" name="テキスト ボックス 127"/>
        <xdr:cNvSpPr txBox="1"/>
      </xdr:nvSpPr>
      <xdr:spPr>
        <a:xfrm>
          <a:off x="2641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24009</xdr:rowOff>
    </xdr:from>
    <xdr:to>
      <xdr:col>2</xdr:col>
      <xdr:colOff>638175</xdr:colOff>
      <xdr:row>58</xdr:row>
      <xdr:rowOff>30410</xdr:rowOff>
    </xdr:to>
    <xdr:cxnSp macro="">
      <xdr:nvCxnSpPr>
        <xdr:cNvPr id="129" name="直線コネクタ 128"/>
        <xdr:cNvCxnSpPr/>
      </xdr:nvCxnSpPr>
      <xdr:spPr>
        <a:xfrm flipV="1">
          <a:off x="1130300" y="996810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156857</xdr:rowOff>
    </xdr:from>
    <xdr:ext cx="534377" cy="259045"/>
    <xdr:sp macro="" textlink="">
      <xdr:nvSpPr>
        <xdr:cNvPr id="131" name="テキスト ボックス 130"/>
        <xdr:cNvSpPr txBox="1"/>
      </xdr:nvSpPr>
      <xdr:spPr>
        <a:xfrm>
          <a:off x="1752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128281</xdr:rowOff>
    </xdr:from>
    <xdr:to>
      <xdr:col>6</xdr:col>
      <xdr:colOff>561975</xdr:colOff>
      <xdr:row>58</xdr:row>
      <xdr:rowOff>58431</xdr:rowOff>
    </xdr:to>
    <xdr:sp macro="" textlink="">
      <xdr:nvSpPr>
        <xdr:cNvPr id="139" name="円/楕円 138"/>
        <xdr:cNvSpPr/>
      </xdr:nvSpPr>
      <xdr:spPr>
        <a:xfrm>
          <a:off x="4584700" y="99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169401</xdr:rowOff>
    </xdr:from>
    <xdr:to>
      <xdr:col>5</xdr:col>
      <xdr:colOff>409575</xdr:colOff>
      <xdr:row>58</xdr:row>
      <xdr:rowOff>99551</xdr:rowOff>
    </xdr:to>
    <xdr:sp macro="" textlink="">
      <xdr:nvSpPr>
        <xdr:cNvPr id="141" name="円/楕円 140"/>
        <xdr:cNvSpPr/>
      </xdr:nvSpPr>
      <xdr:spPr>
        <a:xfrm>
          <a:off x="3746500" y="994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90678</xdr:rowOff>
    </xdr:from>
    <xdr:ext cx="534377" cy="259045"/>
    <xdr:sp macro="" textlink="">
      <xdr:nvSpPr>
        <xdr:cNvPr id="142" name="テキスト ボックス 141"/>
        <xdr:cNvSpPr txBox="1"/>
      </xdr:nvSpPr>
      <xdr:spPr>
        <a:xfrm>
          <a:off x="3530111" y="1003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58706</xdr:rowOff>
    </xdr:from>
    <xdr:to>
      <xdr:col>4</xdr:col>
      <xdr:colOff>206375</xdr:colOff>
      <xdr:row>57</xdr:row>
      <xdr:rowOff>160306</xdr:rowOff>
    </xdr:to>
    <xdr:sp macro="" textlink="">
      <xdr:nvSpPr>
        <xdr:cNvPr id="143" name="円/楕円 142"/>
        <xdr:cNvSpPr/>
      </xdr:nvSpPr>
      <xdr:spPr>
        <a:xfrm>
          <a:off x="2857500" y="98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151433</xdr:rowOff>
    </xdr:from>
    <xdr:ext cx="534377" cy="259045"/>
    <xdr:sp macro="" textlink="">
      <xdr:nvSpPr>
        <xdr:cNvPr id="144" name="テキスト ボックス 143"/>
        <xdr:cNvSpPr txBox="1"/>
      </xdr:nvSpPr>
      <xdr:spPr>
        <a:xfrm>
          <a:off x="2641111" y="99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144659</xdr:rowOff>
    </xdr:from>
    <xdr:to>
      <xdr:col>3</xdr:col>
      <xdr:colOff>3175</xdr:colOff>
      <xdr:row>58</xdr:row>
      <xdr:rowOff>74809</xdr:rowOff>
    </xdr:to>
    <xdr:sp macro="" textlink="">
      <xdr:nvSpPr>
        <xdr:cNvPr id="145" name="円/楕円 144"/>
        <xdr:cNvSpPr/>
      </xdr:nvSpPr>
      <xdr:spPr>
        <a:xfrm>
          <a:off x="1968500" y="99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65936</xdr:rowOff>
    </xdr:from>
    <xdr:ext cx="534377" cy="259045"/>
    <xdr:sp macro="" textlink="">
      <xdr:nvSpPr>
        <xdr:cNvPr id="146" name="テキスト ボックス 145"/>
        <xdr:cNvSpPr txBox="1"/>
      </xdr:nvSpPr>
      <xdr:spPr>
        <a:xfrm>
          <a:off x="1752111" y="1001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151060</xdr:rowOff>
    </xdr:from>
    <xdr:to>
      <xdr:col>1</xdr:col>
      <xdr:colOff>485775</xdr:colOff>
      <xdr:row>58</xdr:row>
      <xdr:rowOff>81210</xdr:rowOff>
    </xdr:to>
    <xdr:sp macro="" textlink="">
      <xdr:nvSpPr>
        <xdr:cNvPr id="147" name="円/楕円 146"/>
        <xdr:cNvSpPr/>
      </xdr:nvSpPr>
      <xdr:spPr>
        <a:xfrm>
          <a:off x="1079500" y="99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72337</xdr:rowOff>
    </xdr:from>
    <xdr:ext cx="534377" cy="259045"/>
    <xdr:sp macro="" textlink="">
      <xdr:nvSpPr>
        <xdr:cNvPr id="148" name="テキスト ボックス 147"/>
        <xdr:cNvSpPr txBox="1"/>
      </xdr:nvSpPr>
      <xdr:spPr>
        <a:xfrm>
          <a:off x="863111" y="1001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103215</xdr:rowOff>
    </xdr:from>
    <xdr:to>
      <xdr:col>6</xdr:col>
      <xdr:colOff>511175</xdr:colOff>
      <xdr:row>78</xdr:row>
      <xdr:rowOff>118094</xdr:rowOff>
    </xdr:to>
    <xdr:cxnSp macro="">
      <xdr:nvCxnSpPr>
        <xdr:cNvPr id="178" name="直線コネクタ 177"/>
        <xdr:cNvCxnSpPr/>
      </xdr:nvCxnSpPr>
      <xdr:spPr>
        <a:xfrm flipV="1">
          <a:off x="3797300" y="13476315"/>
          <a:ext cx="838200" cy="1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118094</xdr:rowOff>
    </xdr:from>
    <xdr:to>
      <xdr:col>5</xdr:col>
      <xdr:colOff>358775</xdr:colOff>
      <xdr:row>78</xdr:row>
      <xdr:rowOff>148025</xdr:rowOff>
    </xdr:to>
    <xdr:cxnSp macro="">
      <xdr:nvCxnSpPr>
        <xdr:cNvPr id="181" name="直線コネクタ 180"/>
        <xdr:cNvCxnSpPr/>
      </xdr:nvCxnSpPr>
      <xdr:spPr>
        <a:xfrm flipV="1">
          <a:off x="2908300" y="13491194"/>
          <a:ext cx="8890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148025</xdr:rowOff>
    </xdr:from>
    <xdr:to>
      <xdr:col>4</xdr:col>
      <xdr:colOff>155575</xdr:colOff>
      <xdr:row>78</xdr:row>
      <xdr:rowOff>157945</xdr:rowOff>
    </xdr:to>
    <xdr:cxnSp macro="">
      <xdr:nvCxnSpPr>
        <xdr:cNvPr id="184" name="直線コネクタ 183"/>
        <xdr:cNvCxnSpPr/>
      </xdr:nvCxnSpPr>
      <xdr:spPr>
        <a:xfrm flipV="1">
          <a:off x="2019300" y="13521125"/>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135429</xdr:rowOff>
    </xdr:from>
    <xdr:to>
      <xdr:col>2</xdr:col>
      <xdr:colOff>638175</xdr:colOff>
      <xdr:row>78</xdr:row>
      <xdr:rowOff>157945</xdr:rowOff>
    </xdr:to>
    <xdr:cxnSp macro="">
      <xdr:nvCxnSpPr>
        <xdr:cNvPr id="187" name="直線コネクタ 186"/>
        <xdr:cNvCxnSpPr/>
      </xdr:nvCxnSpPr>
      <xdr:spPr>
        <a:xfrm>
          <a:off x="1130300" y="13508529"/>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1" name="テキスト ボックス 190"/>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52415</xdr:rowOff>
    </xdr:from>
    <xdr:to>
      <xdr:col>6</xdr:col>
      <xdr:colOff>561975</xdr:colOff>
      <xdr:row>78</xdr:row>
      <xdr:rowOff>154015</xdr:rowOff>
    </xdr:to>
    <xdr:sp macro="" textlink="">
      <xdr:nvSpPr>
        <xdr:cNvPr id="197" name="円/楕円 196"/>
        <xdr:cNvSpPr/>
      </xdr:nvSpPr>
      <xdr:spPr>
        <a:xfrm>
          <a:off x="4584700" y="134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143942</xdr:rowOff>
    </xdr:from>
    <xdr:ext cx="599010" cy="259045"/>
    <xdr:sp macro="" textlink="">
      <xdr:nvSpPr>
        <xdr:cNvPr id="198" name="民生費該当値テキスト"/>
        <xdr:cNvSpPr txBox="1"/>
      </xdr:nvSpPr>
      <xdr:spPr>
        <a:xfrm>
          <a:off x="4686300" y="133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129,576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67294</xdr:rowOff>
    </xdr:from>
    <xdr:to>
      <xdr:col>5</xdr:col>
      <xdr:colOff>409575</xdr:colOff>
      <xdr:row>78</xdr:row>
      <xdr:rowOff>168894</xdr:rowOff>
    </xdr:to>
    <xdr:sp macro="" textlink="">
      <xdr:nvSpPr>
        <xdr:cNvPr id="199" name="円/楕円 198"/>
        <xdr:cNvSpPr/>
      </xdr:nvSpPr>
      <xdr:spPr>
        <a:xfrm>
          <a:off x="3746500" y="134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160021</xdr:rowOff>
    </xdr:from>
    <xdr:ext cx="599010" cy="259045"/>
    <xdr:sp macro="" textlink="">
      <xdr:nvSpPr>
        <xdr:cNvPr id="200" name="テキスト ボックス 199"/>
        <xdr:cNvSpPr txBox="1"/>
      </xdr:nvSpPr>
      <xdr:spPr>
        <a:xfrm>
          <a:off x="3497794" y="1353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97225</xdr:rowOff>
    </xdr:from>
    <xdr:to>
      <xdr:col>4</xdr:col>
      <xdr:colOff>206375</xdr:colOff>
      <xdr:row>79</xdr:row>
      <xdr:rowOff>27375</xdr:rowOff>
    </xdr:to>
    <xdr:sp macro="" textlink="">
      <xdr:nvSpPr>
        <xdr:cNvPr id="201" name="円/楕円 200"/>
        <xdr:cNvSpPr/>
      </xdr:nvSpPr>
      <xdr:spPr>
        <a:xfrm>
          <a:off x="2857500" y="134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18502</xdr:rowOff>
    </xdr:from>
    <xdr:ext cx="599010" cy="259045"/>
    <xdr:sp macro="" textlink="">
      <xdr:nvSpPr>
        <xdr:cNvPr id="202" name="テキスト ボックス 201"/>
        <xdr:cNvSpPr txBox="1"/>
      </xdr:nvSpPr>
      <xdr:spPr>
        <a:xfrm>
          <a:off x="2608794" y="1356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107145</xdr:rowOff>
    </xdr:from>
    <xdr:to>
      <xdr:col>3</xdr:col>
      <xdr:colOff>3175</xdr:colOff>
      <xdr:row>79</xdr:row>
      <xdr:rowOff>37295</xdr:rowOff>
    </xdr:to>
    <xdr:sp macro="" textlink="">
      <xdr:nvSpPr>
        <xdr:cNvPr id="203" name="円/楕円 202"/>
        <xdr:cNvSpPr/>
      </xdr:nvSpPr>
      <xdr:spPr>
        <a:xfrm>
          <a:off x="1968500" y="134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28422</xdr:rowOff>
    </xdr:from>
    <xdr:ext cx="599010" cy="259045"/>
    <xdr:sp macro="" textlink="">
      <xdr:nvSpPr>
        <xdr:cNvPr id="204" name="テキスト ボックス 203"/>
        <xdr:cNvSpPr txBox="1"/>
      </xdr:nvSpPr>
      <xdr:spPr>
        <a:xfrm>
          <a:off x="1719794" y="1357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84629</xdr:rowOff>
    </xdr:from>
    <xdr:to>
      <xdr:col>1</xdr:col>
      <xdr:colOff>485775</xdr:colOff>
      <xdr:row>79</xdr:row>
      <xdr:rowOff>14779</xdr:rowOff>
    </xdr:to>
    <xdr:sp macro="" textlink="">
      <xdr:nvSpPr>
        <xdr:cNvPr id="205" name="円/楕円 204"/>
        <xdr:cNvSpPr/>
      </xdr:nvSpPr>
      <xdr:spPr>
        <a:xfrm>
          <a:off x="1079500" y="134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5906</xdr:rowOff>
    </xdr:from>
    <xdr:ext cx="599010" cy="259045"/>
    <xdr:sp macro="" textlink="">
      <xdr:nvSpPr>
        <xdr:cNvPr id="206" name="テキスト ボックス 205"/>
        <xdr:cNvSpPr txBox="1"/>
      </xdr:nvSpPr>
      <xdr:spPr>
        <a:xfrm>
          <a:off x="830794" y="1355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60212</xdr:rowOff>
    </xdr:from>
    <xdr:to>
      <xdr:col>6</xdr:col>
      <xdr:colOff>511175</xdr:colOff>
      <xdr:row>98</xdr:row>
      <xdr:rowOff>109705</xdr:rowOff>
    </xdr:to>
    <xdr:cxnSp macro="">
      <xdr:nvCxnSpPr>
        <xdr:cNvPr id="238" name="直線コネクタ 237"/>
        <xdr:cNvCxnSpPr/>
      </xdr:nvCxnSpPr>
      <xdr:spPr>
        <a:xfrm flipV="1">
          <a:off x="3797300" y="16862312"/>
          <a:ext cx="838200" cy="4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72982</xdr:rowOff>
    </xdr:from>
    <xdr:to>
      <xdr:col>5</xdr:col>
      <xdr:colOff>358775</xdr:colOff>
      <xdr:row>98</xdr:row>
      <xdr:rowOff>109705</xdr:rowOff>
    </xdr:to>
    <xdr:cxnSp macro="">
      <xdr:nvCxnSpPr>
        <xdr:cNvPr id="241" name="直線コネクタ 240"/>
        <xdr:cNvCxnSpPr/>
      </xdr:nvCxnSpPr>
      <xdr:spPr>
        <a:xfrm>
          <a:off x="2908300" y="16017832"/>
          <a:ext cx="889000" cy="89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3" name="テキスト ボックス 242"/>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72982</xdr:rowOff>
    </xdr:from>
    <xdr:to>
      <xdr:col>4</xdr:col>
      <xdr:colOff>155575</xdr:colOff>
      <xdr:row>96</xdr:row>
      <xdr:rowOff>27490</xdr:rowOff>
    </xdr:to>
    <xdr:cxnSp macro="">
      <xdr:nvCxnSpPr>
        <xdr:cNvPr id="244" name="直線コネクタ 243"/>
        <xdr:cNvCxnSpPr/>
      </xdr:nvCxnSpPr>
      <xdr:spPr>
        <a:xfrm flipV="1">
          <a:off x="2019300" y="16017832"/>
          <a:ext cx="889000" cy="46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54722</xdr:rowOff>
    </xdr:from>
    <xdr:ext cx="534377" cy="259045"/>
    <xdr:sp macro="" textlink="">
      <xdr:nvSpPr>
        <xdr:cNvPr id="246" name="テキスト ボックス 245"/>
        <xdr:cNvSpPr txBox="1"/>
      </xdr:nvSpPr>
      <xdr:spPr>
        <a:xfrm>
          <a:off x="2641111" y="16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27490</xdr:rowOff>
    </xdr:from>
    <xdr:to>
      <xdr:col>2</xdr:col>
      <xdr:colOff>638175</xdr:colOff>
      <xdr:row>96</xdr:row>
      <xdr:rowOff>149366</xdr:rowOff>
    </xdr:to>
    <xdr:cxnSp macro="">
      <xdr:nvCxnSpPr>
        <xdr:cNvPr id="247" name="直線コネクタ 246"/>
        <xdr:cNvCxnSpPr/>
      </xdr:nvCxnSpPr>
      <xdr:spPr>
        <a:xfrm flipV="1">
          <a:off x="1130300" y="16486690"/>
          <a:ext cx="889000" cy="1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42474</xdr:rowOff>
    </xdr:from>
    <xdr:ext cx="534377" cy="259045"/>
    <xdr:sp macro="" textlink="">
      <xdr:nvSpPr>
        <xdr:cNvPr id="249" name="テキスト ボックス 248"/>
        <xdr:cNvSpPr txBox="1"/>
      </xdr:nvSpPr>
      <xdr:spPr>
        <a:xfrm>
          <a:off x="1752111" y="1667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87051</xdr:rowOff>
    </xdr:from>
    <xdr:ext cx="534377" cy="259045"/>
    <xdr:sp macro="" textlink="">
      <xdr:nvSpPr>
        <xdr:cNvPr id="251" name="テキスト ボックス 250"/>
        <xdr:cNvSpPr txBox="1"/>
      </xdr:nvSpPr>
      <xdr:spPr>
        <a:xfrm>
          <a:off x="863111" y="1671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9412</xdr:rowOff>
    </xdr:from>
    <xdr:to>
      <xdr:col>6</xdr:col>
      <xdr:colOff>561975</xdr:colOff>
      <xdr:row>98</xdr:row>
      <xdr:rowOff>111012</xdr:rowOff>
    </xdr:to>
    <xdr:sp macro="" textlink="">
      <xdr:nvSpPr>
        <xdr:cNvPr id="257" name="円/楕円 256"/>
        <xdr:cNvSpPr/>
      </xdr:nvSpPr>
      <xdr:spPr>
        <a:xfrm>
          <a:off x="4584700" y="168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159289</xdr:rowOff>
    </xdr:from>
    <xdr:ext cx="534377" cy="259045"/>
    <xdr:sp macro="" textlink="">
      <xdr:nvSpPr>
        <xdr:cNvPr id="258" name="衛生費該当値テキスト"/>
        <xdr:cNvSpPr txBox="1"/>
      </xdr:nvSpPr>
      <xdr:spPr>
        <a:xfrm>
          <a:off x="4686300" y="167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58905</xdr:rowOff>
    </xdr:from>
    <xdr:to>
      <xdr:col>5</xdr:col>
      <xdr:colOff>409575</xdr:colOff>
      <xdr:row>98</xdr:row>
      <xdr:rowOff>160505</xdr:rowOff>
    </xdr:to>
    <xdr:sp macro="" textlink="">
      <xdr:nvSpPr>
        <xdr:cNvPr id="259" name="円/楕円 258"/>
        <xdr:cNvSpPr/>
      </xdr:nvSpPr>
      <xdr:spPr>
        <a:xfrm>
          <a:off x="3746500" y="1686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151632</xdr:rowOff>
    </xdr:from>
    <xdr:ext cx="534377" cy="259045"/>
    <xdr:sp macro="" textlink="">
      <xdr:nvSpPr>
        <xdr:cNvPr id="260" name="テキスト ボックス 259"/>
        <xdr:cNvSpPr txBox="1"/>
      </xdr:nvSpPr>
      <xdr:spPr>
        <a:xfrm>
          <a:off x="3530111" y="1695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29,837</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22182</xdr:rowOff>
    </xdr:from>
    <xdr:to>
      <xdr:col>4</xdr:col>
      <xdr:colOff>206375</xdr:colOff>
      <xdr:row>93</xdr:row>
      <xdr:rowOff>123782</xdr:rowOff>
    </xdr:to>
    <xdr:sp macro="" textlink="">
      <xdr:nvSpPr>
        <xdr:cNvPr id="261" name="円/楕円 260"/>
        <xdr:cNvSpPr/>
      </xdr:nvSpPr>
      <xdr:spPr>
        <a:xfrm>
          <a:off x="2857500" y="159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140309</xdr:rowOff>
    </xdr:from>
    <xdr:ext cx="534377" cy="259045"/>
    <xdr:sp macro="" textlink="">
      <xdr:nvSpPr>
        <xdr:cNvPr id="262" name="テキスト ボックス 261"/>
        <xdr:cNvSpPr txBox="1"/>
      </xdr:nvSpPr>
      <xdr:spPr>
        <a:xfrm>
          <a:off x="2641111" y="1574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148140</xdr:rowOff>
    </xdr:from>
    <xdr:to>
      <xdr:col>3</xdr:col>
      <xdr:colOff>3175</xdr:colOff>
      <xdr:row>96</xdr:row>
      <xdr:rowOff>78290</xdr:rowOff>
    </xdr:to>
    <xdr:sp macro="" textlink="">
      <xdr:nvSpPr>
        <xdr:cNvPr id="263" name="円/楕円 262"/>
        <xdr:cNvSpPr/>
      </xdr:nvSpPr>
      <xdr:spPr>
        <a:xfrm>
          <a:off x="1968500" y="164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94817</xdr:rowOff>
    </xdr:from>
    <xdr:ext cx="534377" cy="259045"/>
    <xdr:sp macro="" textlink="">
      <xdr:nvSpPr>
        <xdr:cNvPr id="264" name="テキスト ボックス 263"/>
        <xdr:cNvSpPr txBox="1"/>
      </xdr:nvSpPr>
      <xdr:spPr>
        <a:xfrm>
          <a:off x="1752111" y="162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98566</xdr:rowOff>
    </xdr:from>
    <xdr:to>
      <xdr:col>1</xdr:col>
      <xdr:colOff>485775</xdr:colOff>
      <xdr:row>97</xdr:row>
      <xdr:rowOff>28716</xdr:rowOff>
    </xdr:to>
    <xdr:sp macro="" textlink="">
      <xdr:nvSpPr>
        <xdr:cNvPr id="265" name="円/楕円 264"/>
        <xdr:cNvSpPr/>
      </xdr:nvSpPr>
      <xdr:spPr>
        <a:xfrm>
          <a:off x="1079500" y="165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45243</xdr:rowOff>
    </xdr:from>
    <xdr:ext cx="534377" cy="259045"/>
    <xdr:sp macro="" textlink="">
      <xdr:nvSpPr>
        <xdr:cNvPr id="266" name="テキスト ボックス 265"/>
        <xdr:cNvSpPr txBox="1"/>
      </xdr:nvSpPr>
      <xdr:spPr>
        <a:xfrm>
          <a:off x="863111" y="163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151321</xdr:rowOff>
    </xdr:from>
    <xdr:to>
      <xdr:col>15</xdr:col>
      <xdr:colOff>180975</xdr:colOff>
      <xdr:row>35</xdr:row>
      <xdr:rowOff>137223</xdr:rowOff>
    </xdr:to>
    <xdr:cxnSp macro="">
      <xdr:nvCxnSpPr>
        <xdr:cNvPr id="295" name="直線コネクタ 294"/>
        <xdr:cNvCxnSpPr/>
      </xdr:nvCxnSpPr>
      <xdr:spPr>
        <a:xfrm>
          <a:off x="9639300" y="5980621"/>
          <a:ext cx="838200" cy="15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124079</xdr:rowOff>
    </xdr:from>
    <xdr:to>
      <xdr:col>14</xdr:col>
      <xdr:colOff>28575</xdr:colOff>
      <xdr:row>34</xdr:row>
      <xdr:rowOff>151321</xdr:rowOff>
    </xdr:to>
    <xdr:cxnSp macro="">
      <xdr:nvCxnSpPr>
        <xdr:cNvPr id="298" name="直線コネクタ 297"/>
        <xdr:cNvCxnSpPr/>
      </xdr:nvCxnSpPr>
      <xdr:spPr>
        <a:xfrm>
          <a:off x="8750300" y="5953379"/>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0" name="テキスト ボックス 299"/>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124079</xdr:rowOff>
    </xdr:from>
    <xdr:to>
      <xdr:col>12</xdr:col>
      <xdr:colOff>511175</xdr:colOff>
      <xdr:row>35</xdr:row>
      <xdr:rowOff>24828</xdr:rowOff>
    </xdr:to>
    <xdr:cxnSp macro="">
      <xdr:nvCxnSpPr>
        <xdr:cNvPr id="301" name="直線コネクタ 300"/>
        <xdr:cNvCxnSpPr/>
      </xdr:nvCxnSpPr>
      <xdr:spPr>
        <a:xfrm flipV="1">
          <a:off x="7861300" y="5953379"/>
          <a:ext cx="889000" cy="7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157624</xdr:rowOff>
    </xdr:from>
    <xdr:ext cx="469744" cy="259045"/>
    <xdr:sp macro="" textlink="">
      <xdr:nvSpPr>
        <xdr:cNvPr id="303" name="テキスト ボックス 302"/>
        <xdr:cNvSpPr txBox="1"/>
      </xdr:nvSpPr>
      <xdr:spPr>
        <a:xfrm>
          <a:off x="8515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144082</xdr:rowOff>
    </xdr:from>
    <xdr:to>
      <xdr:col>11</xdr:col>
      <xdr:colOff>307975</xdr:colOff>
      <xdr:row>35</xdr:row>
      <xdr:rowOff>24828</xdr:rowOff>
    </xdr:to>
    <xdr:cxnSp macro="">
      <xdr:nvCxnSpPr>
        <xdr:cNvPr id="304" name="直線コネクタ 303"/>
        <xdr:cNvCxnSpPr/>
      </xdr:nvCxnSpPr>
      <xdr:spPr>
        <a:xfrm>
          <a:off x="6972300" y="5801932"/>
          <a:ext cx="889000" cy="2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6" name="テキスト ボックス 305"/>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8" name="テキスト ボックス 307"/>
        <xdr:cNvSpPr txBox="1"/>
      </xdr:nvSpPr>
      <xdr:spPr>
        <a:xfrm>
          <a:off x="6737427" y="597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86423</xdr:rowOff>
    </xdr:from>
    <xdr:to>
      <xdr:col>15</xdr:col>
      <xdr:colOff>231775</xdr:colOff>
      <xdr:row>36</xdr:row>
      <xdr:rowOff>16573</xdr:rowOff>
    </xdr:to>
    <xdr:sp macro="" textlink="">
      <xdr:nvSpPr>
        <xdr:cNvPr id="314" name="円/楕円 313"/>
        <xdr:cNvSpPr/>
      </xdr:nvSpPr>
      <xdr:spPr>
        <a:xfrm>
          <a:off x="10426700" y="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109300</xdr:rowOff>
    </xdr:from>
    <xdr:ext cx="469744" cy="259045"/>
    <xdr:sp macro="" textlink="">
      <xdr:nvSpPr>
        <xdr:cNvPr id="315" name="労働費該当値テキスト"/>
        <xdr:cNvSpPr txBox="1"/>
      </xdr:nvSpPr>
      <xdr:spPr>
        <a:xfrm>
          <a:off x="10528300" y="593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100521</xdr:rowOff>
    </xdr:from>
    <xdr:to>
      <xdr:col>14</xdr:col>
      <xdr:colOff>79375</xdr:colOff>
      <xdr:row>35</xdr:row>
      <xdr:rowOff>30671</xdr:rowOff>
    </xdr:to>
    <xdr:sp macro="" textlink="">
      <xdr:nvSpPr>
        <xdr:cNvPr id="316" name="円/楕円 315"/>
        <xdr:cNvSpPr/>
      </xdr:nvSpPr>
      <xdr:spPr>
        <a:xfrm>
          <a:off x="9588500" y="59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47198</xdr:rowOff>
    </xdr:from>
    <xdr:ext cx="469744" cy="259045"/>
    <xdr:sp macro="" textlink="">
      <xdr:nvSpPr>
        <xdr:cNvPr id="317" name="テキスト ボックス 316"/>
        <xdr:cNvSpPr txBox="1"/>
      </xdr:nvSpPr>
      <xdr:spPr>
        <a:xfrm>
          <a:off x="9404427" y="57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73279</xdr:rowOff>
    </xdr:from>
    <xdr:to>
      <xdr:col>12</xdr:col>
      <xdr:colOff>561975</xdr:colOff>
      <xdr:row>35</xdr:row>
      <xdr:rowOff>3429</xdr:rowOff>
    </xdr:to>
    <xdr:sp macro="" textlink="">
      <xdr:nvSpPr>
        <xdr:cNvPr id="318" name="円/楕円 317"/>
        <xdr:cNvSpPr/>
      </xdr:nvSpPr>
      <xdr:spPr>
        <a:xfrm>
          <a:off x="8699500" y="59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19956</xdr:rowOff>
    </xdr:from>
    <xdr:ext cx="469744" cy="259045"/>
    <xdr:sp macro="" textlink="">
      <xdr:nvSpPr>
        <xdr:cNvPr id="319" name="テキスト ボックス 318"/>
        <xdr:cNvSpPr txBox="1"/>
      </xdr:nvSpPr>
      <xdr:spPr>
        <a:xfrm>
          <a:off x="8515427" y="567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145478</xdr:rowOff>
    </xdr:from>
    <xdr:to>
      <xdr:col>11</xdr:col>
      <xdr:colOff>358775</xdr:colOff>
      <xdr:row>35</xdr:row>
      <xdr:rowOff>75628</xdr:rowOff>
    </xdr:to>
    <xdr:sp macro="" textlink="">
      <xdr:nvSpPr>
        <xdr:cNvPr id="320" name="円/楕円 319"/>
        <xdr:cNvSpPr/>
      </xdr:nvSpPr>
      <xdr:spPr>
        <a:xfrm>
          <a:off x="7810500" y="5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92155</xdr:rowOff>
    </xdr:from>
    <xdr:ext cx="469744" cy="259045"/>
    <xdr:sp macro="" textlink="">
      <xdr:nvSpPr>
        <xdr:cNvPr id="321" name="テキスト ボックス 320"/>
        <xdr:cNvSpPr txBox="1"/>
      </xdr:nvSpPr>
      <xdr:spPr>
        <a:xfrm>
          <a:off x="7626427" y="57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93282</xdr:rowOff>
    </xdr:from>
    <xdr:to>
      <xdr:col>10</xdr:col>
      <xdr:colOff>155575</xdr:colOff>
      <xdr:row>34</xdr:row>
      <xdr:rowOff>23432</xdr:rowOff>
    </xdr:to>
    <xdr:sp macro="" textlink="">
      <xdr:nvSpPr>
        <xdr:cNvPr id="322" name="円/楕円 321"/>
        <xdr:cNvSpPr/>
      </xdr:nvSpPr>
      <xdr:spPr>
        <a:xfrm>
          <a:off x="6921500" y="575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39959</xdr:rowOff>
    </xdr:from>
    <xdr:ext cx="469744" cy="259045"/>
    <xdr:sp macro="" textlink="">
      <xdr:nvSpPr>
        <xdr:cNvPr id="323" name="テキスト ボックス 322"/>
        <xdr:cNvSpPr txBox="1"/>
      </xdr:nvSpPr>
      <xdr:spPr>
        <a:xfrm>
          <a:off x="6737427" y="55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82710</xdr:rowOff>
    </xdr:from>
    <xdr:to>
      <xdr:col>15</xdr:col>
      <xdr:colOff>180975</xdr:colOff>
      <xdr:row>58</xdr:row>
      <xdr:rowOff>100354</xdr:rowOff>
    </xdr:to>
    <xdr:cxnSp macro="">
      <xdr:nvCxnSpPr>
        <xdr:cNvPr id="350" name="直線コネクタ 349"/>
        <xdr:cNvCxnSpPr/>
      </xdr:nvCxnSpPr>
      <xdr:spPr>
        <a:xfrm flipV="1">
          <a:off x="9639300" y="10026810"/>
          <a:ext cx="838200" cy="1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92138</xdr:rowOff>
    </xdr:from>
    <xdr:to>
      <xdr:col>14</xdr:col>
      <xdr:colOff>28575</xdr:colOff>
      <xdr:row>58</xdr:row>
      <xdr:rowOff>100354</xdr:rowOff>
    </xdr:to>
    <xdr:cxnSp macro="">
      <xdr:nvCxnSpPr>
        <xdr:cNvPr id="353" name="直線コネクタ 352"/>
        <xdr:cNvCxnSpPr/>
      </xdr:nvCxnSpPr>
      <xdr:spPr>
        <a:xfrm>
          <a:off x="8750300" y="10036238"/>
          <a:ext cx="889000" cy="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4" name="フローチャート : 判断 353"/>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77681</xdr:rowOff>
    </xdr:from>
    <xdr:ext cx="534377" cy="259045"/>
    <xdr:sp macro="" textlink="">
      <xdr:nvSpPr>
        <xdr:cNvPr id="355" name="テキスト ボックス 354"/>
        <xdr:cNvSpPr txBox="1"/>
      </xdr:nvSpPr>
      <xdr:spPr>
        <a:xfrm>
          <a:off x="9372111" y="967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92138</xdr:rowOff>
    </xdr:from>
    <xdr:to>
      <xdr:col>12</xdr:col>
      <xdr:colOff>511175</xdr:colOff>
      <xdr:row>58</xdr:row>
      <xdr:rowOff>107724</xdr:rowOff>
    </xdr:to>
    <xdr:cxnSp macro="">
      <xdr:nvCxnSpPr>
        <xdr:cNvPr id="356" name="直線コネクタ 355"/>
        <xdr:cNvCxnSpPr/>
      </xdr:nvCxnSpPr>
      <xdr:spPr>
        <a:xfrm flipV="1">
          <a:off x="7861300" y="10036238"/>
          <a:ext cx="889000" cy="1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7" name="フローチャート : 判断 356"/>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78627</xdr:rowOff>
    </xdr:from>
    <xdr:ext cx="534377" cy="259045"/>
    <xdr:sp macro="" textlink="">
      <xdr:nvSpPr>
        <xdr:cNvPr id="358" name="テキスト ボックス 357"/>
        <xdr:cNvSpPr txBox="1"/>
      </xdr:nvSpPr>
      <xdr:spPr>
        <a:xfrm>
          <a:off x="8483111" y="96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103549</xdr:rowOff>
    </xdr:from>
    <xdr:to>
      <xdr:col>11</xdr:col>
      <xdr:colOff>307975</xdr:colOff>
      <xdr:row>58</xdr:row>
      <xdr:rowOff>107724</xdr:rowOff>
    </xdr:to>
    <xdr:cxnSp macro="">
      <xdr:nvCxnSpPr>
        <xdr:cNvPr id="359" name="直線コネクタ 358"/>
        <xdr:cNvCxnSpPr/>
      </xdr:nvCxnSpPr>
      <xdr:spPr>
        <a:xfrm>
          <a:off x="6972300" y="10047649"/>
          <a:ext cx="8890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60" name="フローチャート : 判断 359"/>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84150</xdr:rowOff>
    </xdr:from>
    <xdr:ext cx="534377" cy="259045"/>
    <xdr:sp macro="" textlink="">
      <xdr:nvSpPr>
        <xdr:cNvPr id="361" name="テキスト ボックス 360"/>
        <xdr:cNvSpPr txBox="1"/>
      </xdr:nvSpPr>
      <xdr:spPr>
        <a:xfrm>
          <a:off x="7594111" y="96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63" name="テキスト ボックス 36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31910</xdr:rowOff>
    </xdr:from>
    <xdr:to>
      <xdr:col>15</xdr:col>
      <xdr:colOff>231775</xdr:colOff>
      <xdr:row>58</xdr:row>
      <xdr:rowOff>133510</xdr:rowOff>
    </xdr:to>
    <xdr:sp macro="" textlink="">
      <xdr:nvSpPr>
        <xdr:cNvPr id="369" name="円/楕円 368"/>
        <xdr:cNvSpPr/>
      </xdr:nvSpPr>
      <xdr:spPr>
        <a:xfrm>
          <a:off x="10426700" y="99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144585</xdr:rowOff>
    </xdr:from>
    <xdr:ext cx="534377" cy="259045"/>
    <xdr:sp macro="" textlink="">
      <xdr:nvSpPr>
        <xdr:cNvPr id="370" name="農林水産業費該当値テキスト"/>
        <xdr:cNvSpPr txBox="1"/>
      </xdr:nvSpPr>
      <xdr:spPr>
        <a:xfrm>
          <a:off x="10528300" y="99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49554</xdr:rowOff>
    </xdr:from>
    <xdr:to>
      <xdr:col>14</xdr:col>
      <xdr:colOff>79375</xdr:colOff>
      <xdr:row>58</xdr:row>
      <xdr:rowOff>151154</xdr:rowOff>
    </xdr:to>
    <xdr:sp macro="" textlink="">
      <xdr:nvSpPr>
        <xdr:cNvPr id="371" name="円/楕円 370"/>
        <xdr:cNvSpPr/>
      </xdr:nvSpPr>
      <xdr:spPr>
        <a:xfrm>
          <a:off x="9588500" y="999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142281</xdr:rowOff>
    </xdr:from>
    <xdr:ext cx="469744" cy="259045"/>
    <xdr:sp macro="" textlink="">
      <xdr:nvSpPr>
        <xdr:cNvPr id="372" name="テキスト ボックス 371"/>
        <xdr:cNvSpPr txBox="1"/>
      </xdr:nvSpPr>
      <xdr:spPr>
        <a:xfrm>
          <a:off x="9404427" y="1008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41338</xdr:rowOff>
    </xdr:from>
    <xdr:to>
      <xdr:col>12</xdr:col>
      <xdr:colOff>561975</xdr:colOff>
      <xdr:row>58</xdr:row>
      <xdr:rowOff>142938</xdr:rowOff>
    </xdr:to>
    <xdr:sp macro="" textlink="">
      <xdr:nvSpPr>
        <xdr:cNvPr id="373" name="円/楕円 372"/>
        <xdr:cNvSpPr/>
      </xdr:nvSpPr>
      <xdr:spPr>
        <a:xfrm>
          <a:off x="8699500" y="99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134065</xdr:rowOff>
    </xdr:from>
    <xdr:ext cx="534377" cy="259045"/>
    <xdr:sp macro="" textlink="">
      <xdr:nvSpPr>
        <xdr:cNvPr id="374" name="テキスト ボックス 373"/>
        <xdr:cNvSpPr txBox="1"/>
      </xdr:nvSpPr>
      <xdr:spPr>
        <a:xfrm>
          <a:off x="8483111" y="1007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56924</xdr:rowOff>
    </xdr:from>
    <xdr:to>
      <xdr:col>11</xdr:col>
      <xdr:colOff>358775</xdr:colOff>
      <xdr:row>58</xdr:row>
      <xdr:rowOff>158524</xdr:rowOff>
    </xdr:to>
    <xdr:sp macro="" textlink="">
      <xdr:nvSpPr>
        <xdr:cNvPr id="375" name="円/楕円 374"/>
        <xdr:cNvSpPr/>
      </xdr:nvSpPr>
      <xdr:spPr>
        <a:xfrm>
          <a:off x="7810500" y="100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149651</xdr:rowOff>
    </xdr:from>
    <xdr:ext cx="469744" cy="259045"/>
    <xdr:sp macro="" textlink="">
      <xdr:nvSpPr>
        <xdr:cNvPr id="376" name="テキスト ボックス 375"/>
        <xdr:cNvSpPr txBox="1"/>
      </xdr:nvSpPr>
      <xdr:spPr>
        <a:xfrm>
          <a:off x="7626427" y="1009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52749</xdr:rowOff>
    </xdr:from>
    <xdr:to>
      <xdr:col>10</xdr:col>
      <xdr:colOff>155575</xdr:colOff>
      <xdr:row>58</xdr:row>
      <xdr:rowOff>154349</xdr:rowOff>
    </xdr:to>
    <xdr:sp macro="" textlink="">
      <xdr:nvSpPr>
        <xdr:cNvPr id="377" name="円/楕円 376"/>
        <xdr:cNvSpPr/>
      </xdr:nvSpPr>
      <xdr:spPr>
        <a:xfrm>
          <a:off x="6921500" y="99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145476</xdr:rowOff>
    </xdr:from>
    <xdr:ext cx="469744" cy="259045"/>
    <xdr:sp macro="" textlink="">
      <xdr:nvSpPr>
        <xdr:cNvPr id="378" name="テキスト ボックス 377"/>
        <xdr:cNvSpPr txBox="1"/>
      </xdr:nvSpPr>
      <xdr:spPr>
        <a:xfrm>
          <a:off x="6737427" y="1008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167491</xdr:rowOff>
    </xdr:from>
    <xdr:to>
      <xdr:col>15</xdr:col>
      <xdr:colOff>180975</xdr:colOff>
      <xdr:row>77</xdr:row>
      <xdr:rowOff>19653</xdr:rowOff>
    </xdr:to>
    <xdr:cxnSp macro="">
      <xdr:nvCxnSpPr>
        <xdr:cNvPr id="409" name="直線コネクタ 408"/>
        <xdr:cNvCxnSpPr/>
      </xdr:nvCxnSpPr>
      <xdr:spPr>
        <a:xfrm flipV="1">
          <a:off x="9639300" y="13197691"/>
          <a:ext cx="838200" cy="2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19653</xdr:rowOff>
    </xdr:from>
    <xdr:to>
      <xdr:col>14</xdr:col>
      <xdr:colOff>28575</xdr:colOff>
      <xdr:row>77</xdr:row>
      <xdr:rowOff>66058</xdr:rowOff>
    </xdr:to>
    <xdr:cxnSp macro="">
      <xdr:nvCxnSpPr>
        <xdr:cNvPr id="412" name="直線コネクタ 411"/>
        <xdr:cNvCxnSpPr/>
      </xdr:nvCxnSpPr>
      <xdr:spPr>
        <a:xfrm flipV="1">
          <a:off x="8750300" y="13221303"/>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3" name="フローチャート : 判断 412"/>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75811</xdr:rowOff>
    </xdr:from>
    <xdr:ext cx="534377" cy="259045"/>
    <xdr:sp macro="" textlink="">
      <xdr:nvSpPr>
        <xdr:cNvPr id="414" name="テキスト ボックス 413"/>
        <xdr:cNvSpPr txBox="1"/>
      </xdr:nvSpPr>
      <xdr:spPr>
        <a:xfrm>
          <a:off x="9372111" y="1293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66058</xdr:rowOff>
    </xdr:from>
    <xdr:to>
      <xdr:col>12</xdr:col>
      <xdr:colOff>511175</xdr:colOff>
      <xdr:row>77</xdr:row>
      <xdr:rowOff>107663</xdr:rowOff>
    </xdr:to>
    <xdr:cxnSp macro="">
      <xdr:nvCxnSpPr>
        <xdr:cNvPr id="415" name="直線コネクタ 414"/>
        <xdr:cNvCxnSpPr/>
      </xdr:nvCxnSpPr>
      <xdr:spPr>
        <a:xfrm flipV="1">
          <a:off x="7861300" y="13267708"/>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6" name="フローチャート : 判断 415"/>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86522</xdr:rowOff>
    </xdr:from>
    <xdr:ext cx="534377" cy="259045"/>
    <xdr:sp macro="" textlink="">
      <xdr:nvSpPr>
        <xdr:cNvPr id="417" name="テキスト ボックス 416"/>
        <xdr:cNvSpPr txBox="1"/>
      </xdr:nvSpPr>
      <xdr:spPr>
        <a:xfrm>
          <a:off x="8483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107663</xdr:rowOff>
    </xdr:from>
    <xdr:to>
      <xdr:col>11</xdr:col>
      <xdr:colOff>307975</xdr:colOff>
      <xdr:row>77</xdr:row>
      <xdr:rowOff>114717</xdr:rowOff>
    </xdr:to>
    <xdr:cxnSp macro="">
      <xdr:nvCxnSpPr>
        <xdr:cNvPr id="418" name="直線コネクタ 417"/>
        <xdr:cNvCxnSpPr/>
      </xdr:nvCxnSpPr>
      <xdr:spPr>
        <a:xfrm flipV="1">
          <a:off x="6972300" y="13309313"/>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9" name="フローチャート : 判断 418"/>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81852</xdr:rowOff>
    </xdr:from>
    <xdr:ext cx="534377" cy="259045"/>
    <xdr:sp macro="" textlink="">
      <xdr:nvSpPr>
        <xdr:cNvPr id="420" name="テキスト ボックス 419"/>
        <xdr:cNvSpPr txBox="1"/>
      </xdr:nvSpPr>
      <xdr:spPr>
        <a:xfrm>
          <a:off x="7594111" y="1294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21" name="フローチャート : 判断 420"/>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69573</xdr:rowOff>
    </xdr:from>
    <xdr:ext cx="534377" cy="259045"/>
    <xdr:sp macro="" textlink="">
      <xdr:nvSpPr>
        <xdr:cNvPr id="422" name="テキスト ボックス 421"/>
        <xdr:cNvSpPr txBox="1"/>
      </xdr:nvSpPr>
      <xdr:spPr>
        <a:xfrm>
          <a:off x="6705111" y="12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116691</xdr:rowOff>
    </xdr:from>
    <xdr:to>
      <xdr:col>15</xdr:col>
      <xdr:colOff>231775</xdr:colOff>
      <xdr:row>77</xdr:row>
      <xdr:rowOff>46841</xdr:rowOff>
    </xdr:to>
    <xdr:sp macro="" textlink="">
      <xdr:nvSpPr>
        <xdr:cNvPr id="428" name="円/楕円 427"/>
        <xdr:cNvSpPr/>
      </xdr:nvSpPr>
      <xdr:spPr>
        <a:xfrm>
          <a:off x="10426700" y="131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95118</xdr:rowOff>
    </xdr:from>
    <xdr:ext cx="534377" cy="259045"/>
    <xdr:sp macro="" textlink="">
      <xdr:nvSpPr>
        <xdr:cNvPr id="429" name="商工費該当値テキスト"/>
        <xdr:cNvSpPr txBox="1"/>
      </xdr:nvSpPr>
      <xdr:spPr>
        <a:xfrm>
          <a:off x="10528300" y="131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140303</xdr:rowOff>
    </xdr:from>
    <xdr:to>
      <xdr:col>14</xdr:col>
      <xdr:colOff>79375</xdr:colOff>
      <xdr:row>77</xdr:row>
      <xdr:rowOff>70453</xdr:rowOff>
    </xdr:to>
    <xdr:sp macro="" textlink="">
      <xdr:nvSpPr>
        <xdr:cNvPr id="430" name="円/楕円 429"/>
        <xdr:cNvSpPr/>
      </xdr:nvSpPr>
      <xdr:spPr>
        <a:xfrm>
          <a:off x="9588500" y="1317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61580</xdr:rowOff>
    </xdr:from>
    <xdr:ext cx="534377" cy="259045"/>
    <xdr:sp macro="" textlink="">
      <xdr:nvSpPr>
        <xdr:cNvPr id="431" name="テキスト ボックス 430"/>
        <xdr:cNvSpPr txBox="1"/>
      </xdr:nvSpPr>
      <xdr:spPr>
        <a:xfrm>
          <a:off x="9372111" y="132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15258</xdr:rowOff>
    </xdr:from>
    <xdr:to>
      <xdr:col>12</xdr:col>
      <xdr:colOff>561975</xdr:colOff>
      <xdr:row>77</xdr:row>
      <xdr:rowOff>116858</xdr:rowOff>
    </xdr:to>
    <xdr:sp macro="" textlink="">
      <xdr:nvSpPr>
        <xdr:cNvPr id="432" name="円/楕円 431"/>
        <xdr:cNvSpPr/>
      </xdr:nvSpPr>
      <xdr:spPr>
        <a:xfrm>
          <a:off x="8699500" y="132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107985</xdr:rowOff>
    </xdr:from>
    <xdr:ext cx="534377" cy="259045"/>
    <xdr:sp macro="" textlink="">
      <xdr:nvSpPr>
        <xdr:cNvPr id="433" name="テキスト ボックス 432"/>
        <xdr:cNvSpPr txBox="1"/>
      </xdr:nvSpPr>
      <xdr:spPr>
        <a:xfrm>
          <a:off x="8483111" y="133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56863</xdr:rowOff>
    </xdr:from>
    <xdr:to>
      <xdr:col>11</xdr:col>
      <xdr:colOff>358775</xdr:colOff>
      <xdr:row>77</xdr:row>
      <xdr:rowOff>158463</xdr:rowOff>
    </xdr:to>
    <xdr:sp macro="" textlink="">
      <xdr:nvSpPr>
        <xdr:cNvPr id="434" name="円/楕円 433"/>
        <xdr:cNvSpPr/>
      </xdr:nvSpPr>
      <xdr:spPr>
        <a:xfrm>
          <a:off x="7810500" y="132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149590</xdr:rowOff>
    </xdr:from>
    <xdr:ext cx="534377" cy="259045"/>
    <xdr:sp macro="" textlink="">
      <xdr:nvSpPr>
        <xdr:cNvPr id="435" name="テキスト ボックス 434"/>
        <xdr:cNvSpPr txBox="1"/>
      </xdr:nvSpPr>
      <xdr:spPr>
        <a:xfrm>
          <a:off x="7594111" y="1335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63917</xdr:rowOff>
    </xdr:from>
    <xdr:to>
      <xdr:col>10</xdr:col>
      <xdr:colOff>155575</xdr:colOff>
      <xdr:row>77</xdr:row>
      <xdr:rowOff>165517</xdr:rowOff>
    </xdr:to>
    <xdr:sp macro="" textlink="">
      <xdr:nvSpPr>
        <xdr:cNvPr id="436" name="円/楕円 435"/>
        <xdr:cNvSpPr/>
      </xdr:nvSpPr>
      <xdr:spPr>
        <a:xfrm>
          <a:off x="6921500" y="1326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156644</xdr:rowOff>
    </xdr:from>
    <xdr:ext cx="534377" cy="259045"/>
    <xdr:sp macro="" textlink="">
      <xdr:nvSpPr>
        <xdr:cNvPr id="437" name="テキスト ボックス 436"/>
        <xdr:cNvSpPr txBox="1"/>
      </xdr:nvSpPr>
      <xdr:spPr>
        <a:xfrm>
          <a:off x="6705111" y="133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30541</xdr:rowOff>
    </xdr:from>
    <xdr:to>
      <xdr:col>15</xdr:col>
      <xdr:colOff>180975</xdr:colOff>
      <xdr:row>98</xdr:row>
      <xdr:rowOff>40452</xdr:rowOff>
    </xdr:to>
    <xdr:cxnSp macro="">
      <xdr:nvCxnSpPr>
        <xdr:cNvPr id="464" name="直線コネクタ 463"/>
        <xdr:cNvCxnSpPr/>
      </xdr:nvCxnSpPr>
      <xdr:spPr>
        <a:xfrm>
          <a:off x="9639300" y="16832641"/>
          <a:ext cx="8382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30541</xdr:rowOff>
    </xdr:from>
    <xdr:to>
      <xdr:col>14</xdr:col>
      <xdr:colOff>28575</xdr:colOff>
      <xdr:row>98</xdr:row>
      <xdr:rowOff>32669</xdr:rowOff>
    </xdr:to>
    <xdr:cxnSp macro="">
      <xdr:nvCxnSpPr>
        <xdr:cNvPr id="467" name="直線コネクタ 466"/>
        <xdr:cNvCxnSpPr/>
      </xdr:nvCxnSpPr>
      <xdr:spPr>
        <a:xfrm flipV="1">
          <a:off x="8750300" y="16832641"/>
          <a:ext cx="889000" cy="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8" name="フローチャート : 判断 467"/>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83728</xdr:rowOff>
    </xdr:from>
    <xdr:ext cx="534377" cy="259045"/>
    <xdr:sp macro="" textlink="">
      <xdr:nvSpPr>
        <xdr:cNvPr id="469" name="テキスト ボックス 468"/>
        <xdr:cNvSpPr txBox="1"/>
      </xdr:nvSpPr>
      <xdr:spPr>
        <a:xfrm>
          <a:off x="9372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28952</xdr:rowOff>
    </xdr:from>
    <xdr:to>
      <xdr:col>12</xdr:col>
      <xdr:colOff>511175</xdr:colOff>
      <xdr:row>98</xdr:row>
      <xdr:rowOff>32669</xdr:rowOff>
    </xdr:to>
    <xdr:cxnSp macro="">
      <xdr:nvCxnSpPr>
        <xdr:cNvPr id="470" name="直線コネクタ 469"/>
        <xdr:cNvCxnSpPr/>
      </xdr:nvCxnSpPr>
      <xdr:spPr>
        <a:xfrm>
          <a:off x="7861300" y="16831052"/>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71" name="フローチャート : 判断 470"/>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77446</xdr:rowOff>
    </xdr:from>
    <xdr:ext cx="534377" cy="259045"/>
    <xdr:sp macro="" textlink="">
      <xdr:nvSpPr>
        <xdr:cNvPr id="472" name="テキスト ボックス 471"/>
        <xdr:cNvSpPr txBox="1"/>
      </xdr:nvSpPr>
      <xdr:spPr>
        <a:xfrm>
          <a:off x="8483111" y="165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28952</xdr:rowOff>
    </xdr:from>
    <xdr:to>
      <xdr:col>11</xdr:col>
      <xdr:colOff>307975</xdr:colOff>
      <xdr:row>98</xdr:row>
      <xdr:rowOff>37968</xdr:rowOff>
    </xdr:to>
    <xdr:cxnSp macro="">
      <xdr:nvCxnSpPr>
        <xdr:cNvPr id="473" name="直線コネクタ 472"/>
        <xdr:cNvCxnSpPr/>
      </xdr:nvCxnSpPr>
      <xdr:spPr>
        <a:xfrm flipV="1">
          <a:off x="6972300" y="16831052"/>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4" name="フローチャート : 判断 473"/>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94677</xdr:rowOff>
    </xdr:from>
    <xdr:ext cx="534377" cy="259045"/>
    <xdr:sp macro="" textlink="">
      <xdr:nvSpPr>
        <xdr:cNvPr id="475" name="テキスト ボックス 474"/>
        <xdr:cNvSpPr txBox="1"/>
      </xdr:nvSpPr>
      <xdr:spPr>
        <a:xfrm>
          <a:off x="7594111" y="165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6" name="フローチャート : 判断 475"/>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94510</xdr:rowOff>
    </xdr:from>
    <xdr:ext cx="534377" cy="259045"/>
    <xdr:sp macro="" textlink="">
      <xdr:nvSpPr>
        <xdr:cNvPr id="477" name="テキスト ボックス 476"/>
        <xdr:cNvSpPr txBox="1"/>
      </xdr:nvSpPr>
      <xdr:spPr>
        <a:xfrm>
          <a:off x="6705111" y="1655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161102</xdr:rowOff>
    </xdr:from>
    <xdr:to>
      <xdr:col>15</xdr:col>
      <xdr:colOff>231775</xdr:colOff>
      <xdr:row>98</xdr:row>
      <xdr:rowOff>91252</xdr:rowOff>
    </xdr:to>
    <xdr:sp macro="" textlink="">
      <xdr:nvSpPr>
        <xdr:cNvPr id="483" name="円/楕円 482"/>
        <xdr:cNvSpPr/>
      </xdr:nvSpPr>
      <xdr:spPr>
        <a:xfrm>
          <a:off x="10426700" y="167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102462</xdr:rowOff>
    </xdr:from>
    <xdr:ext cx="534377" cy="259045"/>
    <xdr:sp macro="" textlink="">
      <xdr:nvSpPr>
        <xdr:cNvPr id="484" name="土木費該当値テキスト"/>
        <xdr:cNvSpPr txBox="1"/>
      </xdr:nvSpPr>
      <xdr:spPr>
        <a:xfrm>
          <a:off x="10528300" y="167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151191</xdr:rowOff>
    </xdr:from>
    <xdr:to>
      <xdr:col>14</xdr:col>
      <xdr:colOff>79375</xdr:colOff>
      <xdr:row>98</xdr:row>
      <xdr:rowOff>81341</xdr:rowOff>
    </xdr:to>
    <xdr:sp macro="" textlink="">
      <xdr:nvSpPr>
        <xdr:cNvPr id="485" name="円/楕円 484"/>
        <xdr:cNvSpPr/>
      </xdr:nvSpPr>
      <xdr:spPr>
        <a:xfrm>
          <a:off x="9588500" y="167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72468</xdr:rowOff>
    </xdr:from>
    <xdr:ext cx="534377" cy="259045"/>
    <xdr:sp macro="" textlink="">
      <xdr:nvSpPr>
        <xdr:cNvPr id="486" name="テキスト ボックス 485"/>
        <xdr:cNvSpPr txBox="1"/>
      </xdr:nvSpPr>
      <xdr:spPr>
        <a:xfrm>
          <a:off x="9372111" y="168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153319</xdr:rowOff>
    </xdr:from>
    <xdr:to>
      <xdr:col>12</xdr:col>
      <xdr:colOff>561975</xdr:colOff>
      <xdr:row>98</xdr:row>
      <xdr:rowOff>83469</xdr:rowOff>
    </xdr:to>
    <xdr:sp macro="" textlink="">
      <xdr:nvSpPr>
        <xdr:cNvPr id="487" name="円/楕円 486"/>
        <xdr:cNvSpPr/>
      </xdr:nvSpPr>
      <xdr:spPr>
        <a:xfrm>
          <a:off x="8699500" y="167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74596</xdr:rowOff>
    </xdr:from>
    <xdr:ext cx="534377" cy="259045"/>
    <xdr:sp macro="" textlink="">
      <xdr:nvSpPr>
        <xdr:cNvPr id="488" name="テキスト ボックス 487"/>
        <xdr:cNvSpPr txBox="1"/>
      </xdr:nvSpPr>
      <xdr:spPr>
        <a:xfrm>
          <a:off x="8483111" y="16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149602</xdr:rowOff>
    </xdr:from>
    <xdr:to>
      <xdr:col>11</xdr:col>
      <xdr:colOff>358775</xdr:colOff>
      <xdr:row>98</xdr:row>
      <xdr:rowOff>79752</xdr:rowOff>
    </xdr:to>
    <xdr:sp macro="" textlink="">
      <xdr:nvSpPr>
        <xdr:cNvPr id="489" name="円/楕円 488"/>
        <xdr:cNvSpPr/>
      </xdr:nvSpPr>
      <xdr:spPr>
        <a:xfrm>
          <a:off x="7810500" y="167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70879</xdr:rowOff>
    </xdr:from>
    <xdr:ext cx="534377" cy="259045"/>
    <xdr:sp macro="" textlink="">
      <xdr:nvSpPr>
        <xdr:cNvPr id="490" name="テキスト ボックス 489"/>
        <xdr:cNvSpPr txBox="1"/>
      </xdr:nvSpPr>
      <xdr:spPr>
        <a:xfrm>
          <a:off x="7594111" y="1687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158618</xdr:rowOff>
    </xdr:from>
    <xdr:to>
      <xdr:col>10</xdr:col>
      <xdr:colOff>155575</xdr:colOff>
      <xdr:row>98</xdr:row>
      <xdr:rowOff>88768</xdr:rowOff>
    </xdr:to>
    <xdr:sp macro="" textlink="">
      <xdr:nvSpPr>
        <xdr:cNvPr id="491" name="円/楕円 490"/>
        <xdr:cNvSpPr/>
      </xdr:nvSpPr>
      <xdr:spPr>
        <a:xfrm>
          <a:off x="6921500" y="167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79895</xdr:rowOff>
    </xdr:from>
    <xdr:ext cx="534377" cy="259045"/>
    <xdr:sp macro="" textlink="">
      <xdr:nvSpPr>
        <xdr:cNvPr id="492" name="テキスト ボックス 491"/>
        <xdr:cNvSpPr txBox="1"/>
      </xdr:nvSpPr>
      <xdr:spPr>
        <a:xfrm>
          <a:off x="6705111" y="168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63462</xdr:rowOff>
    </xdr:from>
    <xdr:to>
      <xdr:col>23</xdr:col>
      <xdr:colOff>517525</xdr:colOff>
      <xdr:row>38</xdr:row>
      <xdr:rowOff>10008</xdr:rowOff>
    </xdr:to>
    <xdr:cxnSp macro="">
      <xdr:nvCxnSpPr>
        <xdr:cNvPr id="522" name="直線コネクタ 521"/>
        <xdr:cNvCxnSpPr/>
      </xdr:nvCxnSpPr>
      <xdr:spPr>
        <a:xfrm>
          <a:off x="15481300" y="6235662"/>
          <a:ext cx="838200" cy="28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116154</xdr:rowOff>
    </xdr:from>
    <xdr:to>
      <xdr:col>22</xdr:col>
      <xdr:colOff>365125</xdr:colOff>
      <xdr:row>36</xdr:row>
      <xdr:rowOff>63462</xdr:rowOff>
    </xdr:to>
    <xdr:cxnSp macro="">
      <xdr:nvCxnSpPr>
        <xdr:cNvPr id="525" name="直線コネクタ 524"/>
        <xdr:cNvCxnSpPr/>
      </xdr:nvCxnSpPr>
      <xdr:spPr>
        <a:xfrm>
          <a:off x="14592300" y="5602554"/>
          <a:ext cx="889000" cy="6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6" name="フローチャート : 判断 525"/>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60570</xdr:rowOff>
    </xdr:from>
    <xdr:ext cx="534377" cy="259045"/>
    <xdr:sp macro="" textlink="">
      <xdr:nvSpPr>
        <xdr:cNvPr id="527" name="テキスト ボックス 526"/>
        <xdr:cNvSpPr txBox="1"/>
      </xdr:nvSpPr>
      <xdr:spPr>
        <a:xfrm>
          <a:off x="15214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116154</xdr:rowOff>
    </xdr:from>
    <xdr:to>
      <xdr:col>21</xdr:col>
      <xdr:colOff>161925</xdr:colOff>
      <xdr:row>38</xdr:row>
      <xdr:rowOff>141224</xdr:rowOff>
    </xdr:to>
    <xdr:cxnSp macro="">
      <xdr:nvCxnSpPr>
        <xdr:cNvPr id="528" name="直線コネクタ 527"/>
        <xdr:cNvCxnSpPr/>
      </xdr:nvCxnSpPr>
      <xdr:spPr>
        <a:xfrm flipV="1">
          <a:off x="13703300" y="5602554"/>
          <a:ext cx="889000" cy="105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9" name="フローチャート : 判断 528"/>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57802</xdr:rowOff>
    </xdr:from>
    <xdr:ext cx="534377" cy="259045"/>
    <xdr:sp macro="" textlink="">
      <xdr:nvSpPr>
        <xdr:cNvPr id="530" name="テキスト ボックス 529"/>
        <xdr:cNvSpPr txBox="1"/>
      </xdr:nvSpPr>
      <xdr:spPr>
        <a:xfrm>
          <a:off x="14325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115697</xdr:rowOff>
    </xdr:from>
    <xdr:to>
      <xdr:col>19</xdr:col>
      <xdr:colOff>644525</xdr:colOff>
      <xdr:row>38</xdr:row>
      <xdr:rowOff>141224</xdr:rowOff>
    </xdr:to>
    <xdr:cxnSp macro="">
      <xdr:nvCxnSpPr>
        <xdr:cNvPr id="531" name="直線コネクタ 530"/>
        <xdr:cNvCxnSpPr/>
      </xdr:nvCxnSpPr>
      <xdr:spPr>
        <a:xfrm>
          <a:off x="12814300" y="663079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2" name="フローチャート : 判断 531"/>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163631</xdr:rowOff>
    </xdr:from>
    <xdr:ext cx="534377" cy="259045"/>
    <xdr:sp macro="" textlink="">
      <xdr:nvSpPr>
        <xdr:cNvPr id="533" name="テキスト ボックス 532"/>
        <xdr:cNvSpPr txBox="1"/>
      </xdr:nvSpPr>
      <xdr:spPr>
        <a:xfrm>
          <a:off x="13436111" y="59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4" name="フローチャート : 判断 533"/>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12907</xdr:rowOff>
    </xdr:from>
    <xdr:ext cx="534377" cy="259045"/>
    <xdr:sp macro="" textlink="">
      <xdr:nvSpPr>
        <xdr:cNvPr id="535" name="テキスト ボックス 534"/>
        <xdr:cNvSpPr txBox="1"/>
      </xdr:nvSpPr>
      <xdr:spPr>
        <a:xfrm>
          <a:off x="12547111" y="60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130658</xdr:rowOff>
    </xdr:from>
    <xdr:to>
      <xdr:col>23</xdr:col>
      <xdr:colOff>568325</xdr:colOff>
      <xdr:row>38</xdr:row>
      <xdr:rowOff>60807</xdr:rowOff>
    </xdr:to>
    <xdr:sp macro="" textlink="">
      <xdr:nvSpPr>
        <xdr:cNvPr id="541" name="円/楕円 540"/>
        <xdr:cNvSpPr/>
      </xdr:nvSpPr>
      <xdr:spPr>
        <a:xfrm>
          <a:off x="16268700" y="64743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109085</xdr:rowOff>
    </xdr:from>
    <xdr:ext cx="534377" cy="259045"/>
    <xdr:sp macro="" textlink="">
      <xdr:nvSpPr>
        <xdr:cNvPr id="542" name="消防費該当値テキスト"/>
        <xdr:cNvSpPr txBox="1"/>
      </xdr:nvSpPr>
      <xdr:spPr>
        <a:xfrm>
          <a:off x="16370300" y="645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12662</xdr:rowOff>
    </xdr:from>
    <xdr:to>
      <xdr:col>22</xdr:col>
      <xdr:colOff>415925</xdr:colOff>
      <xdr:row>36</xdr:row>
      <xdr:rowOff>114262</xdr:rowOff>
    </xdr:to>
    <xdr:sp macro="" textlink="">
      <xdr:nvSpPr>
        <xdr:cNvPr id="543" name="円/楕円 542"/>
        <xdr:cNvSpPr/>
      </xdr:nvSpPr>
      <xdr:spPr>
        <a:xfrm>
          <a:off x="15430500" y="61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105389</xdr:rowOff>
    </xdr:from>
    <xdr:ext cx="534377" cy="259045"/>
    <xdr:sp macro="" textlink="">
      <xdr:nvSpPr>
        <xdr:cNvPr id="544" name="テキスト ボックス 543"/>
        <xdr:cNvSpPr txBox="1"/>
      </xdr:nvSpPr>
      <xdr:spPr>
        <a:xfrm>
          <a:off x="15214111" y="62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23,001</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65354</xdr:rowOff>
    </xdr:from>
    <xdr:to>
      <xdr:col>21</xdr:col>
      <xdr:colOff>212725</xdr:colOff>
      <xdr:row>32</xdr:row>
      <xdr:rowOff>166954</xdr:rowOff>
    </xdr:to>
    <xdr:sp macro="" textlink="">
      <xdr:nvSpPr>
        <xdr:cNvPr id="545" name="円/楕円 544"/>
        <xdr:cNvSpPr/>
      </xdr:nvSpPr>
      <xdr:spPr>
        <a:xfrm>
          <a:off x="14541500" y="555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12031</xdr:rowOff>
    </xdr:from>
    <xdr:ext cx="534377" cy="259045"/>
    <xdr:sp macro="" textlink="">
      <xdr:nvSpPr>
        <xdr:cNvPr id="546" name="テキスト ボックス 545"/>
        <xdr:cNvSpPr txBox="1"/>
      </xdr:nvSpPr>
      <xdr:spPr>
        <a:xfrm>
          <a:off x="14325111" y="532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90424</xdr:rowOff>
    </xdr:from>
    <xdr:to>
      <xdr:col>20</xdr:col>
      <xdr:colOff>9525</xdr:colOff>
      <xdr:row>39</xdr:row>
      <xdr:rowOff>20574</xdr:rowOff>
    </xdr:to>
    <xdr:sp macro="" textlink="">
      <xdr:nvSpPr>
        <xdr:cNvPr id="547" name="円/楕円 546"/>
        <xdr:cNvSpPr/>
      </xdr:nvSpPr>
      <xdr:spPr>
        <a:xfrm>
          <a:off x="13652500" y="66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11701</xdr:rowOff>
    </xdr:from>
    <xdr:ext cx="534377" cy="259045"/>
    <xdr:sp macro="" textlink="">
      <xdr:nvSpPr>
        <xdr:cNvPr id="548" name="テキスト ボックス 547"/>
        <xdr:cNvSpPr txBox="1"/>
      </xdr:nvSpPr>
      <xdr:spPr>
        <a:xfrm>
          <a:off x="13436111" y="66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64897</xdr:rowOff>
    </xdr:from>
    <xdr:to>
      <xdr:col>18</xdr:col>
      <xdr:colOff>492125</xdr:colOff>
      <xdr:row>38</xdr:row>
      <xdr:rowOff>166497</xdr:rowOff>
    </xdr:to>
    <xdr:sp macro="" textlink="">
      <xdr:nvSpPr>
        <xdr:cNvPr id="549" name="円/楕円 548"/>
        <xdr:cNvSpPr/>
      </xdr:nvSpPr>
      <xdr:spPr>
        <a:xfrm>
          <a:off x="12763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157624</xdr:rowOff>
    </xdr:from>
    <xdr:ext cx="534377" cy="259045"/>
    <xdr:sp macro="" textlink="">
      <xdr:nvSpPr>
        <xdr:cNvPr id="550" name="テキスト ボックス 549"/>
        <xdr:cNvSpPr txBox="1"/>
      </xdr:nvSpPr>
      <xdr:spPr>
        <a:xfrm>
          <a:off x="12547111" y="667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57421</xdr:rowOff>
    </xdr:from>
    <xdr:to>
      <xdr:col>23</xdr:col>
      <xdr:colOff>517525</xdr:colOff>
      <xdr:row>58</xdr:row>
      <xdr:rowOff>68295</xdr:rowOff>
    </xdr:to>
    <xdr:cxnSp macro="">
      <xdr:nvCxnSpPr>
        <xdr:cNvPr id="582" name="直線コネクタ 581"/>
        <xdr:cNvCxnSpPr/>
      </xdr:nvCxnSpPr>
      <xdr:spPr>
        <a:xfrm>
          <a:off x="15481300" y="10001521"/>
          <a:ext cx="838200" cy="1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163376</xdr:rowOff>
    </xdr:from>
    <xdr:to>
      <xdr:col>22</xdr:col>
      <xdr:colOff>365125</xdr:colOff>
      <xdr:row>58</xdr:row>
      <xdr:rowOff>57421</xdr:rowOff>
    </xdr:to>
    <xdr:cxnSp macro="">
      <xdr:nvCxnSpPr>
        <xdr:cNvPr id="585" name="直線コネクタ 584"/>
        <xdr:cNvCxnSpPr/>
      </xdr:nvCxnSpPr>
      <xdr:spPr>
        <a:xfrm>
          <a:off x="14592300" y="9764576"/>
          <a:ext cx="889000" cy="23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6" name="フローチャート : 判断 585"/>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7" name="テキスト ボックス 586"/>
        <xdr:cNvSpPr txBox="1"/>
      </xdr:nvSpPr>
      <xdr:spPr>
        <a:xfrm>
          <a:off x="15214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163376</xdr:rowOff>
    </xdr:from>
    <xdr:to>
      <xdr:col>21</xdr:col>
      <xdr:colOff>161925</xdr:colOff>
      <xdr:row>57</xdr:row>
      <xdr:rowOff>136582</xdr:rowOff>
    </xdr:to>
    <xdr:cxnSp macro="">
      <xdr:nvCxnSpPr>
        <xdr:cNvPr id="588" name="直線コネクタ 587"/>
        <xdr:cNvCxnSpPr/>
      </xdr:nvCxnSpPr>
      <xdr:spPr>
        <a:xfrm flipV="1">
          <a:off x="13703300" y="9764576"/>
          <a:ext cx="889000" cy="14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9" name="フローチャート : 判断 588"/>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79484</xdr:rowOff>
    </xdr:from>
    <xdr:ext cx="534377" cy="259045"/>
    <xdr:sp macro="" textlink="">
      <xdr:nvSpPr>
        <xdr:cNvPr id="590" name="テキスト ボックス 589"/>
        <xdr:cNvSpPr txBox="1"/>
      </xdr:nvSpPr>
      <xdr:spPr>
        <a:xfrm>
          <a:off x="14325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121396</xdr:rowOff>
    </xdr:from>
    <xdr:to>
      <xdr:col>19</xdr:col>
      <xdr:colOff>644525</xdr:colOff>
      <xdr:row>57</xdr:row>
      <xdr:rowOff>136582</xdr:rowOff>
    </xdr:to>
    <xdr:cxnSp macro="">
      <xdr:nvCxnSpPr>
        <xdr:cNvPr id="591" name="直線コネクタ 590"/>
        <xdr:cNvCxnSpPr/>
      </xdr:nvCxnSpPr>
      <xdr:spPr>
        <a:xfrm>
          <a:off x="12814300" y="9894046"/>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2" name="フローチャート : 判断 591"/>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107292</xdr:rowOff>
    </xdr:from>
    <xdr:ext cx="534377" cy="259045"/>
    <xdr:sp macro="" textlink="">
      <xdr:nvSpPr>
        <xdr:cNvPr id="593" name="テキスト ボックス 592"/>
        <xdr:cNvSpPr txBox="1"/>
      </xdr:nvSpPr>
      <xdr:spPr>
        <a:xfrm>
          <a:off x="13436111" y="93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4" name="フローチャート : 判断 593"/>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131866</xdr:rowOff>
    </xdr:from>
    <xdr:ext cx="534377" cy="259045"/>
    <xdr:sp macro="" textlink="">
      <xdr:nvSpPr>
        <xdr:cNvPr id="595" name="テキスト ボックス 594"/>
        <xdr:cNvSpPr txBox="1"/>
      </xdr:nvSpPr>
      <xdr:spPr>
        <a:xfrm>
          <a:off x="12547111" y="939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17495</xdr:rowOff>
    </xdr:from>
    <xdr:to>
      <xdr:col>23</xdr:col>
      <xdr:colOff>568325</xdr:colOff>
      <xdr:row>58</xdr:row>
      <xdr:rowOff>119095</xdr:rowOff>
    </xdr:to>
    <xdr:sp macro="" textlink="">
      <xdr:nvSpPr>
        <xdr:cNvPr id="601" name="円/楕円 600"/>
        <xdr:cNvSpPr/>
      </xdr:nvSpPr>
      <xdr:spPr>
        <a:xfrm>
          <a:off x="16268700" y="99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103872</xdr:rowOff>
    </xdr:from>
    <xdr:ext cx="534377" cy="259045"/>
    <xdr:sp macro="" textlink="">
      <xdr:nvSpPr>
        <xdr:cNvPr id="602" name="教育費該当値テキスト"/>
        <xdr:cNvSpPr txBox="1"/>
      </xdr:nvSpPr>
      <xdr:spPr>
        <a:xfrm>
          <a:off x="16370300" y="98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32,373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6621</xdr:rowOff>
    </xdr:from>
    <xdr:to>
      <xdr:col>22</xdr:col>
      <xdr:colOff>415925</xdr:colOff>
      <xdr:row>58</xdr:row>
      <xdr:rowOff>108221</xdr:rowOff>
    </xdr:to>
    <xdr:sp macro="" textlink="">
      <xdr:nvSpPr>
        <xdr:cNvPr id="603" name="円/楕円 602"/>
        <xdr:cNvSpPr/>
      </xdr:nvSpPr>
      <xdr:spPr>
        <a:xfrm>
          <a:off x="15430500" y="995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99348</xdr:rowOff>
    </xdr:from>
    <xdr:ext cx="534377" cy="259045"/>
    <xdr:sp macro="" textlink="">
      <xdr:nvSpPr>
        <xdr:cNvPr id="604" name="テキスト ボックス 603"/>
        <xdr:cNvSpPr txBox="1"/>
      </xdr:nvSpPr>
      <xdr:spPr>
        <a:xfrm>
          <a:off x="15214111" y="1004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112576</xdr:rowOff>
    </xdr:from>
    <xdr:to>
      <xdr:col>21</xdr:col>
      <xdr:colOff>212725</xdr:colOff>
      <xdr:row>57</xdr:row>
      <xdr:rowOff>42726</xdr:rowOff>
    </xdr:to>
    <xdr:sp macro="" textlink="">
      <xdr:nvSpPr>
        <xdr:cNvPr id="605" name="円/楕円 604"/>
        <xdr:cNvSpPr/>
      </xdr:nvSpPr>
      <xdr:spPr>
        <a:xfrm>
          <a:off x="14541500" y="97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33853</xdr:rowOff>
    </xdr:from>
    <xdr:ext cx="534377" cy="259045"/>
    <xdr:sp macro="" textlink="">
      <xdr:nvSpPr>
        <xdr:cNvPr id="606" name="テキスト ボックス 605"/>
        <xdr:cNvSpPr txBox="1"/>
      </xdr:nvSpPr>
      <xdr:spPr>
        <a:xfrm>
          <a:off x="14325111" y="980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85782</xdr:rowOff>
    </xdr:from>
    <xdr:to>
      <xdr:col>20</xdr:col>
      <xdr:colOff>9525</xdr:colOff>
      <xdr:row>58</xdr:row>
      <xdr:rowOff>15932</xdr:rowOff>
    </xdr:to>
    <xdr:sp macro="" textlink="">
      <xdr:nvSpPr>
        <xdr:cNvPr id="607" name="円/楕円 606"/>
        <xdr:cNvSpPr/>
      </xdr:nvSpPr>
      <xdr:spPr>
        <a:xfrm>
          <a:off x="13652500" y="98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7059</xdr:rowOff>
    </xdr:from>
    <xdr:ext cx="534377" cy="259045"/>
    <xdr:sp macro="" textlink="">
      <xdr:nvSpPr>
        <xdr:cNvPr id="608" name="テキスト ボックス 607"/>
        <xdr:cNvSpPr txBox="1"/>
      </xdr:nvSpPr>
      <xdr:spPr>
        <a:xfrm>
          <a:off x="13436111" y="99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70596</xdr:rowOff>
    </xdr:from>
    <xdr:to>
      <xdr:col>18</xdr:col>
      <xdr:colOff>492125</xdr:colOff>
      <xdr:row>58</xdr:row>
      <xdr:rowOff>746</xdr:rowOff>
    </xdr:to>
    <xdr:sp macro="" textlink="">
      <xdr:nvSpPr>
        <xdr:cNvPr id="609" name="円/楕円 608"/>
        <xdr:cNvSpPr/>
      </xdr:nvSpPr>
      <xdr:spPr>
        <a:xfrm>
          <a:off x="12763500" y="98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163323</xdr:rowOff>
    </xdr:from>
    <xdr:ext cx="534377" cy="259045"/>
    <xdr:sp macro="" textlink="">
      <xdr:nvSpPr>
        <xdr:cNvPr id="610" name="テキスト ボックス 609"/>
        <xdr:cNvSpPr txBox="1"/>
      </xdr:nvSpPr>
      <xdr:spPr>
        <a:xfrm>
          <a:off x="12547111" y="99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22709</xdr:rowOff>
    </xdr:from>
    <xdr:to>
      <xdr:col>23</xdr:col>
      <xdr:colOff>517525</xdr:colOff>
      <xdr:row>78</xdr:row>
      <xdr:rowOff>23760</xdr:rowOff>
    </xdr:to>
    <xdr:cxnSp macro="">
      <xdr:nvCxnSpPr>
        <xdr:cNvPr id="635" name="直線コネクタ 634"/>
        <xdr:cNvCxnSpPr/>
      </xdr:nvCxnSpPr>
      <xdr:spPr>
        <a:xfrm flipV="1">
          <a:off x="15481300" y="1339580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23760</xdr:rowOff>
    </xdr:from>
    <xdr:to>
      <xdr:col>22</xdr:col>
      <xdr:colOff>365125</xdr:colOff>
      <xdr:row>78</xdr:row>
      <xdr:rowOff>24743</xdr:rowOff>
    </xdr:to>
    <xdr:cxnSp macro="">
      <xdr:nvCxnSpPr>
        <xdr:cNvPr id="638" name="直線コネクタ 637"/>
        <xdr:cNvCxnSpPr/>
      </xdr:nvCxnSpPr>
      <xdr:spPr>
        <a:xfrm flipV="1">
          <a:off x="14592300" y="13396860"/>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9" name="フローチャート : 判断 638"/>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40" name="テキスト ボックス 639"/>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19833</xdr:rowOff>
    </xdr:from>
    <xdr:to>
      <xdr:col>21</xdr:col>
      <xdr:colOff>161925</xdr:colOff>
      <xdr:row>78</xdr:row>
      <xdr:rowOff>24743</xdr:rowOff>
    </xdr:to>
    <xdr:cxnSp macro="">
      <xdr:nvCxnSpPr>
        <xdr:cNvPr id="641" name="直線コネクタ 640"/>
        <xdr:cNvCxnSpPr/>
      </xdr:nvCxnSpPr>
      <xdr:spPr>
        <a:xfrm>
          <a:off x="13703300" y="13392933"/>
          <a:ext cx="889000" cy="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2" name="フローチャート : 判断 641"/>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52979</xdr:rowOff>
    </xdr:from>
    <xdr:ext cx="469744" cy="259045"/>
    <xdr:sp macro="" textlink="">
      <xdr:nvSpPr>
        <xdr:cNvPr id="643" name="テキスト ボックス 642"/>
        <xdr:cNvSpPr txBox="1"/>
      </xdr:nvSpPr>
      <xdr:spPr>
        <a:xfrm>
          <a:off x="14357427"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19833</xdr:rowOff>
    </xdr:from>
    <xdr:to>
      <xdr:col>19</xdr:col>
      <xdr:colOff>644525</xdr:colOff>
      <xdr:row>78</xdr:row>
      <xdr:rowOff>25028</xdr:rowOff>
    </xdr:to>
    <xdr:cxnSp macro="">
      <xdr:nvCxnSpPr>
        <xdr:cNvPr id="644" name="直線コネクタ 643"/>
        <xdr:cNvCxnSpPr/>
      </xdr:nvCxnSpPr>
      <xdr:spPr>
        <a:xfrm flipV="1">
          <a:off x="12814300" y="13392933"/>
          <a:ext cx="889000" cy="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5" name="フローチャート : 判断 644"/>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46356</xdr:rowOff>
    </xdr:from>
    <xdr:ext cx="469744" cy="259045"/>
    <xdr:sp macro="" textlink="">
      <xdr:nvSpPr>
        <xdr:cNvPr id="646" name="テキスト ボックス 645"/>
        <xdr:cNvSpPr txBox="1"/>
      </xdr:nvSpPr>
      <xdr:spPr>
        <a:xfrm>
          <a:off x="13468427" y="130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7" name="フローチャート : 判断 646"/>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51241</xdr:rowOff>
    </xdr:from>
    <xdr:ext cx="469744" cy="259045"/>
    <xdr:sp macro="" textlink="">
      <xdr:nvSpPr>
        <xdr:cNvPr id="648" name="テキスト ボックス 647"/>
        <xdr:cNvSpPr txBox="1"/>
      </xdr:nvSpPr>
      <xdr:spPr>
        <a:xfrm>
          <a:off x="12579427" y="1308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143359</xdr:rowOff>
    </xdr:from>
    <xdr:to>
      <xdr:col>23</xdr:col>
      <xdr:colOff>568325</xdr:colOff>
      <xdr:row>78</xdr:row>
      <xdr:rowOff>73509</xdr:rowOff>
    </xdr:to>
    <xdr:sp macro="" textlink="">
      <xdr:nvSpPr>
        <xdr:cNvPr id="654" name="円/楕円 653"/>
        <xdr:cNvSpPr/>
      </xdr:nvSpPr>
      <xdr:spPr>
        <a:xfrm>
          <a:off x="16268700" y="133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378565" cy="259045"/>
    <xdr:sp macro="" textlink="">
      <xdr:nvSpPr>
        <xdr:cNvPr id="655" name="災害復旧費該当値テキスト"/>
        <xdr:cNvSpPr txBox="1"/>
      </xdr:nvSpPr>
      <xdr:spPr>
        <a:xfrm>
          <a:off x="16370300" y="13309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144410</xdr:rowOff>
    </xdr:from>
    <xdr:to>
      <xdr:col>22</xdr:col>
      <xdr:colOff>415925</xdr:colOff>
      <xdr:row>78</xdr:row>
      <xdr:rowOff>74560</xdr:rowOff>
    </xdr:to>
    <xdr:sp macro="" textlink="">
      <xdr:nvSpPr>
        <xdr:cNvPr id="656" name="円/楕円 655"/>
        <xdr:cNvSpPr/>
      </xdr:nvSpPr>
      <xdr:spPr>
        <a:xfrm>
          <a:off x="15430500" y="1334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65687</xdr:rowOff>
    </xdr:from>
    <xdr:ext cx="378565" cy="259045"/>
    <xdr:sp macro="" textlink="">
      <xdr:nvSpPr>
        <xdr:cNvPr id="657" name="テキスト ボックス 656"/>
        <xdr:cNvSpPr txBox="1"/>
      </xdr:nvSpPr>
      <xdr:spPr>
        <a:xfrm>
          <a:off x="15292017" y="1343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145393</xdr:rowOff>
    </xdr:from>
    <xdr:to>
      <xdr:col>21</xdr:col>
      <xdr:colOff>212725</xdr:colOff>
      <xdr:row>78</xdr:row>
      <xdr:rowOff>75543</xdr:rowOff>
    </xdr:to>
    <xdr:sp macro="" textlink="">
      <xdr:nvSpPr>
        <xdr:cNvPr id="658" name="円/楕円 657"/>
        <xdr:cNvSpPr/>
      </xdr:nvSpPr>
      <xdr:spPr>
        <a:xfrm>
          <a:off x="14541500" y="13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66670</xdr:rowOff>
    </xdr:from>
    <xdr:ext cx="378565" cy="259045"/>
    <xdr:sp macro="" textlink="">
      <xdr:nvSpPr>
        <xdr:cNvPr id="659" name="テキスト ボックス 658"/>
        <xdr:cNvSpPr txBox="1"/>
      </xdr:nvSpPr>
      <xdr:spPr>
        <a:xfrm>
          <a:off x="14403017" y="13439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140483</xdr:rowOff>
    </xdr:from>
    <xdr:to>
      <xdr:col>20</xdr:col>
      <xdr:colOff>9525</xdr:colOff>
      <xdr:row>78</xdr:row>
      <xdr:rowOff>70633</xdr:rowOff>
    </xdr:to>
    <xdr:sp macro="" textlink="">
      <xdr:nvSpPr>
        <xdr:cNvPr id="660" name="円/楕円 659"/>
        <xdr:cNvSpPr/>
      </xdr:nvSpPr>
      <xdr:spPr>
        <a:xfrm>
          <a:off x="13652500" y="133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61760</xdr:rowOff>
    </xdr:from>
    <xdr:ext cx="378565" cy="259045"/>
    <xdr:sp macro="" textlink="">
      <xdr:nvSpPr>
        <xdr:cNvPr id="661" name="テキスト ボックス 660"/>
        <xdr:cNvSpPr txBox="1"/>
      </xdr:nvSpPr>
      <xdr:spPr>
        <a:xfrm>
          <a:off x="13514017" y="1343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145678</xdr:rowOff>
    </xdr:from>
    <xdr:to>
      <xdr:col>18</xdr:col>
      <xdr:colOff>492125</xdr:colOff>
      <xdr:row>78</xdr:row>
      <xdr:rowOff>75828</xdr:rowOff>
    </xdr:to>
    <xdr:sp macro="" textlink="">
      <xdr:nvSpPr>
        <xdr:cNvPr id="662" name="円/楕円 661"/>
        <xdr:cNvSpPr/>
      </xdr:nvSpPr>
      <xdr:spPr>
        <a:xfrm>
          <a:off x="12763500" y="133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66955</xdr:rowOff>
    </xdr:from>
    <xdr:ext cx="313932" cy="259045"/>
    <xdr:sp macro="" textlink="">
      <xdr:nvSpPr>
        <xdr:cNvPr id="663" name="テキスト ボックス 662"/>
        <xdr:cNvSpPr txBox="1"/>
      </xdr:nvSpPr>
      <xdr:spPr>
        <a:xfrm>
          <a:off x="12657333" y="13440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104671</xdr:rowOff>
    </xdr:from>
    <xdr:to>
      <xdr:col>23</xdr:col>
      <xdr:colOff>517525</xdr:colOff>
      <xdr:row>97</xdr:row>
      <xdr:rowOff>113525</xdr:rowOff>
    </xdr:to>
    <xdr:cxnSp macro="">
      <xdr:nvCxnSpPr>
        <xdr:cNvPr id="692" name="直線コネクタ 691"/>
        <xdr:cNvCxnSpPr/>
      </xdr:nvCxnSpPr>
      <xdr:spPr>
        <a:xfrm>
          <a:off x="15481300" y="16735321"/>
          <a:ext cx="838200" cy="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17963</xdr:rowOff>
    </xdr:from>
    <xdr:to>
      <xdr:col>22</xdr:col>
      <xdr:colOff>365125</xdr:colOff>
      <xdr:row>97</xdr:row>
      <xdr:rowOff>104671</xdr:rowOff>
    </xdr:to>
    <xdr:cxnSp macro="">
      <xdr:nvCxnSpPr>
        <xdr:cNvPr id="695" name="直線コネクタ 694"/>
        <xdr:cNvCxnSpPr/>
      </xdr:nvCxnSpPr>
      <xdr:spPr>
        <a:xfrm>
          <a:off x="14592300" y="16648613"/>
          <a:ext cx="889000" cy="8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6" name="フローチャート : 判断 695"/>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133478</xdr:rowOff>
    </xdr:from>
    <xdr:ext cx="534377" cy="259045"/>
    <xdr:sp macro="" textlink="">
      <xdr:nvSpPr>
        <xdr:cNvPr id="697" name="テキスト ボックス 696"/>
        <xdr:cNvSpPr txBox="1"/>
      </xdr:nvSpPr>
      <xdr:spPr>
        <a:xfrm>
          <a:off x="15214111" y="162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17963</xdr:rowOff>
    </xdr:from>
    <xdr:to>
      <xdr:col>21</xdr:col>
      <xdr:colOff>161925</xdr:colOff>
      <xdr:row>97</xdr:row>
      <xdr:rowOff>123423</xdr:rowOff>
    </xdr:to>
    <xdr:cxnSp macro="">
      <xdr:nvCxnSpPr>
        <xdr:cNvPr id="698" name="直線コネクタ 697"/>
        <xdr:cNvCxnSpPr/>
      </xdr:nvCxnSpPr>
      <xdr:spPr>
        <a:xfrm flipV="1">
          <a:off x="13703300" y="16648613"/>
          <a:ext cx="889000" cy="10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9" name="フローチャート : 判断 698"/>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137913</xdr:rowOff>
    </xdr:from>
    <xdr:ext cx="534377" cy="259045"/>
    <xdr:sp macro="" textlink="">
      <xdr:nvSpPr>
        <xdr:cNvPr id="700" name="テキスト ボックス 699"/>
        <xdr:cNvSpPr txBox="1"/>
      </xdr:nvSpPr>
      <xdr:spPr>
        <a:xfrm>
          <a:off x="14325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109311</xdr:rowOff>
    </xdr:from>
    <xdr:to>
      <xdr:col>19</xdr:col>
      <xdr:colOff>644525</xdr:colOff>
      <xdr:row>97</xdr:row>
      <xdr:rowOff>123423</xdr:rowOff>
    </xdr:to>
    <xdr:cxnSp macro="">
      <xdr:nvCxnSpPr>
        <xdr:cNvPr id="701" name="直線コネクタ 700"/>
        <xdr:cNvCxnSpPr/>
      </xdr:nvCxnSpPr>
      <xdr:spPr>
        <a:xfrm>
          <a:off x="12814300" y="16739961"/>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2" name="フローチャート : 判断 701"/>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135185</xdr:rowOff>
    </xdr:from>
    <xdr:ext cx="534377" cy="259045"/>
    <xdr:sp macro="" textlink="">
      <xdr:nvSpPr>
        <xdr:cNvPr id="703" name="テキスト ボックス 702"/>
        <xdr:cNvSpPr txBox="1"/>
      </xdr:nvSpPr>
      <xdr:spPr>
        <a:xfrm>
          <a:off x="13436111" y="162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4" name="フローチャート : 判断 703"/>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117164</xdr:rowOff>
    </xdr:from>
    <xdr:ext cx="534377" cy="259045"/>
    <xdr:sp macro="" textlink="">
      <xdr:nvSpPr>
        <xdr:cNvPr id="705" name="テキスト ボックス 704"/>
        <xdr:cNvSpPr txBox="1"/>
      </xdr:nvSpPr>
      <xdr:spPr>
        <a:xfrm>
          <a:off x="12547111" y="162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62725</xdr:rowOff>
    </xdr:from>
    <xdr:to>
      <xdr:col>23</xdr:col>
      <xdr:colOff>568325</xdr:colOff>
      <xdr:row>97</xdr:row>
      <xdr:rowOff>164325</xdr:rowOff>
    </xdr:to>
    <xdr:sp macro="" textlink="">
      <xdr:nvSpPr>
        <xdr:cNvPr id="711" name="円/楕円 710"/>
        <xdr:cNvSpPr/>
      </xdr:nvSpPr>
      <xdr:spPr>
        <a:xfrm>
          <a:off x="16268700" y="166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149102</xdr:rowOff>
    </xdr:from>
    <xdr:ext cx="534377" cy="259045"/>
    <xdr:sp macro="" textlink="">
      <xdr:nvSpPr>
        <xdr:cNvPr id="712" name="公債費該当値テキスト"/>
        <xdr:cNvSpPr txBox="1"/>
      </xdr:nvSpPr>
      <xdr:spPr>
        <a:xfrm>
          <a:off x="16370300" y="166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53871</xdr:rowOff>
    </xdr:from>
    <xdr:to>
      <xdr:col>22</xdr:col>
      <xdr:colOff>415925</xdr:colOff>
      <xdr:row>97</xdr:row>
      <xdr:rowOff>155471</xdr:rowOff>
    </xdr:to>
    <xdr:sp macro="" textlink="">
      <xdr:nvSpPr>
        <xdr:cNvPr id="713" name="円/楕円 712"/>
        <xdr:cNvSpPr/>
      </xdr:nvSpPr>
      <xdr:spPr>
        <a:xfrm>
          <a:off x="15430500" y="1668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146598</xdr:rowOff>
    </xdr:from>
    <xdr:ext cx="534377" cy="259045"/>
    <xdr:sp macro="" textlink="">
      <xdr:nvSpPr>
        <xdr:cNvPr id="714" name="テキスト ボックス 713"/>
        <xdr:cNvSpPr txBox="1"/>
      </xdr:nvSpPr>
      <xdr:spPr>
        <a:xfrm>
          <a:off x="15214111" y="167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138613</xdr:rowOff>
    </xdr:from>
    <xdr:to>
      <xdr:col>21</xdr:col>
      <xdr:colOff>212725</xdr:colOff>
      <xdr:row>97</xdr:row>
      <xdr:rowOff>68763</xdr:rowOff>
    </xdr:to>
    <xdr:sp macro="" textlink="">
      <xdr:nvSpPr>
        <xdr:cNvPr id="715" name="円/楕円 714"/>
        <xdr:cNvSpPr/>
      </xdr:nvSpPr>
      <xdr:spPr>
        <a:xfrm>
          <a:off x="14541500" y="165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59890</xdr:rowOff>
    </xdr:from>
    <xdr:ext cx="534377" cy="259045"/>
    <xdr:sp macro="" textlink="">
      <xdr:nvSpPr>
        <xdr:cNvPr id="716" name="テキスト ボックス 715"/>
        <xdr:cNvSpPr txBox="1"/>
      </xdr:nvSpPr>
      <xdr:spPr>
        <a:xfrm>
          <a:off x="14325111" y="1669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72623</xdr:rowOff>
    </xdr:from>
    <xdr:to>
      <xdr:col>20</xdr:col>
      <xdr:colOff>9525</xdr:colOff>
      <xdr:row>98</xdr:row>
      <xdr:rowOff>2773</xdr:rowOff>
    </xdr:to>
    <xdr:sp macro="" textlink="">
      <xdr:nvSpPr>
        <xdr:cNvPr id="717" name="円/楕円 716"/>
        <xdr:cNvSpPr/>
      </xdr:nvSpPr>
      <xdr:spPr>
        <a:xfrm>
          <a:off x="13652500" y="1670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165350</xdr:rowOff>
    </xdr:from>
    <xdr:ext cx="534377" cy="259045"/>
    <xdr:sp macro="" textlink="">
      <xdr:nvSpPr>
        <xdr:cNvPr id="718" name="テキスト ボックス 717"/>
        <xdr:cNvSpPr txBox="1"/>
      </xdr:nvSpPr>
      <xdr:spPr>
        <a:xfrm>
          <a:off x="13436111" y="1679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58511</xdr:rowOff>
    </xdr:from>
    <xdr:to>
      <xdr:col>18</xdr:col>
      <xdr:colOff>492125</xdr:colOff>
      <xdr:row>97</xdr:row>
      <xdr:rowOff>160111</xdr:rowOff>
    </xdr:to>
    <xdr:sp macro="" textlink="">
      <xdr:nvSpPr>
        <xdr:cNvPr id="719" name="円/楕円 718"/>
        <xdr:cNvSpPr/>
      </xdr:nvSpPr>
      <xdr:spPr>
        <a:xfrm>
          <a:off x="12763500" y="1668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151238</xdr:rowOff>
    </xdr:from>
    <xdr:ext cx="534377" cy="259045"/>
    <xdr:sp macro="" textlink="">
      <xdr:nvSpPr>
        <xdr:cNvPr id="720" name="テキスト ボックス 719"/>
        <xdr:cNvSpPr txBox="1"/>
      </xdr:nvSpPr>
      <xdr:spPr>
        <a:xfrm>
          <a:off x="12547111" y="1678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5" name="フローチャート : 判断 754"/>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6" name="テキスト ボックス 755"/>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8" name="フローチャート : 判断 757"/>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9" name="テキスト ボックス 758"/>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61" name="フローチャート : 判断 760"/>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2" name="テキスト ボックス 761"/>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3" name="フローチャート : 判断 762"/>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64" name="テキスト ボックス 763"/>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決算額全体で見ると、民生費が</a:t>
          </a:r>
          <a:r>
            <a:rPr kumimoji="1" lang="ja-JP" altLang="en-US" sz="1100">
              <a:solidFill>
                <a:schemeClr val="dk1"/>
              </a:solidFill>
              <a:effectLst/>
              <a:latin typeface="+mn-lt"/>
              <a:ea typeface="+mn-ea"/>
              <a:cs typeface="+mn-cs"/>
            </a:rPr>
            <a:t>１人あたり</a:t>
          </a:r>
          <a:r>
            <a:rPr kumimoji="1" lang="en-US" altLang="ja-JP" sz="1100">
              <a:solidFill>
                <a:schemeClr val="dk1"/>
              </a:solidFill>
              <a:effectLst/>
              <a:latin typeface="+mn-lt"/>
              <a:ea typeface="+mn-ea"/>
              <a:cs typeface="+mn-cs"/>
            </a:rPr>
            <a:t>129,576</a:t>
          </a:r>
          <a:r>
            <a:rPr kumimoji="1" lang="ja-JP" altLang="en-US" sz="1100">
              <a:solidFill>
                <a:schemeClr val="dk1"/>
              </a:solidFill>
              <a:effectLst/>
              <a:latin typeface="+mn-lt"/>
              <a:ea typeface="+mn-ea"/>
              <a:cs typeface="+mn-cs"/>
            </a:rPr>
            <a:t>円で全体の</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％と最も多くの割合を占めており、自立支援給付費の増加や生活保護受給者の高齢化に伴う生活保護費</a:t>
          </a:r>
          <a:r>
            <a:rPr kumimoji="1" lang="ja-JP" altLang="en-US" sz="1100">
              <a:solidFill>
                <a:schemeClr val="dk1"/>
              </a:solidFill>
              <a:effectLst/>
              <a:latin typeface="+mn-lt"/>
              <a:ea typeface="+mn-ea"/>
              <a:cs typeface="+mn-cs"/>
            </a:rPr>
            <a:t>増、国民健康保険・介護保険</a:t>
          </a:r>
          <a:r>
            <a:rPr kumimoji="1" lang="ja-JP" altLang="ja-JP" sz="1100">
              <a:solidFill>
                <a:schemeClr val="dk1"/>
              </a:solidFill>
              <a:effectLst/>
              <a:latin typeface="+mn-lt"/>
              <a:ea typeface="+mn-ea"/>
              <a:cs typeface="+mn-cs"/>
            </a:rPr>
            <a:t>特別会計への繰り出し金の増</a:t>
          </a:r>
          <a:r>
            <a:rPr kumimoji="1" lang="ja-JP" altLang="en-US" sz="1100">
              <a:solidFill>
                <a:schemeClr val="dk1"/>
              </a:solidFill>
              <a:effectLst/>
              <a:latin typeface="+mn-lt"/>
              <a:ea typeface="+mn-ea"/>
              <a:cs typeface="+mn-cs"/>
            </a:rPr>
            <a:t>などが寄与している。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その他の増減をみていくと、</a:t>
          </a:r>
          <a:r>
            <a:rPr kumimoji="1" lang="ja-JP" altLang="ja-JP" sz="1100">
              <a:solidFill>
                <a:schemeClr val="dk1"/>
              </a:solidFill>
              <a:effectLst/>
              <a:latin typeface="+mn-lt"/>
              <a:ea typeface="+mn-ea"/>
              <a:cs typeface="+mn-cs"/>
            </a:rPr>
            <a:t>議会費は議員数が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名増え定数（</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）になったことによる増。総務費については新庁舎</a:t>
          </a:r>
          <a:r>
            <a:rPr kumimoji="1" lang="ja-JP" altLang="en-US" sz="1100">
              <a:solidFill>
                <a:schemeClr val="dk1"/>
              </a:solidFill>
              <a:effectLst/>
              <a:latin typeface="+mn-lt"/>
              <a:ea typeface="+mn-ea"/>
              <a:cs typeface="+mn-cs"/>
            </a:rPr>
            <a:t>の移転新築</a:t>
          </a:r>
          <a:r>
            <a:rPr kumimoji="1" lang="ja-JP" altLang="ja-JP" sz="1100">
              <a:solidFill>
                <a:schemeClr val="dk1"/>
              </a:solidFill>
              <a:effectLst/>
              <a:latin typeface="+mn-lt"/>
              <a:ea typeface="+mn-ea"/>
              <a:cs typeface="+mn-cs"/>
            </a:rPr>
            <a:t>に係る用地費等により増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衛生費については</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月に開院した北播磨総合医療センターの経営支援拡充等により増</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労働費の減については、勤労者住宅資金融資の申し込み者数減等により当該預託金の減額による。農林水産業費についてはライスセンター整備の</a:t>
          </a:r>
          <a:r>
            <a:rPr kumimoji="1" lang="ja-JP" altLang="en-US" sz="1100">
              <a:solidFill>
                <a:schemeClr val="dk1"/>
              </a:solidFill>
              <a:effectLst/>
              <a:latin typeface="+mn-lt"/>
              <a:ea typeface="+mn-ea"/>
              <a:cs typeface="+mn-cs"/>
            </a:rPr>
            <a:t>完了に伴う</a:t>
          </a:r>
          <a:r>
            <a:rPr kumimoji="1" lang="ja-JP" altLang="ja-JP" sz="1100">
              <a:solidFill>
                <a:schemeClr val="dk1"/>
              </a:solidFill>
              <a:effectLst/>
              <a:latin typeface="+mn-lt"/>
              <a:ea typeface="+mn-ea"/>
              <a:cs typeface="+mn-cs"/>
            </a:rPr>
            <a:t>補助金の減により減少した。</a:t>
          </a:r>
          <a:endParaRPr lang="ja-JP" altLang="ja-JP">
            <a:effectLst/>
          </a:endParaRPr>
        </a:p>
        <a:p>
          <a:r>
            <a:rPr kumimoji="1" lang="ja-JP" altLang="ja-JP" sz="1100">
              <a:solidFill>
                <a:schemeClr val="dk1"/>
              </a:solidFill>
              <a:effectLst/>
              <a:latin typeface="+mn-lt"/>
              <a:ea typeface="+mn-ea"/>
              <a:cs typeface="+mn-cs"/>
            </a:rPr>
            <a:t>土木費については道路整備事業費の減、消防費については安全安心広場整備の完了によりそれぞれ減少した。</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”新たな価値観の創造”を掲げ、「特色ある地域づくりの推進」、「子ども・</a:t>
          </a:r>
          <a:r>
            <a:rPr kumimoji="1" lang="ja-JP" altLang="ja-JP" sz="1100">
              <a:solidFill>
                <a:schemeClr val="dk1"/>
              </a:solidFill>
              <a:effectLst/>
              <a:latin typeface="+mn-lt"/>
              <a:ea typeface="+mn-ea"/>
              <a:cs typeface="+mn-cs"/>
            </a:rPr>
            <a:t>子育て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教育環境の充実</a:t>
          </a:r>
          <a:r>
            <a:rPr kumimoji="1" lang="ja-JP" altLang="en-US" sz="1100">
              <a:solidFill>
                <a:schemeClr val="dk1"/>
              </a:solidFill>
              <a:effectLst/>
              <a:latin typeface="+mn-lt"/>
              <a:ea typeface="+mn-ea"/>
              <a:cs typeface="+mn-cs"/>
            </a:rPr>
            <a:t>」、「元気で美しい都市の創造」、「</a:t>
          </a:r>
          <a:r>
            <a:rPr kumimoji="1" lang="ja-JP" altLang="ja-JP" sz="1100">
              <a:solidFill>
                <a:schemeClr val="dk1"/>
              </a:solidFill>
              <a:effectLst/>
              <a:latin typeface="+mn-lt"/>
              <a:ea typeface="+mn-ea"/>
              <a:cs typeface="+mn-cs"/>
            </a:rPr>
            <a:t>安全安心</a:t>
          </a:r>
          <a:r>
            <a:rPr kumimoji="1" lang="ja-JP" altLang="en-US" sz="1100">
              <a:solidFill>
                <a:schemeClr val="dk1"/>
              </a:solidFill>
              <a:effectLst/>
              <a:latin typeface="+mn-lt"/>
              <a:ea typeface="+mn-ea"/>
              <a:cs typeface="+mn-cs"/>
            </a:rPr>
            <a:t>な暮らしの追求」</a:t>
          </a:r>
          <a:r>
            <a:rPr kumimoji="1" lang="ja-JP" altLang="ja-JP" sz="1100">
              <a:solidFill>
                <a:schemeClr val="dk1"/>
              </a:solidFill>
              <a:effectLst/>
              <a:latin typeface="+mn-lt"/>
              <a:ea typeface="+mn-ea"/>
              <a:cs typeface="+mn-cs"/>
            </a:rPr>
            <a:t>のための施策</a:t>
          </a:r>
          <a:r>
            <a:rPr kumimoji="1" lang="ja-JP" altLang="en-US" sz="1100">
              <a:solidFill>
                <a:schemeClr val="dk1"/>
              </a:solidFill>
              <a:effectLst/>
              <a:latin typeface="+mn-lt"/>
              <a:ea typeface="+mn-ea"/>
              <a:cs typeface="+mn-cs"/>
            </a:rPr>
            <a:t>を積極的に展開する</a:t>
          </a:r>
          <a:r>
            <a:rPr kumimoji="1" lang="ja-JP" altLang="ja-JP" sz="1100">
              <a:solidFill>
                <a:schemeClr val="dk1"/>
              </a:solidFill>
              <a:effectLst/>
              <a:latin typeface="+mn-lt"/>
              <a:ea typeface="+mn-ea"/>
              <a:cs typeface="+mn-cs"/>
            </a:rPr>
            <a:t>一方で、独自のコスト削減と財源確保</a:t>
          </a:r>
          <a:r>
            <a:rPr kumimoji="1" lang="ja-JP" altLang="en-US" sz="1100">
              <a:solidFill>
                <a:schemeClr val="dk1"/>
              </a:solidFill>
              <a:effectLst/>
              <a:latin typeface="+mn-lt"/>
              <a:ea typeface="+mn-ea"/>
              <a:cs typeface="+mn-cs"/>
            </a:rPr>
            <a:t>等の行財政改革を着実に進め、</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年連続で実質収支の黒字を達成。</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財政調整基金を取り崩すことなく財政運営を行い、実質単年度収支も</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年連続の黒字となった。</a:t>
          </a:r>
          <a:endParaRPr kumimoji="1" lang="en-US" altLang="ja-JP"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一般会計及び特別会計（国民健康保険、介護保険、後期高齢者医療）は黒字を達成。公営企業（上水道、下水道等）は、いずれも流動資産が流動負債を上回り、資金不足は生じていない。</a:t>
          </a:r>
          <a:endParaRPr lang="ja-JP" altLang="ja-JP" sz="1800">
            <a:effectLst/>
          </a:endParaRPr>
        </a:p>
        <a:p>
          <a:r>
            <a:rPr kumimoji="1" lang="ja-JP" altLang="ja-JP" sz="1400">
              <a:solidFill>
                <a:schemeClr val="dk1"/>
              </a:solidFill>
              <a:effectLst/>
              <a:latin typeface="+mn-lt"/>
              <a:ea typeface="+mn-ea"/>
              <a:cs typeface="+mn-cs"/>
            </a:rPr>
            <a:t>なお、その他会計（黒字）は、平成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月末をもって閉鎖した病院事業会計であり、その病院機能については、三木市民病院との統合により一部事務組合である北播磨総合医療センターに引き継いでいる。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公営企業債の元利償還金に対する繰入金は、下水道事業に係るもので、今後も同水準で推移する一方で、組合等が起こしたものの負担金等は、平成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月に開院した北播磨総合医療センター企業団に係るもので、本格的な償還と相まって負担金等の増高が予測される。</a:t>
          </a:r>
          <a:r>
            <a:rPr kumimoji="1" lang="ja-JP" altLang="en-US" sz="1200">
              <a:solidFill>
                <a:schemeClr val="dk1"/>
              </a:solidFill>
              <a:effectLst/>
              <a:latin typeface="+mn-lt"/>
              <a:ea typeface="+mn-ea"/>
              <a:cs typeface="+mn-cs"/>
            </a:rPr>
            <a:t>また、公共施設等の老朽化に伴う改修や更新費用の増高も見込まれるため、</a:t>
          </a:r>
          <a:r>
            <a:rPr kumimoji="1" lang="ja-JP" altLang="ja-JP" sz="1200">
              <a:solidFill>
                <a:schemeClr val="dk1"/>
              </a:solidFill>
              <a:effectLst/>
              <a:latin typeface="+mn-lt"/>
              <a:ea typeface="+mn-ea"/>
              <a:cs typeface="+mn-cs"/>
            </a:rPr>
            <a:t>事業実施に当たっては、後年度に財政措置のある有利な</a:t>
          </a:r>
          <a:r>
            <a:rPr kumimoji="1" lang="ja-JP" altLang="en-US" sz="1200">
              <a:solidFill>
                <a:schemeClr val="dk1"/>
              </a:solidFill>
              <a:effectLst/>
              <a:latin typeface="+mn-lt"/>
              <a:ea typeface="+mn-ea"/>
              <a:cs typeface="+mn-cs"/>
            </a:rPr>
            <a:t>地方債</a:t>
          </a:r>
          <a:r>
            <a:rPr kumimoji="1" lang="ja-JP" altLang="ja-JP" sz="1200">
              <a:solidFill>
                <a:schemeClr val="dk1"/>
              </a:solidFill>
              <a:effectLst/>
              <a:latin typeface="+mn-lt"/>
              <a:ea typeface="+mn-ea"/>
              <a:cs typeface="+mn-cs"/>
            </a:rPr>
            <a:t>を活用するなど、健全な状況を維持する。</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rPr>
            <a:t>一般会計等に係る地方債現在高が</a:t>
          </a:r>
          <a:r>
            <a:rPr lang="en-US" altLang="ja-JP" sz="1400">
              <a:effectLst/>
            </a:rPr>
            <a:t>H25</a:t>
          </a:r>
          <a:r>
            <a:rPr lang="ja-JP" altLang="en-US" sz="1400">
              <a:effectLst/>
            </a:rPr>
            <a:t>年度に約</a:t>
          </a:r>
          <a:r>
            <a:rPr lang="en-US" altLang="ja-JP" sz="1400">
              <a:effectLst/>
            </a:rPr>
            <a:t>30</a:t>
          </a:r>
          <a:r>
            <a:rPr lang="ja-JP" altLang="en-US" sz="1400">
              <a:effectLst/>
            </a:rPr>
            <a:t>億円増加しているが、これは</a:t>
          </a:r>
          <a:r>
            <a:rPr lang="en-US" altLang="ja-JP" sz="1400">
              <a:effectLst/>
            </a:rPr>
            <a:t>H25</a:t>
          </a:r>
          <a:r>
            <a:rPr lang="ja-JP" altLang="en-US" sz="1400">
              <a:effectLst/>
            </a:rPr>
            <a:t>年</a:t>
          </a:r>
          <a:r>
            <a:rPr lang="en-US" altLang="ja-JP" sz="1400">
              <a:effectLst/>
            </a:rPr>
            <a:t>10</a:t>
          </a:r>
          <a:r>
            <a:rPr lang="ja-JP" altLang="en-US" sz="1400">
              <a:effectLst/>
            </a:rPr>
            <a:t>月に開院した北播磨総合医療センターや防災センターの建設によるもで、後年度に交付税措置されるものである。</a:t>
          </a:r>
          <a:endParaRPr lang="en-US"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rPr>
            <a:t>一般会計等に係る地方債現在高、組合等負担見込額はほぼ同水準を維持しているが公営企業債等繰入見込額は減少傾向にあることから将来負担比率の分子は、引き続きマイナス値を維持しているが、今後、庁舎をはじめとする公共施設やインフラの老朽化への対応が控えているため、持続可能な健全財政の堅持に向けた財政運営に努める。</a:t>
          </a:r>
          <a:endParaRPr lang="en-US"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49,319
48,752
92.94
19,182,748
18,637,400
351,428
11,496,802
18,419,905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49,319
48,752
92.94
19,182,748
18,637,400
351,428
11,496,802
18,419,905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49,319
48,752
92.94
19,182,748
18,637,400
351,428
11,496,802
18,419,905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19182748</v>
      </c>
      <c r="BO4" s="379"/>
      <c r="BP4" s="379"/>
      <c r="BQ4" s="379"/>
      <c r="BR4" s="379"/>
      <c r="BS4" s="379"/>
      <c r="BT4" s="379"/>
      <c r="BU4" s="380"/>
      <c r="BV4" s="378">
        <v>18839354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3.1</v>
      </c>
      <c r="CU4" s="385"/>
      <c r="CV4" s="385"/>
      <c r="CW4" s="385"/>
      <c r="CX4" s="385"/>
      <c r="CY4" s="385"/>
      <c r="CZ4" s="385"/>
      <c r="DA4" s="386"/>
      <c r="DB4" s="384">
        <v>2.5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18637400</v>
      </c>
      <c r="BO5" s="416"/>
      <c r="BP5" s="416"/>
      <c r="BQ5" s="416"/>
      <c r="BR5" s="416"/>
      <c r="BS5" s="416"/>
      <c r="BT5" s="416"/>
      <c r="BU5" s="417"/>
      <c r="BV5" s="415">
        <v>18369473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85.8</v>
      </c>
      <c r="CU5" s="413"/>
      <c r="CV5" s="413"/>
      <c r="CW5" s="413"/>
      <c r="CX5" s="413"/>
      <c r="CY5" s="413"/>
      <c r="CZ5" s="413"/>
      <c r="DA5" s="414"/>
      <c r="DB5" s="412">
        <v>86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545348</v>
      </c>
      <c r="BO6" s="416"/>
      <c r="BP6" s="416"/>
      <c r="BQ6" s="416"/>
      <c r="BR6" s="416"/>
      <c r="BS6" s="416"/>
      <c r="BT6" s="416"/>
      <c r="BU6" s="417"/>
      <c r="BV6" s="415">
        <v>469881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93</v>
      </c>
      <c r="CU6" s="453"/>
      <c r="CV6" s="453"/>
      <c r="CW6" s="453"/>
      <c r="CX6" s="453"/>
      <c r="CY6" s="453"/>
      <c r="CZ6" s="453"/>
      <c r="DA6" s="454"/>
      <c r="DB6" s="452">
        <v>93.9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193920</v>
      </c>
      <c r="BO7" s="416"/>
      <c r="BP7" s="416"/>
      <c r="BQ7" s="416"/>
      <c r="BR7" s="416"/>
      <c r="BS7" s="416"/>
      <c r="BT7" s="416"/>
      <c r="BU7" s="417"/>
      <c r="BV7" s="415">
        <v>195715</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11496802</v>
      </c>
      <c r="CU7" s="416"/>
      <c r="CV7" s="416"/>
      <c r="CW7" s="416"/>
      <c r="CX7" s="416"/>
      <c r="CY7" s="416"/>
      <c r="CZ7" s="416"/>
      <c r="DA7" s="417"/>
      <c r="DB7" s="415">
        <v>10998503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351428</v>
      </c>
      <c r="BO8" s="416"/>
      <c r="BP8" s="416"/>
      <c r="BQ8" s="416"/>
      <c r="BR8" s="416"/>
      <c r="BS8" s="416"/>
      <c r="BT8" s="416"/>
      <c r="BU8" s="417"/>
      <c r="BV8" s="415">
        <v>274166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0.68</v>
      </c>
      <c r="CU8" s="456"/>
      <c r="CV8" s="456"/>
      <c r="CW8" s="456"/>
      <c r="CX8" s="456"/>
      <c r="CY8" s="456"/>
      <c r="CZ8" s="456"/>
      <c r="DA8" s="457"/>
      <c r="DB8" s="455">
        <v>0.68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48580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77262</v>
      </c>
      <c r="BO9" s="416"/>
      <c r="BP9" s="416"/>
      <c r="BQ9" s="416"/>
      <c r="BR9" s="416"/>
      <c r="BS9" s="416"/>
      <c r="BT9" s="416"/>
      <c r="BU9" s="417"/>
      <c r="BV9" s="415">
        <v>74095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13.1</v>
      </c>
      <c r="CU9" s="413"/>
      <c r="CV9" s="413"/>
      <c r="CW9" s="413"/>
      <c r="CX9" s="413"/>
      <c r="CY9" s="413"/>
      <c r="CZ9" s="413"/>
      <c r="DA9" s="414"/>
      <c r="DB9" s="412">
        <v>14.3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49680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19900</v>
      </c>
      <c r="BO10" s="416"/>
      <c r="BP10" s="416"/>
      <c r="BQ10" s="416"/>
      <c r="BR10" s="416"/>
      <c r="BS10" s="416"/>
      <c r="BT10" s="416"/>
      <c r="BU10" s="417"/>
      <c r="BV10" s="415">
        <v>14700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115220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49319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48752</v>
      </c>
      <c r="S13" s="497"/>
      <c r="T13" s="497"/>
      <c r="U13" s="497"/>
      <c r="V13" s="498"/>
      <c r="W13" s="431" t="s">
        <v>120</v>
      </c>
      <c r="X13" s="432"/>
      <c r="Y13" s="432"/>
      <c r="Z13" s="432"/>
      <c r="AA13" s="432"/>
      <c r="AB13" s="422"/>
      <c r="AC13" s="466">
        <v>575</v>
      </c>
      <c r="AD13" s="467"/>
      <c r="AE13" s="467"/>
      <c r="AF13" s="467"/>
      <c r="AG13" s="506"/>
      <c r="AH13" s="466">
        <v>834</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97162</v>
      </c>
      <c r="BO13" s="416"/>
      <c r="BP13" s="416"/>
      <c r="BQ13" s="416"/>
      <c r="BR13" s="416"/>
      <c r="BS13" s="416"/>
      <c r="BT13" s="416"/>
      <c r="BU13" s="417"/>
      <c r="BV13" s="415">
        <v>204015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5.2</v>
      </c>
      <c r="CU13" s="413"/>
      <c r="CV13" s="413"/>
      <c r="CW13" s="413"/>
      <c r="CX13" s="413"/>
      <c r="CY13" s="413"/>
      <c r="CZ13" s="413"/>
      <c r="DA13" s="414"/>
      <c r="DB13" s="412">
        <v>7.6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49707</v>
      </c>
      <c r="S14" s="497"/>
      <c r="T14" s="497"/>
      <c r="U14" s="497"/>
      <c r="V14" s="498"/>
      <c r="W14" s="405"/>
      <c r="X14" s="406"/>
      <c r="Y14" s="406"/>
      <c r="Z14" s="406"/>
      <c r="AA14" s="406"/>
      <c r="AB14" s="395"/>
      <c r="AC14" s="499">
        <v>2.6</v>
      </c>
      <c r="AD14" s="500"/>
      <c r="AE14" s="500"/>
      <c r="AF14" s="500"/>
      <c r="AG14" s="501"/>
      <c r="AH14" s="499">
        <v>3.4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49138</v>
      </c>
      <c r="S15" s="497"/>
      <c r="T15" s="497"/>
      <c r="U15" s="497"/>
      <c r="V15" s="498"/>
      <c r="W15" s="431" t="s">
        <v>127</v>
      </c>
      <c r="X15" s="432"/>
      <c r="Y15" s="432"/>
      <c r="Z15" s="432"/>
      <c r="AA15" s="432"/>
      <c r="AB15" s="422"/>
      <c r="AC15" s="466">
        <v>8883</v>
      </c>
      <c r="AD15" s="467"/>
      <c r="AE15" s="467"/>
      <c r="AF15" s="467"/>
      <c r="AG15" s="506"/>
      <c r="AH15" s="466">
        <v>10068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6006837</v>
      </c>
      <c r="BO15" s="379"/>
      <c r="BP15" s="379"/>
      <c r="BQ15" s="379"/>
      <c r="BR15" s="379"/>
      <c r="BS15" s="379"/>
      <c r="BT15" s="379"/>
      <c r="BU15" s="380"/>
      <c r="BV15" s="378">
        <v>5782053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39.5</v>
      </c>
      <c r="AD16" s="500"/>
      <c r="AE16" s="500"/>
      <c r="AF16" s="500"/>
      <c r="AG16" s="501"/>
      <c r="AH16" s="499">
        <v>40.6</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8909480</v>
      </c>
      <c r="BO16" s="416"/>
      <c r="BP16" s="416"/>
      <c r="BQ16" s="416"/>
      <c r="BR16" s="416"/>
      <c r="BS16" s="416"/>
      <c r="BT16" s="416"/>
      <c r="BU16" s="417"/>
      <c r="BV16" s="415">
        <v>8396409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13050</v>
      </c>
      <c r="AD17" s="467"/>
      <c r="AE17" s="467"/>
      <c r="AF17" s="467"/>
      <c r="AG17" s="506"/>
      <c r="AH17" s="466">
        <v>13520</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7654152</v>
      </c>
      <c r="BO17" s="416"/>
      <c r="BP17" s="416"/>
      <c r="BQ17" s="416"/>
      <c r="BR17" s="416"/>
      <c r="BS17" s="416"/>
      <c r="BT17" s="416"/>
      <c r="BU17" s="417"/>
      <c r="BV17" s="415">
        <v>7431566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92.94</v>
      </c>
      <c r="M18" s="528"/>
      <c r="N18" s="528"/>
      <c r="O18" s="528"/>
      <c r="P18" s="528"/>
      <c r="Q18" s="528"/>
      <c r="R18" s="529"/>
      <c r="S18" s="529"/>
      <c r="T18" s="529"/>
      <c r="U18" s="529"/>
      <c r="V18" s="530"/>
      <c r="W18" s="433"/>
      <c r="X18" s="434"/>
      <c r="Y18" s="434"/>
      <c r="Z18" s="434"/>
      <c r="AA18" s="434"/>
      <c r="AB18" s="425"/>
      <c r="AC18" s="531">
        <v>58</v>
      </c>
      <c r="AD18" s="532"/>
      <c r="AE18" s="532"/>
      <c r="AF18" s="532"/>
      <c r="AG18" s="533"/>
      <c r="AH18" s="531">
        <v>54.5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10246644</v>
      </c>
      <c r="BO18" s="416"/>
      <c r="BP18" s="416"/>
      <c r="BQ18" s="416"/>
      <c r="BR18" s="416"/>
      <c r="BS18" s="416"/>
      <c r="BT18" s="416"/>
      <c r="BU18" s="417"/>
      <c r="BV18" s="415">
        <v>9785999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523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13120226</v>
      </c>
      <c r="BO19" s="416"/>
      <c r="BP19" s="416"/>
      <c r="BQ19" s="416"/>
      <c r="BR19" s="416"/>
      <c r="BS19" s="416"/>
      <c r="BT19" s="416"/>
      <c r="BU19" s="417"/>
      <c r="BV19" s="415">
        <v>12473614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16860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18419905</v>
      </c>
      <c r="BO23" s="416"/>
      <c r="BP23" s="416"/>
      <c r="BQ23" s="416"/>
      <c r="BR23" s="416"/>
      <c r="BS23" s="416"/>
      <c r="BT23" s="416"/>
      <c r="BU23" s="417"/>
      <c r="BV23" s="415">
        <v>18895551</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9800</v>
      </c>
      <c r="R24" s="467"/>
      <c r="S24" s="467"/>
      <c r="T24" s="467"/>
      <c r="U24" s="467"/>
      <c r="V24" s="506"/>
      <c r="W24" s="561"/>
      <c r="X24" s="549"/>
      <c r="Y24" s="550"/>
      <c r="Z24" s="465" t="s">
        <v>150</v>
      </c>
      <c r="AA24" s="445"/>
      <c r="AB24" s="445"/>
      <c r="AC24" s="445"/>
      <c r="AD24" s="445"/>
      <c r="AE24" s="445"/>
      <c r="AF24" s="445"/>
      <c r="AG24" s="446"/>
      <c r="AH24" s="466">
        <v>281</v>
      </c>
      <c r="AI24" s="467"/>
      <c r="AJ24" s="467"/>
      <c r="AK24" s="467"/>
      <c r="AL24" s="506"/>
      <c r="AM24" s="466">
        <v>910721</v>
      </c>
      <c r="AN24" s="467"/>
      <c r="AO24" s="467"/>
      <c r="AP24" s="467"/>
      <c r="AQ24" s="467"/>
      <c r="AR24" s="506"/>
      <c r="AS24" s="466">
        <v>3241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15904118</v>
      </c>
      <c r="BO24" s="416"/>
      <c r="BP24" s="416"/>
      <c r="BQ24" s="416"/>
      <c r="BR24" s="416"/>
      <c r="BS24" s="416"/>
      <c r="BT24" s="416"/>
      <c r="BU24" s="417"/>
      <c r="BV24" s="415">
        <v>15974499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7940</v>
      </c>
      <c r="R25" s="467"/>
      <c r="S25" s="467"/>
      <c r="T25" s="467"/>
      <c r="U25" s="467"/>
      <c r="V25" s="506"/>
      <c r="W25" s="561"/>
      <c r="X25" s="549"/>
      <c r="Y25" s="550"/>
      <c r="Z25" s="465" t="s">
        <v>153</v>
      </c>
      <c r="AA25" s="445"/>
      <c r="AB25" s="445"/>
      <c r="AC25" s="445"/>
      <c r="AD25" s="445"/>
      <c r="AE25" s="445"/>
      <c r="AF25" s="445"/>
      <c r="AG25" s="446"/>
      <c r="AH25" s="466">
        <v>66</v>
      </c>
      <c r="AI25" s="467"/>
      <c r="AJ25" s="467"/>
      <c r="AK25" s="467"/>
      <c r="AL25" s="506"/>
      <c r="AM25" s="466">
        <v>206712</v>
      </c>
      <c r="AN25" s="467"/>
      <c r="AO25" s="467"/>
      <c r="AP25" s="467"/>
      <c r="AQ25" s="467"/>
      <c r="AR25" s="506"/>
      <c r="AS25" s="466">
        <v>3132</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96781</v>
      </c>
      <c r="BO25" s="379"/>
      <c r="BP25" s="379"/>
      <c r="BQ25" s="379"/>
      <c r="BR25" s="379"/>
      <c r="BS25" s="379"/>
      <c r="BT25" s="379"/>
      <c r="BU25" s="380"/>
      <c r="BV25" s="378">
        <v>426612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6950</v>
      </c>
      <c r="R26" s="467"/>
      <c r="S26" s="467"/>
      <c r="T26" s="467"/>
      <c r="U26" s="467"/>
      <c r="V26" s="506"/>
      <c r="W26" s="561"/>
      <c r="X26" s="549"/>
      <c r="Y26" s="550"/>
      <c r="Z26" s="465" t="s">
        <v>156</v>
      </c>
      <c r="AA26" s="571"/>
      <c r="AB26" s="571"/>
      <c r="AC26" s="571"/>
      <c r="AD26" s="571"/>
      <c r="AE26" s="571"/>
      <c r="AF26" s="571"/>
      <c r="AG26" s="572"/>
      <c r="AH26" s="466">
        <v>17</v>
      </c>
      <c r="AI26" s="467"/>
      <c r="AJ26" s="467"/>
      <c r="AK26" s="467"/>
      <c r="AL26" s="506"/>
      <c r="AM26" s="466">
        <v>57749</v>
      </c>
      <c r="AN26" s="467"/>
      <c r="AO26" s="467"/>
      <c r="AP26" s="467"/>
      <c r="AQ26" s="467"/>
      <c r="AR26" s="506"/>
      <c r="AS26" s="466">
        <v>3397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5280</v>
      </c>
      <c r="R27" s="467"/>
      <c r="S27" s="467"/>
      <c r="T27" s="467"/>
      <c r="U27" s="467"/>
      <c r="V27" s="506"/>
      <c r="W27" s="561"/>
      <c r="X27" s="549"/>
      <c r="Y27" s="550"/>
      <c r="Z27" s="465" t="s">
        <v>159</v>
      </c>
      <c r="AA27" s="445"/>
      <c r="AB27" s="445"/>
      <c r="AC27" s="445"/>
      <c r="AD27" s="445"/>
      <c r="AE27" s="445"/>
      <c r="AF27" s="445"/>
      <c r="AG27" s="446"/>
      <c r="AH27" s="466">
        <v>12</v>
      </c>
      <c r="AI27" s="467"/>
      <c r="AJ27" s="467"/>
      <c r="AK27" s="467"/>
      <c r="AL27" s="506"/>
      <c r="AM27" s="466">
        <v>40872</v>
      </c>
      <c r="AN27" s="467"/>
      <c r="AO27" s="467"/>
      <c r="AP27" s="467"/>
      <c r="AQ27" s="467"/>
      <c r="AR27" s="506"/>
      <c r="AS27" s="466">
        <v>3406</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550000</v>
      </c>
      <c r="BO27" s="585"/>
      <c r="BP27" s="585"/>
      <c r="BQ27" s="585"/>
      <c r="BR27" s="585"/>
      <c r="BS27" s="585"/>
      <c r="BT27" s="585"/>
      <c r="BU27" s="586"/>
      <c r="BV27" s="584">
        <v>550000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4490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4105952</v>
      </c>
      <c r="BO28" s="379"/>
      <c r="BP28" s="379"/>
      <c r="BQ28" s="379"/>
      <c r="BR28" s="379"/>
      <c r="BS28" s="379"/>
      <c r="BT28" s="379"/>
      <c r="BU28" s="380"/>
      <c r="BV28" s="378">
        <v>3946052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4090</v>
      </c>
      <c r="R29" s="467"/>
      <c r="S29" s="467"/>
      <c r="T29" s="467"/>
      <c r="U29" s="467"/>
      <c r="V29" s="506"/>
      <c r="W29" s="562"/>
      <c r="X29" s="563"/>
      <c r="Y29" s="564"/>
      <c r="Z29" s="465" t="s">
        <v>166</v>
      </c>
      <c r="AA29" s="445"/>
      <c r="AB29" s="445"/>
      <c r="AC29" s="445"/>
      <c r="AD29" s="445"/>
      <c r="AE29" s="445"/>
      <c r="AF29" s="445"/>
      <c r="AG29" s="446"/>
      <c r="AH29" s="466">
        <v>293</v>
      </c>
      <c r="AI29" s="467"/>
      <c r="AJ29" s="467"/>
      <c r="AK29" s="467"/>
      <c r="AL29" s="506"/>
      <c r="AM29" s="466">
        <v>951593</v>
      </c>
      <c r="AN29" s="467"/>
      <c r="AO29" s="467"/>
      <c r="AP29" s="467"/>
      <c r="AQ29" s="467"/>
      <c r="AR29" s="506"/>
      <c r="AS29" s="466">
        <v>3248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729577</v>
      </c>
      <c r="BO29" s="416"/>
      <c r="BP29" s="416"/>
      <c r="BQ29" s="416"/>
      <c r="BR29" s="416"/>
      <c r="BS29" s="416"/>
      <c r="BT29" s="416"/>
      <c r="BU29" s="417"/>
      <c r="BV29" s="415">
        <v>729497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100.9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4196803</v>
      </c>
      <c r="BO30" s="585"/>
      <c r="BP30" s="585"/>
      <c r="BQ30" s="585"/>
      <c r="BR30" s="585"/>
      <c r="BS30" s="585"/>
      <c r="BT30" s="585"/>
      <c r="BU30" s="586"/>
      <c r="BV30" s="584">
        <v>4555634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北播磨総合医療センター企業団</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小野市土地開発公社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北播衛生事務組合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小野市都市施設管理協会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7</v>
      </c>
      <c r="AN36" s="596"/>
      <c r="AO36" s="597" t="str">
        <f>IF('各会計、関係団体の財政状況及び健全化判断比率'!B33="","",'各会計、関係団体の財政状況及び健全化判断比率'!B33)</f>
        <v>都市開発事業会計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小野加東加西環境施設事務組合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小野加東広域事務組合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小野加東広域事務組合（農業共済事業）</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北播磨こども発達支援センター事務組合わかあゆ園</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兵庫県市町村職員退職手当組合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兵庫県後期高齢者医療広域連合（一般会計）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兵庫県後期高齢者医療広域連合（特別会計）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6879136</v>
      </c>
      <c r="S5" s="613"/>
      <c r="T5" s="613"/>
      <c r="U5" s="613"/>
      <c r="V5" s="613"/>
      <c r="W5" s="613"/>
      <c r="X5" s="613"/>
      <c r="Y5" s="614"/>
      <c r="Z5" s="615">
        <v>35.9</v>
      </c>
      <c r="AA5" s="615"/>
      <c r="AB5" s="615"/>
      <c r="AC5" s="615"/>
      <c r="AD5" s="616">
        <v>6621719</v>
      </c>
      <c r="AE5" s="616"/>
      <c r="AF5" s="616"/>
      <c r="AG5" s="616"/>
      <c r="AH5" s="616"/>
      <c r="AI5" s="616"/>
      <c r="AJ5" s="616"/>
      <c r="AK5" s="616"/>
      <c r="AL5" s="617">
        <v>60.1</v>
      </c>
      <c r="AM5" s="618"/>
      <c r="AN5" s="618"/>
      <c r="AO5" s="619"/>
      <c r="AP5" s="609" t="s">
        <v>205</v>
      </c>
      <c r="AQ5" s="610"/>
      <c r="AR5" s="610"/>
      <c r="AS5" s="610"/>
      <c r="AT5" s="610"/>
      <c r="AU5" s="610"/>
      <c r="AV5" s="610"/>
      <c r="AW5" s="610"/>
      <c r="AX5" s="610"/>
      <c r="AY5" s="610"/>
      <c r="AZ5" s="610"/>
      <c r="BA5" s="610"/>
      <c r="BB5" s="610"/>
      <c r="BC5" s="610"/>
      <c r="BD5" s="610"/>
      <c r="BE5" s="610"/>
      <c r="BF5" s="611"/>
      <c r="BG5" s="623">
        <v>6621719</v>
      </c>
      <c r="BH5" s="624"/>
      <c r="BI5" s="624"/>
      <c r="BJ5" s="624"/>
      <c r="BK5" s="624"/>
      <c r="BL5" s="624"/>
      <c r="BM5" s="624"/>
      <c r="BN5" s="625"/>
      <c r="BO5" s="626">
        <v>96.3</v>
      </c>
      <c r="BP5" s="626"/>
      <c r="BQ5" s="626"/>
      <c r="BR5" s="626"/>
      <c r="BS5" s="627">
        <v>92491</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168983</v>
      </c>
      <c r="S6" s="624"/>
      <c r="T6" s="624"/>
      <c r="U6" s="624"/>
      <c r="V6" s="624"/>
      <c r="W6" s="624"/>
      <c r="X6" s="624"/>
      <c r="Y6" s="625"/>
      <c r="Z6" s="626">
        <v>0.9</v>
      </c>
      <c r="AA6" s="626"/>
      <c r="AB6" s="626"/>
      <c r="AC6" s="626"/>
      <c r="AD6" s="627">
        <v>168983</v>
      </c>
      <c r="AE6" s="627"/>
      <c r="AF6" s="627"/>
      <c r="AG6" s="627"/>
      <c r="AH6" s="627"/>
      <c r="AI6" s="627"/>
      <c r="AJ6" s="627"/>
      <c r="AK6" s="627"/>
      <c r="AL6" s="628">
        <v>1.5</v>
      </c>
      <c r="AM6" s="629"/>
      <c r="AN6" s="629"/>
      <c r="AO6" s="630"/>
      <c r="AP6" s="620" t="s">
        <v>210</v>
      </c>
      <c r="AQ6" s="621"/>
      <c r="AR6" s="621"/>
      <c r="AS6" s="621"/>
      <c r="AT6" s="621"/>
      <c r="AU6" s="621"/>
      <c r="AV6" s="621"/>
      <c r="AW6" s="621"/>
      <c r="AX6" s="621"/>
      <c r="AY6" s="621"/>
      <c r="AZ6" s="621"/>
      <c r="BA6" s="621"/>
      <c r="BB6" s="621"/>
      <c r="BC6" s="621"/>
      <c r="BD6" s="621"/>
      <c r="BE6" s="621"/>
      <c r="BF6" s="622"/>
      <c r="BG6" s="623">
        <v>6621719</v>
      </c>
      <c r="BH6" s="624"/>
      <c r="BI6" s="624"/>
      <c r="BJ6" s="624"/>
      <c r="BK6" s="624"/>
      <c r="BL6" s="624"/>
      <c r="BM6" s="624"/>
      <c r="BN6" s="625"/>
      <c r="BO6" s="626">
        <v>96.3</v>
      </c>
      <c r="BP6" s="626"/>
      <c r="BQ6" s="626"/>
      <c r="BR6" s="626"/>
      <c r="BS6" s="627">
        <v>92491</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195370</v>
      </c>
      <c r="CS6" s="624"/>
      <c r="CT6" s="624"/>
      <c r="CU6" s="624"/>
      <c r="CV6" s="624"/>
      <c r="CW6" s="624"/>
      <c r="CX6" s="624"/>
      <c r="CY6" s="625"/>
      <c r="CZ6" s="626">
        <v>1</v>
      </c>
      <c r="DA6" s="626"/>
      <c r="DB6" s="626"/>
      <c r="DC6" s="626"/>
      <c r="DD6" s="632" t="s">
        <v>212</v>
      </c>
      <c r="DE6" s="624"/>
      <c r="DF6" s="624"/>
      <c r="DG6" s="624"/>
      <c r="DH6" s="624"/>
      <c r="DI6" s="624"/>
      <c r="DJ6" s="624"/>
      <c r="DK6" s="624"/>
      <c r="DL6" s="624"/>
      <c r="DM6" s="624"/>
      <c r="DN6" s="624"/>
      <c r="DO6" s="624"/>
      <c r="DP6" s="625"/>
      <c r="DQ6" s="632">
        <v>195368</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13732</v>
      </c>
      <c r="S7" s="624"/>
      <c r="T7" s="624"/>
      <c r="U7" s="624"/>
      <c r="V7" s="624"/>
      <c r="W7" s="624"/>
      <c r="X7" s="624"/>
      <c r="Y7" s="625"/>
      <c r="Z7" s="626">
        <v>0.1</v>
      </c>
      <c r="AA7" s="626"/>
      <c r="AB7" s="626"/>
      <c r="AC7" s="626"/>
      <c r="AD7" s="627">
        <v>13732</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2738107</v>
      </c>
      <c r="BH7" s="624"/>
      <c r="BI7" s="624"/>
      <c r="BJ7" s="624"/>
      <c r="BK7" s="624"/>
      <c r="BL7" s="624"/>
      <c r="BM7" s="624"/>
      <c r="BN7" s="625"/>
      <c r="BO7" s="626">
        <v>39.799999999999997</v>
      </c>
      <c r="BP7" s="626"/>
      <c r="BQ7" s="626"/>
      <c r="BR7" s="626"/>
      <c r="BS7" s="627">
        <v>92491</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2695987</v>
      </c>
      <c r="CS7" s="624"/>
      <c r="CT7" s="624"/>
      <c r="CU7" s="624"/>
      <c r="CV7" s="624"/>
      <c r="CW7" s="624"/>
      <c r="CX7" s="624"/>
      <c r="CY7" s="625"/>
      <c r="CZ7" s="626">
        <v>14.5</v>
      </c>
      <c r="DA7" s="626"/>
      <c r="DB7" s="626"/>
      <c r="DC7" s="626"/>
      <c r="DD7" s="632">
        <v>584298</v>
      </c>
      <c r="DE7" s="624"/>
      <c r="DF7" s="624"/>
      <c r="DG7" s="624"/>
      <c r="DH7" s="624"/>
      <c r="DI7" s="624"/>
      <c r="DJ7" s="624"/>
      <c r="DK7" s="624"/>
      <c r="DL7" s="624"/>
      <c r="DM7" s="624"/>
      <c r="DN7" s="624"/>
      <c r="DO7" s="624"/>
      <c r="DP7" s="625"/>
      <c r="DQ7" s="632">
        <v>2012786</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44239</v>
      </c>
      <c r="S8" s="624"/>
      <c r="T8" s="624"/>
      <c r="U8" s="624"/>
      <c r="V8" s="624"/>
      <c r="W8" s="624"/>
      <c r="X8" s="624"/>
      <c r="Y8" s="625"/>
      <c r="Z8" s="626">
        <v>0.2</v>
      </c>
      <c r="AA8" s="626"/>
      <c r="AB8" s="626"/>
      <c r="AC8" s="626"/>
      <c r="AD8" s="627">
        <v>44239</v>
      </c>
      <c r="AE8" s="627"/>
      <c r="AF8" s="627"/>
      <c r="AG8" s="627"/>
      <c r="AH8" s="627"/>
      <c r="AI8" s="627"/>
      <c r="AJ8" s="627"/>
      <c r="AK8" s="627"/>
      <c r="AL8" s="628">
        <v>0.4</v>
      </c>
      <c r="AM8" s="629"/>
      <c r="AN8" s="629"/>
      <c r="AO8" s="630"/>
      <c r="AP8" s="620" t="s">
        <v>217</v>
      </c>
      <c r="AQ8" s="621"/>
      <c r="AR8" s="621"/>
      <c r="AS8" s="621"/>
      <c r="AT8" s="621"/>
      <c r="AU8" s="621"/>
      <c r="AV8" s="621"/>
      <c r="AW8" s="621"/>
      <c r="AX8" s="621"/>
      <c r="AY8" s="621"/>
      <c r="AZ8" s="621"/>
      <c r="BA8" s="621"/>
      <c r="BB8" s="621"/>
      <c r="BC8" s="621"/>
      <c r="BD8" s="621"/>
      <c r="BE8" s="621"/>
      <c r="BF8" s="622"/>
      <c r="BG8" s="623">
        <v>81377</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6390561</v>
      </c>
      <c r="CS8" s="624"/>
      <c r="CT8" s="624"/>
      <c r="CU8" s="624"/>
      <c r="CV8" s="624"/>
      <c r="CW8" s="624"/>
      <c r="CX8" s="624"/>
      <c r="CY8" s="625"/>
      <c r="CZ8" s="626">
        <v>34.299999999999997</v>
      </c>
      <c r="DA8" s="626"/>
      <c r="DB8" s="626"/>
      <c r="DC8" s="626"/>
      <c r="DD8" s="632">
        <v>42860</v>
      </c>
      <c r="DE8" s="624"/>
      <c r="DF8" s="624"/>
      <c r="DG8" s="624"/>
      <c r="DH8" s="624"/>
      <c r="DI8" s="624"/>
      <c r="DJ8" s="624"/>
      <c r="DK8" s="624"/>
      <c r="DL8" s="624"/>
      <c r="DM8" s="624"/>
      <c r="DN8" s="624"/>
      <c r="DO8" s="624"/>
      <c r="DP8" s="625"/>
      <c r="DQ8" s="632">
        <v>3068791</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43577</v>
      </c>
      <c r="S9" s="624"/>
      <c r="T9" s="624"/>
      <c r="U9" s="624"/>
      <c r="V9" s="624"/>
      <c r="W9" s="624"/>
      <c r="X9" s="624"/>
      <c r="Y9" s="625"/>
      <c r="Z9" s="626">
        <v>0.2</v>
      </c>
      <c r="AA9" s="626"/>
      <c r="AB9" s="626"/>
      <c r="AC9" s="626"/>
      <c r="AD9" s="627">
        <v>43577</v>
      </c>
      <c r="AE9" s="627"/>
      <c r="AF9" s="627"/>
      <c r="AG9" s="627"/>
      <c r="AH9" s="627"/>
      <c r="AI9" s="627"/>
      <c r="AJ9" s="627"/>
      <c r="AK9" s="627"/>
      <c r="AL9" s="628">
        <v>0.4</v>
      </c>
      <c r="AM9" s="629"/>
      <c r="AN9" s="629"/>
      <c r="AO9" s="630"/>
      <c r="AP9" s="620" t="s">
        <v>220</v>
      </c>
      <c r="AQ9" s="621"/>
      <c r="AR9" s="621"/>
      <c r="AS9" s="621"/>
      <c r="AT9" s="621"/>
      <c r="AU9" s="621"/>
      <c r="AV9" s="621"/>
      <c r="AW9" s="621"/>
      <c r="AX9" s="621"/>
      <c r="AY9" s="621"/>
      <c r="AZ9" s="621"/>
      <c r="BA9" s="621"/>
      <c r="BB9" s="621"/>
      <c r="BC9" s="621"/>
      <c r="BD9" s="621"/>
      <c r="BE9" s="621"/>
      <c r="BF9" s="622"/>
      <c r="BG9" s="623">
        <v>1988448</v>
      </c>
      <c r="BH9" s="624"/>
      <c r="BI9" s="624"/>
      <c r="BJ9" s="624"/>
      <c r="BK9" s="624"/>
      <c r="BL9" s="624"/>
      <c r="BM9" s="624"/>
      <c r="BN9" s="625"/>
      <c r="BO9" s="626">
        <v>28.9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1621032</v>
      </c>
      <c r="CS9" s="624"/>
      <c r="CT9" s="624"/>
      <c r="CU9" s="624"/>
      <c r="CV9" s="624"/>
      <c r="CW9" s="624"/>
      <c r="CX9" s="624"/>
      <c r="CY9" s="625"/>
      <c r="CZ9" s="626">
        <v>8.6999999999999993</v>
      </c>
      <c r="DA9" s="626"/>
      <c r="DB9" s="626"/>
      <c r="DC9" s="626"/>
      <c r="DD9" s="632">
        <v>9909</v>
      </c>
      <c r="DE9" s="624"/>
      <c r="DF9" s="624"/>
      <c r="DG9" s="624"/>
      <c r="DH9" s="624"/>
      <c r="DI9" s="624"/>
      <c r="DJ9" s="624"/>
      <c r="DK9" s="624"/>
      <c r="DL9" s="624"/>
      <c r="DM9" s="624"/>
      <c r="DN9" s="624"/>
      <c r="DO9" s="624"/>
      <c r="DP9" s="625"/>
      <c r="DQ9" s="632">
        <v>1486311</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911074</v>
      </c>
      <c r="S10" s="624"/>
      <c r="T10" s="624"/>
      <c r="U10" s="624"/>
      <c r="V10" s="624"/>
      <c r="W10" s="624"/>
      <c r="X10" s="624"/>
      <c r="Y10" s="625"/>
      <c r="Z10" s="626">
        <v>4.7</v>
      </c>
      <c r="AA10" s="626"/>
      <c r="AB10" s="626"/>
      <c r="AC10" s="626"/>
      <c r="AD10" s="627">
        <v>911074</v>
      </c>
      <c r="AE10" s="627"/>
      <c r="AF10" s="627"/>
      <c r="AG10" s="627"/>
      <c r="AH10" s="627"/>
      <c r="AI10" s="627"/>
      <c r="AJ10" s="627"/>
      <c r="AK10" s="627"/>
      <c r="AL10" s="628">
        <v>8.3000000000000007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149137</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153518</v>
      </c>
      <c r="CS10" s="624"/>
      <c r="CT10" s="624"/>
      <c r="CU10" s="624"/>
      <c r="CV10" s="624"/>
      <c r="CW10" s="624"/>
      <c r="CX10" s="624"/>
      <c r="CY10" s="625"/>
      <c r="CZ10" s="626">
        <v>0.8</v>
      </c>
      <c r="DA10" s="626"/>
      <c r="DB10" s="626"/>
      <c r="DC10" s="626"/>
      <c r="DD10" s="632" t="s">
        <v>108</v>
      </c>
      <c r="DE10" s="624"/>
      <c r="DF10" s="624"/>
      <c r="DG10" s="624"/>
      <c r="DH10" s="624"/>
      <c r="DI10" s="624"/>
      <c r="DJ10" s="624"/>
      <c r="DK10" s="624"/>
      <c r="DL10" s="624"/>
      <c r="DM10" s="624"/>
      <c r="DN10" s="624"/>
      <c r="DO10" s="624"/>
      <c r="DP10" s="625"/>
      <c r="DQ10" s="632">
        <v>18518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123413</v>
      </c>
      <c r="S11" s="624"/>
      <c r="T11" s="624"/>
      <c r="U11" s="624"/>
      <c r="V11" s="624"/>
      <c r="W11" s="624"/>
      <c r="X11" s="624"/>
      <c r="Y11" s="625"/>
      <c r="Z11" s="626">
        <v>0.6</v>
      </c>
      <c r="AA11" s="626"/>
      <c r="AB11" s="626"/>
      <c r="AC11" s="626"/>
      <c r="AD11" s="627">
        <v>123413</v>
      </c>
      <c r="AE11" s="627"/>
      <c r="AF11" s="627"/>
      <c r="AG11" s="627"/>
      <c r="AH11" s="627"/>
      <c r="AI11" s="627"/>
      <c r="AJ11" s="627"/>
      <c r="AK11" s="627"/>
      <c r="AL11" s="628">
        <v>1.1000000000000001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519145</v>
      </c>
      <c r="BH11" s="624"/>
      <c r="BI11" s="624"/>
      <c r="BJ11" s="624"/>
      <c r="BK11" s="624"/>
      <c r="BL11" s="624"/>
      <c r="BM11" s="624"/>
      <c r="BN11" s="625"/>
      <c r="BO11" s="626">
        <v>7.5</v>
      </c>
      <c r="BP11" s="626"/>
      <c r="BQ11" s="626"/>
      <c r="BR11" s="626"/>
      <c r="BS11" s="632">
        <v>92491</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614742</v>
      </c>
      <c r="CS11" s="624"/>
      <c r="CT11" s="624"/>
      <c r="CU11" s="624"/>
      <c r="CV11" s="624"/>
      <c r="CW11" s="624"/>
      <c r="CX11" s="624"/>
      <c r="CY11" s="625"/>
      <c r="CZ11" s="626">
        <v>3.3</v>
      </c>
      <c r="DA11" s="626"/>
      <c r="DB11" s="626"/>
      <c r="DC11" s="626"/>
      <c r="DD11" s="632">
        <v>337463</v>
      </c>
      <c r="DE11" s="624"/>
      <c r="DF11" s="624"/>
      <c r="DG11" s="624"/>
      <c r="DH11" s="624"/>
      <c r="DI11" s="624"/>
      <c r="DJ11" s="624"/>
      <c r="DK11" s="624"/>
      <c r="DL11" s="624"/>
      <c r="DM11" s="624"/>
      <c r="DN11" s="624"/>
      <c r="DO11" s="624"/>
      <c r="DP11" s="625"/>
      <c r="DQ11" s="632">
        <v>172609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3478227</v>
      </c>
      <c r="BH12" s="624"/>
      <c r="BI12" s="624"/>
      <c r="BJ12" s="624"/>
      <c r="BK12" s="624"/>
      <c r="BL12" s="624"/>
      <c r="BM12" s="624"/>
      <c r="BN12" s="625"/>
      <c r="BO12" s="626">
        <v>50.6</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673170</v>
      </c>
      <c r="CS12" s="624"/>
      <c r="CT12" s="624"/>
      <c r="CU12" s="624"/>
      <c r="CV12" s="624"/>
      <c r="CW12" s="624"/>
      <c r="CX12" s="624"/>
      <c r="CY12" s="625"/>
      <c r="CZ12" s="626">
        <v>3.6</v>
      </c>
      <c r="DA12" s="626"/>
      <c r="DB12" s="626"/>
      <c r="DC12" s="626"/>
      <c r="DD12" s="632">
        <v>50833</v>
      </c>
      <c r="DE12" s="624"/>
      <c r="DF12" s="624"/>
      <c r="DG12" s="624"/>
      <c r="DH12" s="624"/>
      <c r="DI12" s="624"/>
      <c r="DJ12" s="624"/>
      <c r="DK12" s="624"/>
      <c r="DL12" s="624"/>
      <c r="DM12" s="624"/>
      <c r="DN12" s="624"/>
      <c r="DO12" s="624"/>
      <c r="DP12" s="625"/>
      <c r="DQ12" s="632">
        <v>260593</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46552</v>
      </c>
      <c r="S13" s="624"/>
      <c r="T13" s="624"/>
      <c r="U13" s="624"/>
      <c r="V13" s="624"/>
      <c r="W13" s="624"/>
      <c r="X13" s="624"/>
      <c r="Y13" s="625"/>
      <c r="Z13" s="626">
        <v>0.2</v>
      </c>
      <c r="AA13" s="626"/>
      <c r="AB13" s="626"/>
      <c r="AC13" s="626"/>
      <c r="AD13" s="627">
        <v>46552</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3470037</v>
      </c>
      <c r="BH13" s="624"/>
      <c r="BI13" s="624"/>
      <c r="BJ13" s="624"/>
      <c r="BK13" s="624"/>
      <c r="BL13" s="624"/>
      <c r="BM13" s="624"/>
      <c r="BN13" s="625"/>
      <c r="BO13" s="626">
        <v>50.4</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2141219</v>
      </c>
      <c r="CS13" s="624"/>
      <c r="CT13" s="624"/>
      <c r="CU13" s="624"/>
      <c r="CV13" s="624"/>
      <c r="CW13" s="624"/>
      <c r="CX13" s="624"/>
      <c r="CY13" s="625"/>
      <c r="CZ13" s="626">
        <v>11.5</v>
      </c>
      <c r="DA13" s="626"/>
      <c r="DB13" s="626"/>
      <c r="DC13" s="626"/>
      <c r="DD13" s="632">
        <v>723457</v>
      </c>
      <c r="DE13" s="624"/>
      <c r="DF13" s="624"/>
      <c r="DG13" s="624"/>
      <c r="DH13" s="624"/>
      <c r="DI13" s="624"/>
      <c r="DJ13" s="624"/>
      <c r="DK13" s="624"/>
      <c r="DL13" s="624"/>
      <c r="DM13" s="624"/>
      <c r="DN13" s="624"/>
      <c r="DO13" s="624"/>
      <c r="DP13" s="625"/>
      <c r="DQ13" s="632">
        <v>1728883</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125843</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759704</v>
      </c>
      <c r="CS14" s="624"/>
      <c r="CT14" s="624"/>
      <c r="CU14" s="624"/>
      <c r="CV14" s="624"/>
      <c r="CW14" s="624"/>
      <c r="CX14" s="624"/>
      <c r="CY14" s="625"/>
      <c r="CZ14" s="626">
        <v>4.0999999999999996</v>
      </c>
      <c r="DA14" s="626"/>
      <c r="DB14" s="626"/>
      <c r="DC14" s="626"/>
      <c r="DD14" s="632">
        <v>149771</v>
      </c>
      <c r="DE14" s="624"/>
      <c r="DF14" s="624"/>
      <c r="DG14" s="624"/>
      <c r="DH14" s="624"/>
      <c r="DI14" s="624"/>
      <c r="DJ14" s="624"/>
      <c r="DK14" s="624"/>
      <c r="DL14" s="624"/>
      <c r="DM14" s="624"/>
      <c r="DN14" s="624"/>
      <c r="DO14" s="624"/>
      <c r="DP14" s="625"/>
      <c r="DQ14" s="632">
        <v>606433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29172</v>
      </c>
      <c r="S15" s="624"/>
      <c r="T15" s="624"/>
      <c r="U15" s="624"/>
      <c r="V15" s="624"/>
      <c r="W15" s="624"/>
      <c r="X15" s="624"/>
      <c r="Y15" s="625"/>
      <c r="Z15" s="626">
        <v>0.2</v>
      </c>
      <c r="AA15" s="626"/>
      <c r="AB15" s="626"/>
      <c r="AC15" s="626"/>
      <c r="AD15" s="627">
        <v>29172</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279321</v>
      </c>
      <c r="BH15" s="624"/>
      <c r="BI15" s="624"/>
      <c r="BJ15" s="624"/>
      <c r="BK15" s="624"/>
      <c r="BL15" s="624"/>
      <c r="BM15" s="624"/>
      <c r="BN15" s="625"/>
      <c r="BO15" s="626">
        <v>4.0999999999999996</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1596602</v>
      </c>
      <c r="CS15" s="624"/>
      <c r="CT15" s="624"/>
      <c r="CU15" s="624"/>
      <c r="CV15" s="624"/>
      <c r="CW15" s="624"/>
      <c r="CX15" s="624"/>
      <c r="CY15" s="625"/>
      <c r="CZ15" s="626">
        <v>8.6</v>
      </c>
      <c r="DA15" s="626"/>
      <c r="DB15" s="626"/>
      <c r="DC15" s="626"/>
      <c r="DD15" s="632">
        <v>257876</v>
      </c>
      <c r="DE15" s="624"/>
      <c r="DF15" s="624"/>
      <c r="DG15" s="624"/>
      <c r="DH15" s="624"/>
      <c r="DI15" s="624"/>
      <c r="DJ15" s="624"/>
      <c r="DK15" s="624"/>
      <c r="DL15" s="624"/>
      <c r="DM15" s="624"/>
      <c r="DN15" s="624"/>
      <c r="DO15" s="624"/>
      <c r="DP15" s="625"/>
      <c r="DQ15" s="632">
        <v>1305847</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3342004</v>
      </c>
      <c r="S16" s="624"/>
      <c r="T16" s="624"/>
      <c r="U16" s="624"/>
      <c r="V16" s="624"/>
      <c r="W16" s="624"/>
      <c r="X16" s="624"/>
      <c r="Y16" s="625"/>
      <c r="Z16" s="626">
        <v>17.399999999999999</v>
      </c>
      <c r="AA16" s="626"/>
      <c r="AB16" s="626"/>
      <c r="AC16" s="626"/>
      <c r="AD16" s="627">
        <v>2912462</v>
      </c>
      <c r="AE16" s="627"/>
      <c r="AF16" s="627"/>
      <c r="AG16" s="627"/>
      <c r="AH16" s="627"/>
      <c r="AI16" s="627"/>
      <c r="AJ16" s="627"/>
      <c r="AK16" s="627"/>
      <c r="AL16" s="628">
        <v>26.4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23235</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1239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2912462</v>
      </c>
      <c r="S17" s="624"/>
      <c r="T17" s="624"/>
      <c r="U17" s="624"/>
      <c r="V17" s="624"/>
      <c r="W17" s="624"/>
      <c r="X17" s="624"/>
      <c r="Y17" s="625"/>
      <c r="Z17" s="626">
        <v>15.2</v>
      </c>
      <c r="AA17" s="626"/>
      <c r="AB17" s="626"/>
      <c r="AC17" s="626"/>
      <c r="AD17" s="627">
        <v>2912462</v>
      </c>
      <c r="AE17" s="627"/>
      <c r="AF17" s="627"/>
      <c r="AG17" s="627"/>
      <c r="AH17" s="627"/>
      <c r="AI17" s="627"/>
      <c r="AJ17" s="627"/>
      <c r="AK17" s="627"/>
      <c r="AL17" s="628">
        <v>26.4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v>221</v>
      </c>
      <c r="BH17" s="624"/>
      <c r="BI17" s="624"/>
      <c r="BJ17" s="624"/>
      <c r="BK17" s="624"/>
      <c r="BL17" s="624"/>
      <c r="BM17" s="624"/>
      <c r="BN17" s="625"/>
      <c r="BO17" s="626">
        <v>0</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1772260</v>
      </c>
      <c r="CS17" s="624"/>
      <c r="CT17" s="624"/>
      <c r="CU17" s="624"/>
      <c r="CV17" s="624"/>
      <c r="CW17" s="624"/>
      <c r="CX17" s="624"/>
      <c r="CY17" s="625"/>
      <c r="CZ17" s="626">
        <v>9.5</v>
      </c>
      <c r="DA17" s="626"/>
      <c r="DB17" s="626"/>
      <c r="DC17" s="626"/>
      <c r="DD17" s="632" t="s">
        <v>108</v>
      </c>
      <c r="DE17" s="624"/>
      <c r="DF17" s="624"/>
      <c r="DG17" s="624"/>
      <c r="DH17" s="624"/>
      <c r="DI17" s="624"/>
      <c r="DJ17" s="624"/>
      <c r="DK17" s="624"/>
      <c r="DL17" s="624"/>
      <c r="DM17" s="624"/>
      <c r="DN17" s="624"/>
      <c r="DO17" s="624"/>
      <c r="DP17" s="625"/>
      <c r="DQ17" s="632">
        <v>1717500</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429541</v>
      </c>
      <c r="S18" s="624"/>
      <c r="T18" s="624"/>
      <c r="U18" s="624"/>
      <c r="V18" s="624"/>
      <c r="W18" s="624"/>
      <c r="X18" s="624"/>
      <c r="Y18" s="625"/>
      <c r="Z18" s="626">
        <v>2.2000000000000002</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257417</v>
      </c>
      <c r="BH19" s="624"/>
      <c r="BI19" s="624"/>
      <c r="BJ19" s="624"/>
      <c r="BK19" s="624"/>
      <c r="BL19" s="624"/>
      <c r="BM19" s="624"/>
      <c r="BN19" s="625"/>
      <c r="BO19" s="626">
        <v>3.7</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11601882</v>
      </c>
      <c r="S20" s="624"/>
      <c r="T20" s="624"/>
      <c r="U20" s="624"/>
      <c r="V20" s="624"/>
      <c r="W20" s="624"/>
      <c r="X20" s="624"/>
      <c r="Y20" s="625"/>
      <c r="Z20" s="626">
        <v>60.5</v>
      </c>
      <c r="AA20" s="626"/>
      <c r="AB20" s="626"/>
      <c r="AC20" s="626"/>
      <c r="AD20" s="627">
        <v>10914923</v>
      </c>
      <c r="AE20" s="627"/>
      <c r="AF20" s="627"/>
      <c r="AG20" s="627"/>
      <c r="AH20" s="627"/>
      <c r="AI20" s="627"/>
      <c r="AJ20" s="627"/>
      <c r="AK20" s="627"/>
      <c r="AL20" s="628">
        <v>99.1</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257417</v>
      </c>
      <c r="BH20" s="624"/>
      <c r="BI20" s="624"/>
      <c r="BJ20" s="624"/>
      <c r="BK20" s="624"/>
      <c r="BL20" s="624"/>
      <c r="BM20" s="624"/>
      <c r="BN20" s="625"/>
      <c r="BO20" s="626">
        <v>3.7</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18637400</v>
      </c>
      <c r="CS20" s="624"/>
      <c r="CT20" s="624"/>
      <c r="CU20" s="624"/>
      <c r="CV20" s="624"/>
      <c r="CW20" s="624"/>
      <c r="CX20" s="624"/>
      <c r="CY20" s="625"/>
      <c r="CZ20" s="626">
        <v>100</v>
      </c>
      <c r="DA20" s="626"/>
      <c r="DB20" s="626"/>
      <c r="DC20" s="626"/>
      <c r="DD20" s="632">
        <v>2156467</v>
      </c>
      <c r="DE20" s="624"/>
      <c r="DF20" s="624"/>
      <c r="DG20" s="624"/>
      <c r="DH20" s="624"/>
      <c r="DI20" s="624"/>
      <c r="DJ20" s="624"/>
      <c r="DK20" s="624"/>
      <c r="DL20" s="624"/>
      <c r="DM20" s="624"/>
      <c r="DN20" s="624"/>
      <c r="DO20" s="624"/>
      <c r="DP20" s="625"/>
      <c r="DQ20" s="632">
        <v>12574878</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9204</v>
      </c>
      <c r="S21" s="624"/>
      <c r="T21" s="624"/>
      <c r="U21" s="624"/>
      <c r="V21" s="624"/>
      <c r="W21" s="624"/>
      <c r="X21" s="624"/>
      <c r="Y21" s="625"/>
      <c r="Z21" s="626">
        <v>0</v>
      </c>
      <c r="AA21" s="626"/>
      <c r="AB21" s="626"/>
      <c r="AC21" s="626"/>
      <c r="AD21" s="627">
        <v>9204</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11</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364095</v>
      </c>
      <c r="S22" s="624"/>
      <c r="T22" s="624"/>
      <c r="U22" s="624"/>
      <c r="V22" s="624"/>
      <c r="W22" s="624"/>
      <c r="X22" s="624"/>
      <c r="Y22" s="625"/>
      <c r="Z22" s="626">
        <v>1.9</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405998</v>
      </c>
      <c r="S23" s="624"/>
      <c r="T23" s="624"/>
      <c r="U23" s="624"/>
      <c r="V23" s="624"/>
      <c r="W23" s="624"/>
      <c r="X23" s="624"/>
      <c r="Y23" s="625"/>
      <c r="Z23" s="626">
        <v>2.1</v>
      </c>
      <c r="AA23" s="626"/>
      <c r="AB23" s="626"/>
      <c r="AC23" s="626"/>
      <c r="AD23" s="627">
        <v>45390</v>
      </c>
      <c r="AE23" s="627"/>
      <c r="AF23" s="627"/>
      <c r="AG23" s="627"/>
      <c r="AH23" s="627"/>
      <c r="AI23" s="627"/>
      <c r="AJ23" s="627"/>
      <c r="AK23" s="627"/>
      <c r="AL23" s="628">
        <v>0.4</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257406</v>
      </c>
      <c r="BH23" s="624"/>
      <c r="BI23" s="624"/>
      <c r="BJ23" s="624"/>
      <c r="BK23" s="624"/>
      <c r="BL23" s="624"/>
      <c r="BM23" s="624"/>
      <c r="BN23" s="625"/>
      <c r="BO23" s="626">
        <v>3.7</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43469</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8744749</v>
      </c>
      <c r="CS24" s="613"/>
      <c r="CT24" s="613"/>
      <c r="CU24" s="613"/>
      <c r="CV24" s="613"/>
      <c r="CW24" s="613"/>
      <c r="CX24" s="613"/>
      <c r="CY24" s="614"/>
      <c r="CZ24" s="650">
        <v>46.9</v>
      </c>
      <c r="DA24" s="651"/>
      <c r="DB24" s="651"/>
      <c r="DC24" s="652"/>
      <c r="DD24" s="649">
        <v>5572692</v>
      </c>
      <c r="DE24" s="613"/>
      <c r="DF24" s="613"/>
      <c r="DG24" s="613"/>
      <c r="DH24" s="613"/>
      <c r="DI24" s="613"/>
      <c r="DJ24" s="613"/>
      <c r="DK24" s="614"/>
      <c r="DL24" s="649">
        <v>5367028</v>
      </c>
      <c r="DM24" s="613"/>
      <c r="DN24" s="613"/>
      <c r="DO24" s="613"/>
      <c r="DP24" s="613"/>
      <c r="DQ24" s="613"/>
      <c r="DR24" s="613"/>
      <c r="DS24" s="613"/>
      <c r="DT24" s="613"/>
      <c r="DU24" s="613"/>
      <c r="DV24" s="614"/>
      <c r="DW24" s="617">
        <v>44.9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2442709</v>
      </c>
      <c r="S25" s="624"/>
      <c r="T25" s="624"/>
      <c r="U25" s="624"/>
      <c r="V25" s="624"/>
      <c r="W25" s="624"/>
      <c r="X25" s="624"/>
      <c r="Y25" s="625"/>
      <c r="Z25" s="626">
        <v>12.7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2913410</v>
      </c>
      <c r="CS25" s="655"/>
      <c r="CT25" s="655"/>
      <c r="CU25" s="655"/>
      <c r="CV25" s="655"/>
      <c r="CW25" s="655"/>
      <c r="CX25" s="655"/>
      <c r="CY25" s="656"/>
      <c r="CZ25" s="657">
        <v>15.6</v>
      </c>
      <c r="DA25" s="658"/>
      <c r="DB25" s="658"/>
      <c r="DC25" s="659"/>
      <c r="DD25" s="632">
        <v>2570731</v>
      </c>
      <c r="DE25" s="655"/>
      <c r="DF25" s="655"/>
      <c r="DG25" s="655"/>
      <c r="DH25" s="655"/>
      <c r="DI25" s="655"/>
      <c r="DJ25" s="655"/>
      <c r="DK25" s="656"/>
      <c r="DL25" s="632">
        <v>2545694</v>
      </c>
      <c r="DM25" s="655"/>
      <c r="DN25" s="655"/>
      <c r="DO25" s="655"/>
      <c r="DP25" s="655"/>
      <c r="DQ25" s="655"/>
      <c r="DR25" s="655"/>
      <c r="DS25" s="655"/>
      <c r="DT25" s="655"/>
      <c r="DU25" s="655"/>
      <c r="DV25" s="656"/>
      <c r="DW25" s="628">
        <v>21.3</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42849</v>
      </c>
      <c r="S26" s="624"/>
      <c r="T26" s="624"/>
      <c r="U26" s="624"/>
      <c r="V26" s="624"/>
      <c r="W26" s="624"/>
      <c r="X26" s="624"/>
      <c r="Y26" s="625"/>
      <c r="Z26" s="626">
        <v>0.2</v>
      </c>
      <c r="AA26" s="626"/>
      <c r="AB26" s="626"/>
      <c r="AC26" s="626"/>
      <c r="AD26" s="627">
        <v>42849</v>
      </c>
      <c r="AE26" s="627"/>
      <c r="AF26" s="627"/>
      <c r="AG26" s="627"/>
      <c r="AH26" s="627"/>
      <c r="AI26" s="627"/>
      <c r="AJ26" s="627"/>
      <c r="AK26" s="627"/>
      <c r="AL26" s="628">
        <v>0.4</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1842410</v>
      </c>
      <c r="CS26" s="624"/>
      <c r="CT26" s="624"/>
      <c r="CU26" s="624"/>
      <c r="CV26" s="624"/>
      <c r="CW26" s="624"/>
      <c r="CX26" s="624"/>
      <c r="CY26" s="625"/>
      <c r="CZ26" s="657">
        <v>9.9</v>
      </c>
      <c r="DA26" s="658"/>
      <c r="DB26" s="658"/>
      <c r="DC26" s="659"/>
      <c r="DD26" s="632">
        <v>1603453</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1551060</v>
      </c>
      <c r="S27" s="624"/>
      <c r="T27" s="624"/>
      <c r="U27" s="624"/>
      <c r="V27" s="624"/>
      <c r="W27" s="624"/>
      <c r="X27" s="624"/>
      <c r="Y27" s="625"/>
      <c r="Z27" s="626">
        <v>8.1</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6879136</v>
      </c>
      <c r="BH27" s="624"/>
      <c r="BI27" s="624"/>
      <c r="BJ27" s="624"/>
      <c r="BK27" s="624"/>
      <c r="BL27" s="624"/>
      <c r="BM27" s="624"/>
      <c r="BN27" s="625"/>
      <c r="BO27" s="626">
        <v>100</v>
      </c>
      <c r="BP27" s="626"/>
      <c r="BQ27" s="626"/>
      <c r="BR27" s="626"/>
      <c r="BS27" s="632">
        <v>92491</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4059079</v>
      </c>
      <c r="CS27" s="655"/>
      <c r="CT27" s="655"/>
      <c r="CU27" s="655"/>
      <c r="CV27" s="655"/>
      <c r="CW27" s="655"/>
      <c r="CX27" s="655"/>
      <c r="CY27" s="656"/>
      <c r="CZ27" s="657">
        <v>21.8</v>
      </c>
      <c r="DA27" s="658"/>
      <c r="DB27" s="658"/>
      <c r="DC27" s="659"/>
      <c r="DD27" s="632">
        <v>1284461</v>
      </c>
      <c r="DE27" s="655"/>
      <c r="DF27" s="655"/>
      <c r="DG27" s="655"/>
      <c r="DH27" s="655"/>
      <c r="DI27" s="655"/>
      <c r="DJ27" s="655"/>
      <c r="DK27" s="656"/>
      <c r="DL27" s="632">
        <v>1103834</v>
      </c>
      <c r="DM27" s="655"/>
      <c r="DN27" s="655"/>
      <c r="DO27" s="655"/>
      <c r="DP27" s="655"/>
      <c r="DQ27" s="655"/>
      <c r="DR27" s="655"/>
      <c r="DS27" s="655"/>
      <c r="DT27" s="655"/>
      <c r="DU27" s="655"/>
      <c r="DV27" s="656"/>
      <c r="DW27" s="628">
        <v>9.1999999999999993</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55390</v>
      </c>
      <c r="S28" s="624"/>
      <c r="T28" s="624"/>
      <c r="U28" s="624"/>
      <c r="V28" s="624"/>
      <c r="W28" s="624"/>
      <c r="X28" s="624"/>
      <c r="Y28" s="625"/>
      <c r="Z28" s="626">
        <v>0.3</v>
      </c>
      <c r="AA28" s="626"/>
      <c r="AB28" s="626"/>
      <c r="AC28" s="626"/>
      <c r="AD28" s="627">
        <v>602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1772260</v>
      </c>
      <c r="CS28" s="624"/>
      <c r="CT28" s="624"/>
      <c r="CU28" s="624"/>
      <c r="CV28" s="624"/>
      <c r="CW28" s="624"/>
      <c r="CX28" s="624"/>
      <c r="CY28" s="625"/>
      <c r="CZ28" s="657">
        <v>9.5</v>
      </c>
      <c r="DA28" s="658"/>
      <c r="DB28" s="658"/>
      <c r="DC28" s="659"/>
      <c r="DD28" s="632">
        <v>1717500</v>
      </c>
      <c r="DE28" s="624"/>
      <c r="DF28" s="624"/>
      <c r="DG28" s="624"/>
      <c r="DH28" s="624"/>
      <c r="DI28" s="624"/>
      <c r="DJ28" s="624"/>
      <c r="DK28" s="625"/>
      <c r="DL28" s="632">
        <v>1717500</v>
      </c>
      <c r="DM28" s="624"/>
      <c r="DN28" s="624"/>
      <c r="DO28" s="624"/>
      <c r="DP28" s="624"/>
      <c r="DQ28" s="624"/>
      <c r="DR28" s="624"/>
      <c r="DS28" s="624"/>
      <c r="DT28" s="624"/>
      <c r="DU28" s="624"/>
      <c r="DV28" s="625"/>
      <c r="DW28" s="628">
        <v>14.4</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28280</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1772256</v>
      </c>
      <c r="CS29" s="655"/>
      <c r="CT29" s="655"/>
      <c r="CU29" s="655"/>
      <c r="CV29" s="655"/>
      <c r="CW29" s="655"/>
      <c r="CX29" s="655"/>
      <c r="CY29" s="656"/>
      <c r="CZ29" s="657">
        <v>9.5</v>
      </c>
      <c r="DA29" s="658"/>
      <c r="DB29" s="658"/>
      <c r="DC29" s="659"/>
      <c r="DD29" s="632">
        <v>1717496</v>
      </c>
      <c r="DE29" s="655"/>
      <c r="DF29" s="655"/>
      <c r="DG29" s="655"/>
      <c r="DH29" s="655"/>
      <c r="DI29" s="655"/>
      <c r="DJ29" s="655"/>
      <c r="DK29" s="656"/>
      <c r="DL29" s="632">
        <v>1717496</v>
      </c>
      <c r="DM29" s="655"/>
      <c r="DN29" s="655"/>
      <c r="DO29" s="655"/>
      <c r="DP29" s="655"/>
      <c r="DQ29" s="655"/>
      <c r="DR29" s="655"/>
      <c r="DS29" s="655"/>
      <c r="DT29" s="655"/>
      <c r="DU29" s="655"/>
      <c r="DV29" s="656"/>
      <c r="DW29" s="628">
        <v>14.4</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464221</v>
      </c>
      <c r="S30" s="624"/>
      <c r="T30" s="624"/>
      <c r="U30" s="624"/>
      <c r="V30" s="624"/>
      <c r="W30" s="624"/>
      <c r="X30" s="624"/>
      <c r="Y30" s="625"/>
      <c r="Z30" s="626">
        <v>2.4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99.2</v>
      </c>
      <c r="BH30" s="682"/>
      <c r="BI30" s="682"/>
      <c r="BJ30" s="682"/>
      <c r="BK30" s="682"/>
      <c r="BL30" s="682"/>
      <c r="BM30" s="618">
        <v>95.9</v>
      </c>
      <c r="BN30" s="682"/>
      <c r="BO30" s="682"/>
      <c r="BP30" s="682"/>
      <c r="BQ30" s="683"/>
      <c r="BR30" s="681">
        <v>99</v>
      </c>
      <c r="BS30" s="682"/>
      <c r="BT30" s="682"/>
      <c r="BU30" s="682"/>
      <c r="BV30" s="682"/>
      <c r="BW30" s="682"/>
      <c r="BX30" s="618">
        <v>95.8</v>
      </c>
      <c r="BY30" s="682"/>
      <c r="BZ30" s="682"/>
      <c r="CA30" s="682"/>
      <c r="CB30" s="683"/>
      <c r="CD30" s="686"/>
      <c r="CE30" s="687"/>
      <c r="CF30" s="637" t="s">
        <v>289</v>
      </c>
      <c r="CG30" s="638"/>
      <c r="CH30" s="638"/>
      <c r="CI30" s="638"/>
      <c r="CJ30" s="638"/>
      <c r="CK30" s="638"/>
      <c r="CL30" s="638"/>
      <c r="CM30" s="638"/>
      <c r="CN30" s="638"/>
      <c r="CO30" s="638"/>
      <c r="CP30" s="638"/>
      <c r="CQ30" s="639"/>
      <c r="CR30" s="623">
        <v>1590134</v>
      </c>
      <c r="CS30" s="624"/>
      <c r="CT30" s="624"/>
      <c r="CU30" s="624"/>
      <c r="CV30" s="624"/>
      <c r="CW30" s="624"/>
      <c r="CX30" s="624"/>
      <c r="CY30" s="625"/>
      <c r="CZ30" s="657">
        <v>8.5</v>
      </c>
      <c r="DA30" s="658"/>
      <c r="DB30" s="658"/>
      <c r="DC30" s="659"/>
      <c r="DD30" s="632">
        <v>1536075</v>
      </c>
      <c r="DE30" s="624"/>
      <c r="DF30" s="624"/>
      <c r="DG30" s="624"/>
      <c r="DH30" s="624"/>
      <c r="DI30" s="624"/>
      <c r="DJ30" s="624"/>
      <c r="DK30" s="625"/>
      <c r="DL30" s="632">
        <v>1536075</v>
      </c>
      <c r="DM30" s="624"/>
      <c r="DN30" s="624"/>
      <c r="DO30" s="624"/>
      <c r="DP30" s="624"/>
      <c r="DQ30" s="624"/>
      <c r="DR30" s="624"/>
      <c r="DS30" s="624"/>
      <c r="DT30" s="624"/>
      <c r="DU30" s="624"/>
      <c r="DV30" s="625"/>
      <c r="DW30" s="628">
        <v>12.9</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329881</v>
      </c>
      <c r="S31" s="624"/>
      <c r="T31" s="624"/>
      <c r="U31" s="624"/>
      <c r="V31" s="624"/>
      <c r="W31" s="624"/>
      <c r="X31" s="624"/>
      <c r="Y31" s="625"/>
      <c r="Z31" s="626">
        <v>1.7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95.7</v>
      </c>
      <c r="BN31" s="679"/>
      <c r="BO31" s="679"/>
      <c r="BP31" s="679"/>
      <c r="BQ31" s="680"/>
      <c r="BR31" s="678">
        <v>98.9</v>
      </c>
      <c r="BS31" s="655"/>
      <c r="BT31" s="655"/>
      <c r="BU31" s="655"/>
      <c r="BV31" s="655"/>
      <c r="BW31" s="655"/>
      <c r="BX31" s="629">
        <v>95.5</v>
      </c>
      <c r="BY31" s="679"/>
      <c r="BZ31" s="679"/>
      <c r="CA31" s="679"/>
      <c r="CB31" s="680"/>
      <c r="CD31" s="686"/>
      <c r="CE31" s="687"/>
      <c r="CF31" s="637" t="s">
        <v>293</v>
      </c>
      <c r="CG31" s="638"/>
      <c r="CH31" s="638"/>
      <c r="CI31" s="638"/>
      <c r="CJ31" s="638"/>
      <c r="CK31" s="638"/>
      <c r="CL31" s="638"/>
      <c r="CM31" s="638"/>
      <c r="CN31" s="638"/>
      <c r="CO31" s="638"/>
      <c r="CP31" s="638"/>
      <c r="CQ31" s="639"/>
      <c r="CR31" s="623">
        <v>182122</v>
      </c>
      <c r="CS31" s="655"/>
      <c r="CT31" s="655"/>
      <c r="CU31" s="655"/>
      <c r="CV31" s="655"/>
      <c r="CW31" s="655"/>
      <c r="CX31" s="655"/>
      <c r="CY31" s="656"/>
      <c r="CZ31" s="657">
        <v>1</v>
      </c>
      <c r="DA31" s="658"/>
      <c r="DB31" s="658"/>
      <c r="DC31" s="659"/>
      <c r="DD31" s="632">
        <v>181421</v>
      </c>
      <c r="DE31" s="655"/>
      <c r="DF31" s="655"/>
      <c r="DG31" s="655"/>
      <c r="DH31" s="655"/>
      <c r="DI31" s="655"/>
      <c r="DJ31" s="655"/>
      <c r="DK31" s="656"/>
      <c r="DL31" s="632">
        <v>181421</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729222</v>
      </c>
      <c r="S32" s="624"/>
      <c r="T32" s="624"/>
      <c r="U32" s="624"/>
      <c r="V32" s="624"/>
      <c r="W32" s="624"/>
      <c r="X32" s="624"/>
      <c r="Y32" s="625"/>
      <c r="Z32" s="626">
        <v>3.8</v>
      </c>
      <c r="AA32" s="626"/>
      <c r="AB32" s="626"/>
      <c r="AC32" s="626"/>
      <c r="AD32" s="627">
        <v>107</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99.2</v>
      </c>
      <c r="BH32" s="691"/>
      <c r="BI32" s="691"/>
      <c r="BJ32" s="691"/>
      <c r="BK32" s="691"/>
      <c r="BL32" s="691"/>
      <c r="BM32" s="692">
        <v>95.9</v>
      </c>
      <c r="BN32" s="691"/>
      <c r="BO32" s="691"/>
      <c r="BP32" s="691"/>
      <c r="BQ32" s="693"/>
      <c r="BR32" s="690">
        <v>99.1</v>
      </c>
      <c r="BS32" s="691"/>
      <c r="BT32" s="691"/>
      <c r="BU32" s="691"/>
      <c r="BV32" s="691"/>
      <c r="BW32" s="691"/>
      <c r="BX32" s="692">
        <v>95.7</v>
      </c>
      <c r="BY32" s="691"/>
      <c r="BZ32" s="691"/>
      <c r="CA32" s="691"/>
      <c r="CB32" s="693"/>
      <c r="CD32" s="688"/>
      <c r="CE32" s="689"/>
      <c r="CF32" s="637" t="s">
        <v>296</v>
      </c>
      <c r="CG32" s="638"/>
      <c r="CH32" s="638"/>
      <c r="CI32" s="638"/>
      <c r="CJ32" s="638"/>
      <c r="CK32" s="638"/>
      <c r="CL32" s="638"/>
      <c r="CM32" s="638"/>
      <c r="CN32" s="638"/>
      <c r="CO32" s="638"/>
      <c r="CP32" s="638"/>
      <c r="CQ32" s="639"/>
      <c r="CR32" s="623">
        <v>4</v>
      </c>
      <c r="CS32" s="624"/>
      <c r="CT32" s="624"/>
      <c r="CU32" s="624"/>
      <c r="CV32" s="624"/>
      <c r="CW32" s="624"/>
      <c r="CX32" s="624"/>
      <c r="CY32" s="625"/>
      <c r="CZ32" s="657">
        <v>0</v>
      </c>
      <c r="DA32" s="658"/>
      <c r="DB32" s="658"/>
      <c r="DC32" s="659"/>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1114488</v>
      </c>
      <c r="S33" s="624"/>
      <c r="T33" s="624"/>
      <c r="U33" s="624"/>
      <c r="V33" s="624"/>
      <c r="W33" s="624"/>
      <c r="X33" s="624"/>
      <c r="Y33" s="625"/>
      <c r="Z33" s="626">
        <v>5.8</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7712949</v>
      </c>
      <c r="CS33" s="655"/>
      <c r="CT33" s="655"/>
      <c r="CU33" s="655"/>
      <c r="CV33" s="655"/>
      <c r="CW33" s="655"/>
      <c r="CX33" s="655"/>
      <c r="CY33" s="656"/>
      <c r="CZ33" s="657">
        <v>41.4</v>
      </c>
      <c r="DA33" s="658"/>
      <c r="DB33" s="658"/>
      <c r="DC33" s="659"/>
      <c r="DD33" s="632">
        <v>6269904</v>
      </c>
      <c r="DE33" s="655"/>
      <c r="DF33" s="655"/>
      <c r="DG33" s="655"/>
      <c r="DH33" s="655"/>
      <c r="DI33" s="655"/>
      <c r="DJ33" s="655"/>
      <c r="DK33" s="656"/>
      <c r="DL33" s="632">
        <v>4879616</v>
      </c>
      <c r="DM33" s="655"/>
      <c r="DN33" s="655"/>
      <c r="DO33" s="655"/>
      <c r="DP33" s="655"/>
      <c r="DQ33" s="655"/>
      <c r="DR33" s="655"/>
      <c r="DS33" s="655"/>
      <c r="DT33" s="655"/>
      <c r="DU33" s="655"/>
      <c r="DV33" s="656"/>
      <c r="DW33" s="628">
        <v>40.9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2634609</v>
      </c>
      <c r="CS34" s="624"/>
      <c r="CT34" s="624"/>
      <c r="CU34" s="624"/>
      <c r="CV34" s="624"/>
      <c r="CW34" s="624"/>
      <c r="CX34" s="624"/>
      <c r="CY34" s="625"/>
      <c r="CZ34" s="657">
        <v>14.1</v>
      </c>
      <c r="DA34" s="658"/>
      <c r="DB34" s="658"/>
      <c r="DC34" s="659"/>
      <c r="DD34" s="632">
        <v>2107944</v>
      </c>
      <c r="DE34" s="624"/>
      <c r="DF34" s="624"/>
      <c r="DG34" s="624"/>
      <c r="DH34" s="624"/>
      <c r="DI34" s="624"/>
      <c r="DJ34" s="624"/>
      <c r="DK34" s="625"/>
      <c r="DL34" s="632">
        <v>1641387</v>
      </c>
      <c r="DM34" s="624"/>
      <c r="DN34" s="624"/>
      <c r="DO34" s="624"/>
      <c r="DP34" s="624"/>
      <c r="DQ34" s="624"/>
      <c r="DR34" s="624"/>
      <c r="DS34" s="624"/>
      <c r="DT34" s="624"/>
      <c r="DU34" s="624"/>
      <c r="DV34" s="625"/>
      <c r="DW34" s="628">
        <v>13.7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930188</v>
      </c>
      <c r="S35" s="624"/>
      <c r="T35" s="624"/>
      <c r="U35" s="624"/>
      <c r="V35" s="624"/>
      <c r="W35" s="624"/>
      <c r="X35" s="624"/>
      <c r="Y35" s="625"/>
      <c r="Z35" s="626">
        <v>4.8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3372617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34893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72561</v>
      </c>
      <c r="CS35" s="655"/>
      <c r="CT35" s="655"/>
      <c r="CU35" s="655"/>
      <c r="CV35" s="655"/>
      <c r="CW35" s="655"/>
      <c r="CX35" s="655"/>
      <c r="CY35" s="656"/>
      <c r="CZ35" s="657">
        <v>0.4</v>
      </c>
      <c r="DA35" s="658"/>
      <c r="DB35" s="658"/>
      <c r="DC35" s="659"/>
      <c r="DD35" s="632">
        <v>62041</v>
      </c>
      <c r="DE35" s="655"/>
      <c r="DF35" s="655"/>
      <c r="DG35" s="655"/>
      <c r="DH35" s="655"/>
      <c r="DI35" s="655"/>
      <c r="DJ35" s="655"/>
      <c r="DK35" s="656"/>
      <c r="DL35" s="632">
        <v>62041</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19182748</v>
      </c>
      <c r="S36" s="696"/>
      <c r="T36" s="696"/>
      <c r="U36" s="696"/>
      <c r="V36" s="696"/>
      <c r="W36" s="696"/>
      <c r="X36" s="696"/>
      <c r="Y36" s="697"/>
      <c r="Z36" s="698">
        <v>100</v>
      </c>
      <c r="AA36" s="698"/>
      <c r="AB36" s="698"/>
      <c r="AC36" s="698"/>
      <c r="AD36" s="699">
        <v>11013075</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944000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-5023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2925329</v>
      </c>
      <c r="CS36" s="624"/>
      <c r="CT36" s="624"/>
      <c r="CU36" s="624"/>
      <c r="CV36" s="624"/>
      <c r="CW36" s="624"/>
      <c r="CX36" s="624"/>
      <c r="CY36" s="625"/>
      <c r="CZ36" s="657">
        <v>15.7</v>
      </c>
      <c r="DA36" s="658"/>
      <c r="DB36" s="658"/>
      <c r="DC36" s="659"/>
      <c r="DD36" s="632">
        <v>2698535</v>
      </c>
      <c r="DE36" s="624"/>
      <c r="DF36" s="624"/>
      <c r="DG36" s="624"/>
      <c r="DH36" s="624"/>
      <c r="DI36" s="624"/>
      <c r="DJ36" s="624"/>
      <c r="DK36" s="625"/>
      <c r="DL36" s="632">
        <v>1944393</v>
      </c>
      <c r="DM36" s="624"/>
      <c r="DN36" s="624"/>
      <c r="DO36" s="624"/>
      <c r="DP36" s="624"/>
      <c r="DQ36" s="624"/>
      <c r="DR36" s="624"/>
      <c r="DS36" s="624"/>
      <c r="DT36" s="624"/>
      <c r="DU36" s="624"/>
      <c r="DV36" s="625"/>
      <c r="DW36" s="628">
        <v>16.3</v>
      </c>
      <c r="DX36" s="653"/>
      <c r="DY36" s="653"/>
      <c r="DZ36" s="653"/>
      <c r="EA36" s="653"/>
      <c r="EB36" s="653"/>
      <c r="EC36" s="654"/>
    </row>
    <row r="37" spans="2:133" ht="11.25" customHeight="1">
      <c r="AQ37" s="702" t="s">
        <v>311</v>
      </c>
      <c r="AR37" s="703"/>
      <c r="AS37" s="703"/>
      <c r="AT37" s="703"/>
      <c r="AU37" s="703"/>
      <c r="AV37" s="703"/>
      <c r="AW37" s="703"/>
      <c r="AX37" s="703"/>
      <c r="AY37" s="704"/>
      <c r="AZ37" s="623">
        <v>773964</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6860</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286609</v>
      </c>
      <c r="CS37" s="655"/>
      <c r="CT37" s="655"/>
      <c r="CU37" s="655"/>
      <c r="CV37" s="655"/>
      <c r="CW37" s="655"/>
      <c r="CX37" s="655"/>
      <c r="CY37" s="656"/>
      <c r="CZ37" s="657">
        <v>1.5</v>
      </c>
      <c r="DA37" s="658"/>
      <c r="DB37" s="658"/>
      <c r="DC37" s="659"/>
      <c r="DD37" s="632">
        <v>286609</v>
      </c>
      <c r="DE37" s="655"/>
      <c r="DF37" s="655"/>
      <c r="DG37" s="655"/>
      <c r="DH37" s="655"/>
      <c r="DI37" s="655"/>
      <c r="DJ37" s="655"/>
      <c r="DK37" s="656"/>
      <c r="DL37" s="632">
        <v>284166</v>
      </c>
      <c r="DM37" s="655"/>
      <c r="DN37" s="655"/>
      <c r="DO37" s="655"/>
      <c r="DP37" s="655"/>
      <c r="DQ37" s="655"/>
      <c r="DR37" s="655"/>
      <c r="DS37" s="655"/>
      <c r="DT37" s="655"/>
      <c r="DU37" s="655"/>
      <c r="DV37" s="656"/>
      <c r="DW37" s="628">
        <v>2.4</v>
      </c>
      <c r="DX37" s="653"/>
      <c r="DY37" s="653"/>
      <c r="DZ37" s="653"/>
      <c r="EA37" s="653"/>
      <c r="EB37" s="653"/>
      <c r="EC37" s="654"/>
    </row>
    <row r="38" spans="2:133" ht="11.25" customHeight="1">
      <c r="AQ38" s="702" t="s">
        <v>314</v>
      </c>
      <c r="AR38" s="703"/>
      <c r="AS38" s="703"/>
      <c r="AT38" s="703"/>
      <c r="AU38" s="703"/>
      <c r="AV38" s="703"/>
      <c r="AW38" s="703"/>
      <c r="AX38" s="703"/>
      <c r="AY38" s="704"/>
      <c r="AZ38" s="623">
        <v>1308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11743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1629680</v>
      </c>
      <c r="CS38" s="624"/>
      <c r="CT38" s="624"/>
      <c r="CU38" s="624"/>
      <c r="CV38" s="624"/>
      <c r="CW38" s="624"/>
      <c r="CX38" s="624"/>
      <c r="CY38" s="625"/>
      <c r="CZ38" s="657">
        <v>8.6999999999999993</v>
      </c>
      <c r="DA38" s="658"/>
      <c r="DB38" s="658"/>
      <c r="DC38" s="659"/>
      <c r="DD38" s="632">
        <v>1316155</v>
      </c>
      <c r="DE38" s="624"/>
      <c r="DF38" s="624"/>
      <c r="DG38" s="624"/>
      <c r="DH38" s="624"/>
      <c r="DI38" s="624"/>
      <c r="DJ38" s="624"/>
      <c r="DK38" s="625"/>
      <c r="DL38" s="632">
        <v>1231795</v>
      </c>
      <c r="DM38" s="624"/>
      <c r="DN38" s="624"/>
      <c r="DO38" s="624"/>
      <c r="DP38" s="624"/>
      <c r="DQ38" s="624"/>
      <c r="DR38" s="624"/>
      <c r="DS38" s="624"/>
      <c r="DT38" s="624"/>
      <c r="DU38" s="624"/>
      <c r="DV38" s="625"/>
      <c r="DW38" s="628">
        <v>10.3</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125370</v>
      </c>
      <c r="CS39" s="655"/>
      <c r="CT39" s="655"/>
      <c r="CU39" s="655"/>
      <c r="CV39" s="655"/>
      <c r="CW39" s="655"/>
      <c r="CX39" s="655"/>
      <c r="CY39" s="656"/>
      <c r="CZ39" s="657">
        <v>0.7</v>
      </c>
      <c r="DA39" s="658"/>
      <c r="DB39" s="658"/>
      <c r="DC39" s="659"/>
      <c r="DD39" s="632">
        <v>85229</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465323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109</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325400</v>
      </c>
      <c r="CS40" s="624"/>
      <c r="CT40" s="624"/>
      <c r="CU40" s="624"/>
      <c r="CV40" s="624"/>
      <c r="CW40" s="624"/>
      <c r="CX40" s="624"/>
      <c r="CY40" s="625"/>
      <c r="CZ40" s="657">
        <v>1.7</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1188022</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333</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2179702</v>
      </c>
      <c r="CS42" s="624"/>
      <c r="CT42" s="624"/>
      <c r="CU42" s="624"/>
      <c r="CV42" s="624"/>
      <c r="CW42" s="624"/>
      <c r="CX42" s="624"/>
      <c r="CY42" s="625"/>
      <c r="CZ42" s="657">
        <v>11.7</v>
      </c>
      <c r="DA42" s="706"/>
      <c r="DB42" s="706"/>
      <c r="DC42" s="707"/>
      <c r="DD42" s="632">
        <v>732282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72529</v>
      </c>
      <c r="CS43" s="655"/>
      <c r="CT43" s="655"/>
      <c r="CU43" s="655"/>
      <c r="CV43" s="655"/>
      <c r="CW43" s="655"/>
      <c r="CX43" s="655"/>
      <c r="CY43" s="656"/>
      <c r="CZ43" s="657">
        <v>0.4</v>
      </c>
      <c r="DA43" s="658"/>
      <c r="DB43" s="658"/>
      <c r="DC43" s="659"/>
      <c r="DD43" s="632">
        <v>67685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2156467</v>
      </c>
      <c r="CS44" s="624"/>
      <c r="CT44" s="624"/>
      <c r="CU44" s="624"/>
      <c r="CV44" s="624"/>
      <c r="CW44" s="624"/>
      <c r="CX44" s="624"/>
      <c r="CY44" s="625"/>
      <c r="CZ44" s="657">
        <v>11.6</v>
      </c>
      <c r="DA44" s="706"/>
      <c r="DB44" s="706"/>
      <c r="DC44" s="707"/>
      <c r="DD44" s="632">
        <v>731043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999086</v>
      </c>
      <c r="CS45" s="655"/>
      <c r="CT45" s="655"/>
      <c r="CU45" s="655"/>
      <c r="CV45" s="655"/>
      <c r="CW45" s="655"/>
      <c r="CX45" s="655"/>
      <c r="CY45" s="656"/>
      <c r="CZ45" s="657">
        <v>5.4</v>
      </c>
      <c r="DA45" s="658"/>
      <c r="DB45" s="658"/>
      <c r="DC45" s="659"/>
      <c r="DD45" s="632">
        <v>260634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1153789</v>
      </c>
      <c r="CS46" s="624"/>
      <c r="CT46" s="624"/>
      <c r="CU46" s="624"/>
      <c r="CV46" s="624"/>
      <c r="CW46" s="624"/>
      <c r="CX46" s="624"/>
      <c r="CY46" s="625"/>
      <c r="CZ46" s="657">
        <v>6.2</v>
      </c>
      <c r="DA46" s="706"/>
      <c r="DB46" s="706"/>
      <c r="DC46" s="707"/>
      <c r="DD46" s="632">
        <v>469881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23235</v>
      </c>
      <c r="CS47" s="655"/>
      <c r="CT47" s="655"/>
      <c r="CU47" s="655"/>
      <c r="CV47" s="655"/>
      <c r="CW47" s="655"/>
      <c r="CX47" s="655"/>
      <c r="CY47" s="656"/>
      <c r="CZ47" s="657">
        <v>0.1</v>
      </c>
      <c r="DA47" s="658"/>
      <c r="DB47" s="658"/>
      <c r="DC47" s="659"/>
      <c r="DD47" s="632">
        <v>1239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18637400</v>
      </c>
      <c r="CS49" s="691"/>
      <c r="CT49" s="691"/>
      <c r="CU49" s="691"/>
      <c r="CV49" s="691"/>
      <c r="CW49" s="691"/>
      <c r="CX49" s="691"/>
      <c r="CY49" s="718"/>
      <c r="CZ49" s="719">
        <v>100</v>
      </c>
      <c r="DA49" s="720"/>
      <c r="DB49" s="720"/>
      <c r="DC49" s="721"/>
      <c r="DD49" s="722">
        <v>12574878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74" t="s">
        <v>339</v>
      </c>
      <c r="DK2" s="775"/>
      <c r="DL2" s="775"/>
      <c r="DM2" s="775"/>
      <c r="DN2" s="775"/>
      <c r="DO2" s="776"/>
      <c r="DP2" s="200"/>
      <c r="DQ2" s="774" t="s">
        <v>340</v>
      </c>
      <c r="DR2" s="775"/>
      <c r="DS2" s="775"/>
      <c r="DT2" s="775"/>
      <c r="DU2" s="775"/>
      <c r="DV2" s="775"/>
      <c r="DW2" s="775"/>
      <c r="DX2" s="775"/>
      <c r="DY2" s="775"/>
      <c r="DZ2" s="77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77" t="s">
        <v>341</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68" t="s">
        <v>343</v>
      </c>
      <c r="B5" s="769"/>
      <c r="C5" s="769"/>
      <c r="D5" s="769"/>
      <c r="E5" s="769"/>
      <c r="F5" s="769"/>
      <c r="G5" s="769"/>
      <c r="H5" s="769"/>
      <c r="I5" s="769"/>
      <c r="J5" s="769"/>
      <c r="K5" s="769"/>
      <c r="L5" s="769"/>
      <c r="M5" s="769"/>
      <c r="N5" s="769"/>
      <c r="O5" s="769"/>
      <c r="P5" s="770"/>
      <c r="Q5" s="745" t="s">
        <v>344</v>
      </c>
      <c r="R5" s="746"/>
      <c r="S5" s="746"/>
      <c r="T5" s="746"/>
      <c r="U5" s="747"/>
      <c r="V5" s="745" t="s">
        <v>345</v>
      </c>
      <c r="W5" s="746"/>
      <c r="X5" s="746"/>
      <c r="Y5" s="746"/>
      <c r="Z5" s="747"/>
      <c r="AA5" s="745" t="s">
        <v>346</v>
      </c>
      <c r="AB5" s="746"/>
      <c r="AC5" s="746"/>
      <c r="AD5" s="746"/>
      <c r="AE5" s="746"/>
      <c r="AF5" s="778" t="s">
        <v>347</v>
      </c>
      <c r="AG5" s="746"/>
      <c r="AH5" s="746"/>
      <c r="AI5" s="746"/>
      <c r="AJ5" s="757"/>
      <c r="AK5" s="746" t="s">
        <v>348</v>
      </c>
      <c r="AL5" s="746"/>
      <c r="AM5" s="746"/>
      <c r="AN5" s="746"/>
      <c r="AO5" s="747"/>
      <c r="AP5" s="745" t="s">
        <v>349</v>
      </c>
      <c r="AQ5" s="746"/>
      <c r="AR5" s="746"/>
      <c r="AS5" s="746"/>
      <c r="AT5" s="747"/>
      <c r="AU5" s="745" t="s">
        <v>350</v>
      </c>
      <c r="AV5" s="746"/>
      <c r="AW5" s="746"/>
      <c r="AX5" s="746"/>
      <c r="AY5" s="757"/>
      <c r="AZ5" s="207"/>
      <c r="BA5" s="207"/>
      <c r="BB5" s="207"/>
      <c r="BC5" s="207"/>
      <c r="BD5" s="207"/>
      <c r="BE5" s="208"/>
      <c r="BF5" s="208"/>
      <c r="BG5" s="208"/>
      <c r="BH5" s="208"/>
      <c r="BI5" s="208"/>
      <c r="BJ5" s="208"/>
      <c r="BK5" s="208"/>
      <c r="BL5" s="208"/>
      <c r="BM5" s="208"/>
      <c r="BN5" s="208"/>
      <c r="BO5" s="208"/>
      <c r="BP5" s="208"/>
      <c r="BQ5" s="768" t="s">
        <v>351</v>
      </c>
      <c r="BR5" s="769"/>
      <c r="BS5" s="769"/>
      <c r="BT5" s="769"/>
      <c r="BU5" s="769"/>
      <c r="BV5" s="769"/>
      <c r="BW5" s="769"/>
      <c r="BX5" s="769"/>
      <c r="BY5" s="769"/>
      <c r="BZ5" s="769"/>
      <c r="CA5" s="769"/>
      <c r="CB5" s="769"/>
      <c r="CC5" s="769"/>
      <c r="CD5" s="769"/>
      <c r="CE5" s="769"/>
      <c r="CF5" s="769"/>
      <c r="CG5" s="770"/>
      <c r="CH5" s="745" t="s">
        <v>352</v>
      </c>
      <c r="CI5" s="746"/>
      <c r="CJ5" s="746"/>
      <c r="CK5" s="746"/>
      <c r="CL5" s="747"/>
      <c r="CM5" s="745" t="s">
        <v>353</v>
      </c>
      <c r="CN5" s="746"/>
      <c r="CO5" s="746"/>
      <c r="CP5" s="746"/>
      <c r="CQ5" s="747"/>
      <c r="CR5" s="745" t="s">
        <v>354</v>
      </c>
      <c r="CS5" s="746"/>
      <c r="CT5" s="746"/>
      <c r="CU5" s="746"/>
      <c r="CV5" s="747"/>
      <c r="CW5" s="745" t="s">
        <v>355</v>
      </c>
      <c r="CX5" s="746"/>
      <c r="CY5" s="746"/>
      <c r="CZ5" s="746"/>
      <c r="DA5" s="747"/>
      <c r="DB5" s="745" t="s">
        <v>356</v>
      </c>
      <c r="DC5" s="746"/>
      <c r="DD5" s="746"/>
      <c r="DE5" s="746"/>
      <c r="DF5" s="747"/>
      <c r="DG5" s="751" t="s">
        <v>357</v>
      </c>
      <c r="DH5" s="752"/>
      <c r="DI5" s="752"/>
      <c r="DJ5" s="752"/>
      <c r="DK5" s="753"/>
      <c r="DL5" s="751" t="s">
        <v>358</v>
      </c>
      <c r="DM5" s="752"/>
      <c r="DN5" s="752"/>
      <c r="DO5" s="752"/>
      <c r="DP5" s="753"/>
      <c r="DQ5" s="745" t="s">
        <v>359</v>
      </c>
      <c r="DR5" s="746"/>
      <c r="DS5" s="746"/>
      <c r="DT5" s="746"/>
      <c r="DU5" s="747"/>
      <c r="DV5" s="745" t="s">
        <v>350</v>
      </c>
      <c r="DW5" s="746"/>
      <c r="DX5" s="746"/>
      <c r="DY5" s="746"/>
      <c r="DZ5" s="757"/>
      <c r="EA5" s="205"/>
    </row>
    <row r="6" spans="1:131" s="206" customFormat="1" ht="26.25" customHeight="1" thickBot="1">
      <c r="A6" s="771"/>
      <c r="B6" s="772"/>
      <c r="C6" s="772"/>
      <c r="D6" s="772"/>
      <c r="E6" s="772"/>
      <c r="F6" s="772"/>
      <c r="G6" s="772"/>
      <c r="H6" s="772"/>
      <c r="I6" s="772"/>
      <c r="J6" s="772"/>
      <c r="K6" s="772"/>
      <c r="L6" s="772"/>
      <c r="M6" s="772"/>
      <c r="N6" s="772"/>
      <c r="O6" s="772"/>
      <c r="P6" s="773"/>
      <c r="Q6" s="748"/>
      <c r="R6" s="749"/>
      <c r="S6" s="749"/>
      <c r="T6" s="749"/>
      <c r="U6" s="750"/>
      <c r="V6" s="748"/>
      <c r="W6" s="749"/>
      <c r="X6" s="749"/>
      <c r="Y6" s="749"/>
      <c r="Z6" s="750"/>
      <c r="AA6" s="748"/>
      <c r="AB6" s="749"/>
      <c r="AC6" s="749"/>
      <c r="AD6" s="749"/>
      <c r="AE6" s="749"/>
      <c r="AF6" s="779"/>
      <c r="AG6" s="749"/>
      <c r="AH6" s="749"/>
      <c r="AI6" s="749"/>
      <c r="AJ6" s="758"/>
      <c r="AK6" s="749"/>
      <c r="AL6" s="749"/>
      <c r="AM6" s="749"/>
      <c r="AN6" s="749"/>
      <c r="AO6" s="750"/>
      <c r="AP6" s="748"/>
      <c r="AQ6" s="749"/>
      <c r="AR6" s="749"/>
      <c r="AS6" s="749"/>
      <c r="AT6" s="750"/>
      <c r="AU6" s="748"/>
      <c r="AV6" s="749"/>
      <c r="AW6" s="749"/>
      <c r="AX6" s="749"/>
      <c r="AY6" s="758"/>
      <c r="AZ6" s="203"/>
      <c r="BA6" s="203"/>
      <c r="BB6" s="203"/>
      <c r="BC6" s="203"/>
      <c r="BD6" s="203"/>
      <c r="BE6" s="204"/>
      <c r="BF6" s="204"/>
      <c r="BG6" s="204"/>
      <c r="BH6" s="204"/>
      <c r="BI6" s="204"/>
      <c r="BJ6" s="204"/>
      <c r="BK6" s="204"/>
      <c r="BL6" s="204"/>
      <c r="BM6" s="204"/>
      <c r="BN6" s="204"/>
      <c r="BO6" s="204"/>
      <c r="BP6" s="204"/>
      <c r="BQ6" s="771"/>
      <c r="BR6" s="772"/>
      <c r="BS6" s="772"/>
      <c r="BT6" s="772"/>
      <c r="BU6" s="772"/>
      <c r="BV6" s="772"/>
      <c r="BW6" s="772"/>
      <c r="BX6" s="772"/>
      <c r="BY6" s="772"/>
      <c r="BZ6" s="772"/>
      <c r="CA6" s="772"/>
      <c r="CB6" s="772"/>
      <c r="CC6" s="772"/>
      <c r="CD6" s="772"/>
      <c r="CE6" s="772"/>
      <c r="CF6" s="772"/>
      <c r="CG6" s="773"/>
      <c r="CH6" s="748"/>
      <c r="CI6" s="749"/>
      <c r="CJ6" s="749"/>
      <c r="CK6" s="749"/>
      <c r="CL6" s="750"/>
      <c r="CM6" s="748"/>
      <c r="CN6" s="749"/>
      <c r="CO6" s="749"/>
      <c r="CP6" s="749"/>
      <c r="CQ6" s="750"/>
      <c r="CR6" s="748"/>
      <c r="CS6" s="749"/>
      <c r="CT6" s="749"/>
      <c r="CU6" s="749"/>
      <c r="CV6" s="750"/>
      <c r="CW6" s="748"/>
      <c r="CX6" s="749"/>
      <c r="CY6" s="749"/>
      <c r="CZ6" s="749"/>
      <c r="DA6" s="750"/>
      <c r="DB6" s="748"/>
      <c r="DC6" s="749"/>
      <c r="DD6" s="749"/>
      <c r="DE6" s="749"/>
      <c r="DF6" s="750"/>
      <c r="DG6" s="754"/>
      <c r="DH6" s="755"/>
      <c r="DI6" s="755"/>
      <c r="DJ6" s="755"/>
      <c r="DK6" s="756"/>
      <c r="DL6" s="754"/>
      <c r="DM6" s="755"/>
      <c r="DN6" s="755"/>
      <c r="DO6" s="755"/>
      <c r="DP6" s="756"/>
      <c r="DQ6" s="748"/>
      <c r="DR6" s="749"/>
      <c r="DS6" s="749"/>
      <c r="DT6" s="749"/>
      <c r="DU6" s="750"/>
      <c r="DV6" s="748"/>
      <c r="DW6" s="749"/>
      <c r="DX6" s="749"/>
      <c r="DY6" s="749"/>
      <c r="DZ6" s="758"/>
      <c r="EA6" s="205"/>
    </row>
    <row r="7" spans="1:131" s="206" customFormat="1" ht="26.25" customHeight="1" thickTop="1">
      <c r="A7" s="209">
        <v>1</v>
      </c>
      <c r="B7" s="759" t="s">
        <v>360</v>
      </c>
      <c r="C7" s="760"/>
      <c r="D7" s="760"/>
      <c r="E7" s="760"/>
      <c r="F7" s="760"/>
      <c r="G7" s="760"/>
      <c r="H7" s="760"/>
      <c r="I7" s="760"/>
      <c r="J7" s="760"/>
      <c r="K7" s="760"/>
      <c r="L7" s="760"/>
      <c r="M7" s="760"/>
      <c r="N7" s="760"/>
      <c r="O7" s="760"/>
      <c r="P7" s="761"/>
      <c r="Q7" s="762">
        <v>19183</v>
      </c>
      <c r="R7" s="763"/>
      <c r="S7" s="763"/>
      <c r="T7" s="763"/>
      <c r="U7" s="763"/>
      <c r="V7" s="763">
        <v>18637</v>
      </c>
      <c r="W7" s="763"/>
      <c r="X7" s="763"/>
      <c r="Y7" s="763"/>
      <c r="Z7" s="763"/>
      <c r="AA7" s="763">
        <v>545</v>
      </c>
      <c r="AB7" s="763"/>
      <c r="AC7" s="763"/>
      <c r="AD7" s="763"/>
      <c r="AE7" s="764"/>
      <c r="AF7" s="765">
        <v>351</v>
      </c>
      <c r="AG7" s="766"/>
      <c r="AH7" s="766"/>
      <c r="AI7" s="766"/>
      <c r="AJ7" s="767"/>
      <c r="AK7" s="802">
        <v>464</v>
      </c>
      <c r="AL7" s="803"/>
      <c r="AM7" s="803"/>
      <c r="AN7" s="803"/>
      <c r="AO7" s="803"/>
      <c r="AP7" s="803">
        <v>18420</v>
      </c>
      <c r="AQ7" s="803"/>
      <c r="AR7" s="803"/>
      <c r="AS7" s="803"/>
      <c r="AT7" s="803"/>
      <c r="AU7" s="804"/>
      <c r="AV7" s="804"/>
      <c r="AW7" s="804"/>
      <c r="AX7" s="804"/>
      <c r="AY7" s="805"/>
      <c r="AZ7" s="203"/>
      <c r="BA7" s="203"/>
      <c r="BB7" s="203"/>
      <c r="BC7" s="203"/>
      <c r="BD7" s="203"/>
      <c r="BE7" s="204"/>
      <c r="BF7" s="204"/>
      <c r="BG7" s="204"/>
      <c r="BH7" s="204"/>
      <c r="BI7" s="204"/>
      <c r="BJ7" s="204"/>
      <c r="BK7" s="204"/>
      <c r="BL7" s="204"/>
      <c r="BM7" s="204"/>
      <c r="BN7" s="204"/>
      <c r="BO7" s="204"/>
      <c r="BP7" s="204"/>
      <c r="BQ7" s="210">
        <v>1</v>
      </c>
      <c r="BR7" s="211" t="s">
        <v>548</v>
      </c>
      <c r="BS7" s="806" t="s">
        <v>551</v>
      </c>
      <c r="BT7" s="807"/>
      <c r="BU7" s="807"/>
      <c r="BV7" s="807"/>
      <c r="BW7" s="807"/>
      <c r="BX7" s="807"/>
      <c r="BY7" s="807"/>
      <c r="BZ7" s="807"/>
      <c r="CA7" s="807"/>
      <c r="CB7" s="807"/>
      <c r="CC7" s="807"/>
      <c r="CD7" s="807"/>
      <c r="CE7" s="807"/>
      <c r="CF7" s="807"/>
      <c r="CG7" s="808"/>
      <c r="CH7" s="799">
        <v>1</v>
      </c>
      <c r="CI7" s="800"/>
      <c r="CJ7" s="800"/>
      <c r="CK7" s="800"/>
      <c r="CL7" s="801"/>
      <c r="CM7" s="799">
        <v>439</v>
      </c>
      <c r="CN7" s="800"/>
      <c r="CO7" s="800"/>
      <c r="CP7" s="800"/>
      <c r="CQ7" s="801"/>
      <c r="CR7" s="799">
        <v>5</v>
      </c>
      <c r="CS7" s="800"/>
      <c r="CT7" s="800"/>
      <c r="CU7" s="800"/>
      <c r="CV7" s="801"/>
      <c r="CW7" s="799" t="s">
        <v>538</v>
      </c>
      <c r="CX7" s="800"/>
      <c r="CY7" s="800"/>
      <c r="CZ7" s="800"/>
      <c r="DA7" s="801"/>
      <c r="DB7" s="799">
        <v>115</v>
      </c>
      <c r="DC7" s="800"/>
      <c r="DD7" s="800"/>
      <c r="DE7" s="800"/>
      <c r="DF7" s="801"/>
      <c r="DG7" s="799" t="s">
        <v>538</v>
      </c>
      <c r="DH7" s="800"/>
      <c r="DI7" s="800"/>
      <c r="DJ7" s="800"/>
      <c r="DK7" s="801"/>
      <c r="DL7" s="799" t="s">
        <v>538</v>
      </c>
      <c r="DM7" s="800"/>
      <c r="DN7" s="800"/>
      <c r="DO7" s="800"/>
      <c r="DP7" s="801"/>
      <c r="DQ7" s="799" t="s">
        <v>538</v>
      </c>
      <c r="DR7" s="800"/>
      <c r="DS7" s="800"/>
      <c r="DT7" s="800"/>
      <c r="DU7" s="801"/>
      <c r="DV7" s="780"/>
      <c r="DW7" s="781"/>
      <c r="DX7" s="781"/>
      <c r="DY7" s="781"/>
      <c r="DZ7" s="782"/>
      <c r="EA7" s="205"/>
    </row>
    <row r="8" spans="1:131" s="206" customFormat="1" ht="26.25" customHeight="1">
      <c r="A8" s="212">
        <v>2</v>
      </c>
      <c r="B8" s="783"/>
      <c r="C8" s="784"/>
      <c r="D8" s="784"/>
      <c r="E8" s="784"/>
      <c r="F8" s="784"/>
      <c r="G8" s="784"/>
      <c r="H8" s="784"/>
      <c r="I8" s="784"/>
      <c r="J8" s="784"/>
      <c r="K8" s="784"/>
      <c r="L8" s="784"/>
      <c r="M8" s="784"/>
      <c r="N8" s="784"/>
      <c r="O8" s="784"/>
      <c r="P8" s="785"/>
      <c r="Q8" s="786"/>
      <c r="R8" s="787"/>
      <c r="S8" s="787"/>
      <c r="T8" s="787"/>
      <c r="U8" s="787"/>
      <c r="V8" s="787"/>
      <c r="W8" s="787"/>
      <c r="X8" s="787"/>
      <c r="Y8" s="787"/>
      <c r="Z8" s="787"/>
      <c r="AA8" s="787"/>
      <c r="AB8" s="787"/>
      <c r="AC8" s="787"/>
      <c r="AD8" s="787"/>
      <c r="AE8" s="788"/>
      <c r="AF8" s="789"/>
      <c r="AG8" s="790"/>
      <c r="AH8" s="790"/>
      <c r="AI8" s="790"/>
      <c r="AJ8" s="791"/>
      <c r="AK8" s="792"/>
      <c r="AL8" s="793"/>
      <c r="AM8" s="793"/>
      <c r="AN8" s="793"/>
      <c r="AO8" s="793"/>
      <c r="AP8" s="793"/>
      <c r="AQ8" s="793"/>
      <c r="AR8" s="793"/>
      <c r="AS8" s="793"/>
      <c r="AT8" s="793"/>
      <c r="AU8" s="794"/>
      <c r="AV8" s="794"/>
      <c r="AW8" s="794"/>
      <c r="AX8" s="794"/>
      <c r="AY8" s="795"/>
      <c r="AZ8" s="203"/>
      <c r="BA8" s="203"/>
      <c r="BB8" s="203"/>
      <c r="BC8" s="203"/>
      <c r="BD8" s="203"/>
      <c r="BE8" s="204"/>
      <c r="BF8" s="204"/>
      <c r="BG8" s="204"/>
      <c r="BH8" s="204"/>
      <c r="BI8" s="204"/>
      <c r="BJ8" s="204"/>
      <c r="BK8" s="204"/>
      <c r="BL8" s="204"/>
      <c r="BM8" s="204"/>
      <c r="BN8" s="204"/>
      <c r="BO8" s="204"/>
      <c r="BP8" s="204"/>
      <c r="BQ8" s="213">
        <v>2</v>
      </c>
      <c r="BR8" s="214"/>
      <c r="BS8" s="796" t="s">
        <v>549</v>
      </c>
      <c r="BT8" s="797"/>
      <c r="BU8" s="797"/>
      <c r="BV8" s="797"/>
      <c r="BW8" s="797"/>
      <c r="BX8" s="797"/>
      <c r="BY8" s="797"/>
      <c r="BZ8" s="797"/>
      <c r="CA8" s="797"/>
      <c r="CB8" s="797"/>
      <c r="CC8" s="797"/>
      <c r="CD8" s="797"/>
      <c r="CE8" s="797"/>
      <c r="CF8" s="797"/>
      <c r="CG8" s="798"/>
      <c r="CH8" s="809">
        <v>0</v>
      </c>
      <c r="CI8" s="810"/>
      <c r="CJ8" s="810"/>
      <c r="CK8" s="810"/>
      <c r="CL8" s="811"/>
      <c r="CM8" s="809">
        <v>215</v>
      </c>
      <c r="CN8" s="810"/>
      <c r="CO8" s="810"/>
      <c r="CP8" s="810"/>
      <c r="CQ8" s="811"/>
      <c r="CR8" s="809">
        <v>105</v>
      </c>
      <c r="CS8" s="810"/>
      <c r="CT8" s="810"/>
      <c r="CU8" s="810"/>
      <c r="CV8" s="811"/>
      <c r="CW8" s="809" t="s">
        <v>538</v>
      </c>
      <c r="CX8" s="810"/>
      <c r="CY8" s="810"/>
      <c r="CZ8" s="810"/>
      <c r="DA8" s="811"/>
      <c r="DB8" s="809" t="s">
        <v>538</v>
      </c>
      <c r="DC8" s="810"/>
      <c r="DD8" s="810"/>
      <c r="DE8" s="810"/>
      <c r="DF8" s="811"/>
      <c r="DG8" s="809" t="s">
        <v>538</v>
      </c>
      <c r="DH8" s="810"/>
      <c r="DI8" s="810"/>
      <c r="DJ8" s="810"/>
      <c r="DK8" s="811"/>
      <c r="DL8" s="809" t="s">
        <v>538</v>
      </c>
      <c r="DM8" s="810"/>
      <c r="DN8" s="810"/>
      <c r="DO8" s="810"/>
      <c r="DP8" s="811"/>
      <c r="DQ8" s="809" t="s">
        <v>538</v>
      </c>
      <c r="DR8" s="810"/>
      <c r="DS8" s="810"/>
      <c r="DT8" s="810"/>
      <c r="DU8" s="811"/>
      <c r="DV8" s="812"/>
      <c r="DW8" s="813"/>
      <c r="DX8" s="813"/>
      <c r="DY8" s="813"/>
      <c r="DZ8" s="814"/>
      <c r="EA8" s="205"/>
    </row>
    <row r="9" spans="1:131" s="206" customFormat="1" ht="26.25" customHeight="1">
      <c r="A9" s="212">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88"/>
      <c r="AF9" s="789"/>
      <c r="AG9" s="790"/>
      <c r="AH9" s="790"/>
      <c r="AI9" s="790"/>
      <c r="AJ9" s="791"/>
      <c r="AK9" s="792"/>
      <c r="AL9" s="793"/>
      <c r="AM9" s="793"/>
      <c r="AN9" s="793"/>
      <c r="AO9" s="793"/>
      <c r="AP9" s="793"/>
      <c r="AQ9" s="793"/>
      <c r="AR9" s="793"/>
      <c r="AS9" s="793"/>
      <c r="AT9" s="793"/>
      <c r="AU9" s="794"/>
      <c r="AV9" s="794"/>
      <c r="AW9" s="794"/>
      <c r="AX9" s="794"/>
      <c r="AY9" s="795"/>
      <c r="AZ9" s="203"/>
      <c r="BA9" s="203"/>
      <c r="BB9" s="203"/>
      <c r="BC9" s="203"/>
      <c r="BD9" s="203"/>
      <c r="BE9" s="204"/>
      <c r="BF9" s="204"/>
      <c r="BG9" s="204"/>
      <c r="BH9" s="204"/>
      <c r="BI9" s="204"/>
      <c r="BJ9" s="204"/>
      <c r="BK9" s="204"/>
      <c r="BL9" s="204"/>
      <c r="BM9" s="204"/>
      <c r="BN9" s="204"/>
      <c r="BO9" s="204"/>
      <c r="BP9" s="204"/>
      <c r="BQ9" s="213">
        <v>3</v>
      </c>
      <c r="BR9" s="214"/>
      <c r="BS9" s="796"/>
      <c r="BT9" s="797"/>
      <c r="BU9" s="797"/>
      <c r="BV9" s="797"/>
      <c r="BW9" s="797"/>
      <c r="BX9" s="797"/>
      <c r="BY9" s="797"/>
      <c r="BZ9" s="797"/>
      <c r="CA9" s="797"/>
      <c r="CB9" s="797"/>
      <c r="CC9" s="797"/>
      <c r="CD9" s="797"/>
      <c r="CE9" s="797"/>
      <c r="CF9" s="797"/>
      <c r="CG9" s="79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12"/>
      <c r="DW9" s="813"/>
      <c r="DX9" s="813"/>
      <c r="DY9" s="813"/>
      <c r="DZ9" s="814"/>
      <c r="EA9" s="205"/>
    </row>
    <row r="10" spans="1:131" s="206" customFormat="1" ht="26.25" customHeight="1">
      <c r="A10" s="212">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92"/>
      <c r="AL10" s="793"/>
      <c r="AM10" s="793"/>
      <c r="AN10" s="793"/>
      <c r="AO10" s="793"/>
      <c r="AP10" s="793"/>
      <c r="AQ10" s="793"/>
      <c r="AR10" s="793"/>
      <c r="AS10" s="793"/>
      <c r="AT10" s="793"/>
      <c r="AU10" s="794"/>
      <c r="AV10" s="794"/>
      <c r="AW10" s="794"/>
      <c r="AX10" s="794"/>
      <c r="AY10" s="795"/>
      <c r="AZ10" s="203"/>
      <c r="BA10" s="203"/>
      <c r="BB10" s="203"/>
      <c r="BC10" s="203"/>
      <c r="BD10" s="203"/>
      <c r="BE10" s="204"/>
      <c r="BF10" s="204"/>
      <c r="BG10" s="204"/>
      <c r="BH10" s="204"/>
      <c r="BI10" s="204"/>
      <c r="BJ10" s="204"/>
      <c r="BK10" s="204"/>
      <c r="BL10" s="204"/>
      <c r="BM10" s="204"/>
      <c r="BN10" s="204"/>
      <c r="BO10" s="204"/>
      <c r="BP10" s="204"/>
      <c r="BQ10" s="213">
        <v>4</v>
      </c>
      <c r="BR10" s="214"/>
      <c r="BS10" s="796"/>
      <c r="BT10" s="797"/>
      <c r="BU10" s="797"/>
      <c r="BV10" s="797"/>
      <c r="BW10" s="797"/>
      <c r="BX10" s="797"/>
      <c r="BY10" s="797"/>
      <c r="BZ10" s="797"/>
      <c r="CA10" s="797"/>
      <c r="CB10" s="797"/>
      <c r="CC10" s="797"/>
      <c r="CD10" s="797"/>
      <c r="CE10" s="797"/>
      <c r="CF10" s="797"/>
      <c r="CG10" s="79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12"/>
      <c r="DW10" s="813"/>
      <c r="DX10" s="813"/>
      <c r="DY10" s="813"/>
      <c r="DZ10" s="814"/>
      <c r="EA10" s="205"/>
    </row>
    <row r="11" spans="1:131" s="206" customFormat="1" ht="26.25" customHeight="1">
      <c r="A11" s="212">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92"/>
      <c r="AL11" s="793"/>
      <c r="AM11" s="793"/>
      <c r="AN11" s="793"/>
      <c r="AO11" s="793"/>
      <c r="AP11" s="793"/>
      <c r="AQ11" s="793"/>
      <c r="AR11" s="793"/>
      <c r="AS11" s="793"/>
      <c r="AT11" s="793"/>
      <c r="AU11" s="794"/>
      <c r="AV11" s="794"/>
      <c r="AW11" s="794"/>
      <c r="AX11" s="794"/>
      <c r="AY11" s="795"/>
      <c r="AZ11" s="203"/>
      <c r="BA11" s="203"/>
      <c r="BB11" s="203"/>
      <c r="BC11" s="203"/>
      <c r="BD11" s="203"/>
      <c r="BE11" s="204"/>
      <c r="BF11" s="204"/>
      <c r="BG11" s="204"/>
      <c r="BH11" s="204"/>
      <c r="BI11" s="204"/>
      <c r="BJ11" s="204"/>
      <c r="BK11" s="204"/>
      <c r="BL11" s="204"/>
      <c r="BM11" s="204"/>
      <c r="BN11" s="204"/>
      <c r="BO11" s="204"/>
      <c r="BP11" s="204"/>
      <c r="BQ11" s="213">
        <v>5</v>
      </c>
      <c r="BR11" s="214"/>
      <c r="BS11" s="796"/>
      <c r="BT11" s="797"/>
      <c r="BU11" s="797"/>
      <c r="BV11" s="797"/>
      <c r="BW11" s="797"/>
      <c r="BX11" s="797"/>
      <c r="BY11" s="797"/>
      <c r="BZ11" s="797"/>
      <c r="CA11" s="797"/>
      <c r="CB11" s="797"/>
      <c r="CC11" s="797"/>
      <c r="CD11" s="797"/>
      <c r="CE11" s="797"/>
      <c r="CF11" s="797"/>
      <c r="CG11" s="79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12"/>
      <c r="DW11" s="813"/>
      <c r="DX11" s="813"/>
      <c r="DY11" s="813"/>
      <c r="DZ11" s="814"/>
      <c r="EA11" s="205"/>
    </row>
    <row r="12" spans="1:131" s="206" customFormat="1" ht="26.25" customHeight="1">
      <c r="A12" s="212">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92"/>
      <c r="AL12" s="793"/>
      <c r="AM12" s="793"/>
      <c r="AN12" s="793"/>
      <c r="AO12" s="793"/>
      <c r="AP12" s="793"/>
      <c r="AQ12" s="793"/>
      <c r="AR12" s="793"/>
      <c r="AS12" s="793"/>
      <c r="AT12" s="793"/>
      <c r="AU12" s="794"/>
      <c r="AV12" s="794"/>
      <c r="AW12" s="794"/>
      <c r="AX12" s="794"/>
      <c r="AY12" s="795"/>
      <c r="AZ12" s="203"/>
      <c r="BA12" s="203"/>
      <c r="BB12" s="203"/>
      <c r="BC12" s="203"/>
      <c r="BD12" s="203"/>
      <c r="BE12" s="204"/>
      <c r="BF12" s="204"/>
      <c r="BG12" s="204"/>
      <c r="BH12" s="204"/>
      <c r="BI12" s="204"/>
      <c r="BJ12" s="204"/>
      <c r="BK12" s="204"/>
      <c r="BL12" s="204"/>
      <c r="BM12" s="204"/>
      <c r="BN12" s="204"/>
      <c r="BO12" s="204"/>
      <c r="BP12" s="204"/>
      <c r="BQ12" s="213">
        <v>6</v>
      </c>
      <c r="BR12" s="214"/>
      <c r="BS12" s="796"/>
      <c r="BT12" s="797"/>
      <c r="BU12" s="797"/>
      <c r="BV12" s="797"/>
      <c r="BW12" s="797"/>
      <c r="BX12" s="797"/>
      <c r="BY12" s="797"/>
      <c r="BZ12" s="797"/>
      <c r="CA12" s="797"/>
      <c r="CB12" s="797"/>
      <c r="CC12" s="797"/>
      <c r="CD12" s="797"/>
      <c r="CE12" s="797"/>
      <c r="CF12" s="797"/>
      <c r="CG12" s="79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12"/>
      <c r="DW12" s="813"/>
      <c r="DX12" s="813"/>
      <c r="DY12" s="813"/>
      <c r="DZ12" s="814"/>
      <c r="EA12" s="205"/>
    </row>
    <row r="13" spans="1:131" s="206" customFormat="1" ht="26.25" customHeight="1">
      <c r="A13" s="212">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92"/>
      <c r="AL13" s="793"/>
      <c r="AM13" s="793"/>
      <c r="AN13" s="793"/>
      <c r="AO13" s="793"/>
      <c r="AP13" s="793"/>
      <c r="AQ13" s="793"/>
      <c r="AR13" s="793"/>
      <c r="AS13" s="793"/>
      <c r="AT13" s="793"/>
      <c r="AU13" s="794"/>
      <c r="AV13" s="794"/>
      <c r="AW13" s="794"/>
      <c r="AX13" s="794"/>
      <c r="AY13" s="795"/>
      <c r="AZ13" s="203"/>
      <c r="BA13" s="203"/>
      <c r="BB13" s="203"/>
      <c r="BC13" s="203"/>
      <c r="BD13" s="203"/>
      <c r="BE13" s="204"/>
      <c r="BF13" s="204"/>
      <c r="BG13" s="204"/>
      <c r="BH13" s="204"/>
      <c r="BI13" s="204"/>
      <c r="BJ13" s="204"/>
      <c r="BK13" s="204"/>
      <c r="BL13" s="204"/>
      <c r="BM13" s="204"/>
      <c r="BN13" s="204"/>
      <c r="BO13" s="204"/>
      <c r="BP13" s="204"/>
      <c r="BQ13" s="213">
        <v>7</v>
      </c>
      <c r="BR13" s="214"/>
      <c r="BS13" s="796"/>
      <c r="BT13" s="797"/>
      <c r="BU13" s="797"/>
      <c r="BV13" s="797"/>
      <c r="BW13" s="797"/>
      <c r="BX13" s="797"/>
      <c r="BY13" s="797"/>
      <c r="BZ13" s="797"/>
      <c r="CA13" s="797"/>
      <c r="CB13" s="797"/>
      <c r="CC13" s="797"/>
      <c r="CD13" s="797"/>
      <c r="CE13" s="797"/>
      <c r="CF13" s="797"/>
      <c r="CG13" s="79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12"/>
      <c r="DW13" s="813"/>
      <c r="DX13" s="813"/>
      <c r="DY13" s="813"/>
      <c r="DZ13" s="814"/>
      <c r="EA13" s="205"/>
    </row>
    <row r="14" spans="1:131" s="206" customFormat="1" ht="26.25" customHeight="1">
      <c r="A14" s="212">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92"/>
      <c r="AL14" s="793"/>
      <c r="AM14" s="793"/>
      <c r="AN14" s="793"/>
      <c r="AO14" s="793"/>
      <c r="AP14" s="793"/>
      <c r="AQ14" s="793"/>
      <c r="AR14" s="793"/>
      <c r="AS14" s="793"/>
      <c r="AT14" s="793"/>
      <c r="AU14" s="794"/>
      <c r="AV14" s="794"/>
      <c r="AW14" s="794"/>
      <c r="AX14" s="794"/>
      <c r="AY14" s="795"/>
      <c r="AZ14" s="203"/>
      <c r="BA14" s="203"/>
      <c r="BB14" s="203"/>
      <c r="BC14" s="203"/>
      <c r="BD14" s="203"/>
      <c r="BE14" s="204"/>
      <c r="BF14" s="204"/>
      <c r="BG14" s="204"/>
      <c r="BH14" s="204"/>
      <c r="BI14" s="204"/>
      <c r="BJ14" s="204"/>
      <c r="BK14" s="204"/>
      <c r="BL14" s="204"/>
      <c r="BM14" s="204"/>
      <c r="BN14" s="204"/>
      <c r="BO14" s="204"/>
      <c r="BP14" s="204"/>
      <c r="BQ14" s="213">
        <v>8</v>
      </c>
      <c r="BR14" s="214"/>
      <c r="BS14" s="796"/>
      <c r="BT14" s="797"/>
      <c r="BU14" s="797"/>
      <c r="BV14" s="797"/>
      <c r="BW14" s="797"/>
      <c r="BX14" s="797"/>
      <c r="BY14" s="797"/>
      <c r="BZ14" s="797"/>
      <c r="CA14" s="797"/>
      <c r="CB14" s="797"/>
      <c r="CC14" s="797"/>
      <c r="CD14" s="797"/>
      <c r="CE14" s="797"/>
      <c r="CF14" s="797"/>
      <c r="CG14" s="79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12"/>
      <c r="DW14" s="813"/>
      <c r="DX14" s="813"/>
      <c r="DY14" s="813"/>
      <c r="DZ14" s="814"/>
      <c r="EA14" s="205"/>
    </row>
    <row r="15" spans="1:131" s="206" customFormat="1" ht="26.25" customHeight="1">
      <c r="A15" s="212">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92"/>
      <c r="AL15" s="793"/>
      <c r="AM15" s="793"/>
      <c r="AN15" s="793"/>
      <c r="AO15" s="793"/>
      <c r="AP15" s="793"/>
      <c r="AQ15" s="793"/>
      <c r="AR15" s="793"/>
      <c r="AS15" s="793"/>
      <c r="AT15" s="793"/>
      <c r="AU15" s="794"/>
      <c r="AV15" s="794"/>
      <c r="AW15" s="794"/>
      <c r="AX15" s="794"/>
      <c r="AY15" s="795"/>
      <c r="AZ15" s="203"/>
      <c r="BA15" s="203"/>
      <c r="BB15" s="203"/>
      <c r="BC15" s="203"/>
      <c r="BD15" s="203"/>
      <c r="BE15" s="204"/>
      <c r="BF15" s="204"/>
      <c r="BG15" s="204"/>
      <c r="BH15" s="204"/>
      <c r="BI15" s="204"/>
      <c r="BJ15" s="204"/>
      <c r="BK15" s="204"/>
      <c r="BL15" s="204"/>
      <c r="BM15" s="204"/>
      <c r="BN15" s="204"/>
      <c r="BO15" s="204"/>
      <c r="BP15" s="204"/>
      <c r="BQ15" s="213">
        <v>9</v>
      </c>
      <c r="BR15" s="214"/>
      <c r="BS15" s="796"/>
      <c r="BT15" s="797"/>
      <c r="BU15" s="797"/>
      <c r="BV15" s="797"/>
      <c r="BW15" s="797"/>
      <c r="BX15" s="797"/>
      <c r="BY15" s="797"/>
      <c r="BZ15" s="797"/>
      <c r="CA15" s="797"/>
      <c r="CB15" s="797"/>
      <c r="CC15" s="797"/>
      <c r="CD15" s="797"/>
      <c r="CE15" s="797"/>
      <c r="CF15" s="797"/>
      <c r="CG15" s="79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12"/>
      <c r="DW15" s="813"/>
      <c r="DX15" s="813"/>
      <c r="DY15" s="813"/>
      <c r="DZ15" s="814"/>
      <c r="EA15" s="205"/>
    </row>
    <row r="16" spans="1:131" s="206" customFormat="1" ht="26.25" customHeight="1">
      <c r="A16" s="212">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92"/>
      <c r="AL16" s="793"/>
      <c r="AM16" s="793"/>
      <c r="AN16" s="793"/>
      <c r="AO16" s="793"/>
      <c r="AP16" s="793"/>
      <c r="AQ16" s="793"/>
      <c r="AR16" s="793"/>
      <c r="AS16" s="793"/>
      <c r="AT16" s="793"/>
      <c r="AU16" s="794"/>
      <c r="AV16" s="794"/>
      <c r="AW16" s="794"/>
      <c r="AX16" s="794"/>
      <c r="AY16" s="795"/>
      <c r="AZ16" s="203"/>
      <c r="BA16" s="203"/>
      <c r="BB16" s="203"/>
      <c r="BC16" s="203"/>
      <c r="BD16" s="203"/>
      <c r="BE16" s="204"/>
      <c r="BF16" s="204"/>
      <c r="BG16" s="204"/>
      <c r="BH16" s="204"/>
      <c r="BI16" s="204"/>
      <c r="BJ16" s="204"/>
      <c r="BK16" s="204"/>
      <c r="BL16" s="204"/>
      <c r="BM16" s="204"/>
      <c r="BN16" s="204"/>
      <c r="BO16" s="204"/>
      <c r="BP16" s="204"/>
      <c r="BQ16" s="213">
        <v>10</v>
      </c>
      <c r="BR16" s="214"/>
      <c r="BS16" s="796"/>
      <c r="BT16" s="797"/>
      <c r="BU16" s="797"/>
      <c r="BV16" s="797"/>
      <c r="BW16" s="797"/>
      <c r="BX16" s="797"/>
      <c r="BY16" s="797"/>
      <c r="BZ16" s="797"/>
      <c r="CA16" s="797"/>
      <c r="CB16" s="797"/>
      <c r="CC16" s="797"/>
      <c r="CD16" s="797"/>
      <c r="CE16" s="797"/>
      <c r="CF16" s="797"/>
      <c r="CG16" s="79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12"/>
      <c r="DW16" s="813"/>
      <c r="DX16" s="813"/>
      <c r="DY16" s="813"/>
      <c r="DZ16" s="814"/>
      <c r="EA16" s="205"/>
    </row>
    <row r="17" spans="1:131" s="206" customFormat="1" ht="26.25" customHeight="1">
      <c r="A17" s="212">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92"/>
      <c r="AL17" s="793"/>
      <c r="AM17" s="793"/>
      <c r="AN17" s="793"/>
      <c r="AO17" s="793"/>
      <c r="AP17" s="793"/>
      <c r="AQ17" s="793"/>
      <c r="AR17" s="793"/>
      <c r="AS17" s="793"/>
      <c r="AT17" s="793"/>
      <c r="AU17" s="794"/>
      <c r="AV17" s="794"/>
      <c r="AW17" s="794"/>
      <c r="AX17" s="794"/>
      <c r="AY17" s="795"/>
      <c r="AZ17" s="203"/>
      <c r="BA17" s="203"/>
      <c r="BB17" s="203"/>
      <c r="BC17" s="203"/>
      <c r="BD17" s="203"/>
      <c r="BE17" s="204"/>
      <c r="BF17" s="204"/>
      <c r="BG17" s="204"/>
      <c r="BH17" s="204"/>
      <c r="BI17" s="204"/>
      <c r="BJ17" s="204"/>
      <c r="BK17" s="204"/>
      <c r="BL17" s="204"/>
      <c r="BM17" s="204"/>
      <c r="BN17" s="204"/>
      <c r="BO17" s="204"/>
      <c r="BP17" s="204"/>
      <c r="BQ17" s="213">
        <v>11</v>
      </c>
      <c r="BR17" s="214"/>
      <c r="BS17" s="796"/>
      <c r="BT17" s="797"/>
      <c r="BU17" s="797"/>
      <c r="BV17" s="797"/>
      <c r="BW17" s="797"/>
      <c r="BX17" s="797"/>
      <c r="BY17" s="797"/>
      <c r="BZ17" s="797"/>
      <c r="CA17" s="797"/>
      <c r="CB17" s="797"/>
      <c r="CC17" s="797"/>
      <c r="CD17" s="797"/>
      <c r="CE17" s="797"/>
      <c r="CF17" s="797"/>
      <c r="CG17" s="79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12"/>
      <c r="DW17" s="813"/>
      <c r="DX17" s="813"/>
      <c r="DY17" s="813"/>
      <c r="DZ17" s="814"/>
      <c r="EA17" s="205"/>
    </row>
    <row r="18" spans="1:131" s="206" customFormat="1" ht="26.25" customHeight="1">
      <c r="A18" s="212">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92"/>
      <c r="AL18" s="793"/>
      <c r="AM18" s="793"/>
      <c r="AN18" s="793"/>
      <c r="AO18" s="793"/>
      <c r="AP18" s="793"/>
      <c r="AQ18" s="793"/>
      <c r="AR18" s="793"/>
      <c r="AS18" s="793"/>
      <c r="AT18" s="793"/>
      <c r="AU18" s="794"/>
      <c r="AV18" s="794"/>
      <c r="AW18" s="794"/>
      <c r="AX18" s="794"/>
      <c r="AY18" s="795"/>
      <c r="AZ18" s="203"/>
      <c r="BA18" s="203"/>
      <c r="BB18" s="203"/>
      <c r="BC18" s="203"/>
      <c r="BD18" s="203"/>
      <c r="BE18" s="204"/>
      <c r="BF18" s="204"/>
      <c r="BG18" s="204"/>
      <c r="BH18" s="204"/>
      <c r="BI18" s="204"/>
      <c r="BJ18" s="204"/>
      <c r="BK18" s="204"/>
      <c r="BL18" s="204"/>
      <c r="BM18" s="204"/>
      <c r="BN18" s="204"/>
      <c r="BO18" s="204"/>
      <c r="BP18" s="204"/>
      <c r="BQ18" s="213">
        <v>12</v>
      </c>
      <c r="BR18" s="214"/>
      <c r="BS18" s="796"/>
      <c r="BT18" s="797"/>
      <c r="BU18" s="797"/>
      <c r="BV18" s="797"/>
      <c r="BW18" s="797"/>
      <c r="BX18" s="797"/>
      <c r="BY18" s="797"/>
      <c r="BZ18" s="797"/>
      <c r="CA18" s="797"/>
      <c r="CB18" s="797"/>
      <c r="CC18" s="797"/>
      <c r="CD18" s="797"/>
      <c r="CE18" s="797"/>
      <c r="CF18" s="797"/>
      <c r="CG18" s="79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12"/>
      <c r="DW18" s="813"/>
      <c r="DX18" s="813"/>
      <c r="DY18" s="813"/>
      <c r="DZ18" s="814"/>
      <c r="EA18" s="205"/>
    </row>
    <row r="19" spans="1:131" s="206" customFormat="1" ht="26.25" customHeight="1">
      <c r="A19" s="212">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92"/>
      <c r="AL19" s="793"/>
      <c r="AM19" s="793"/>
      <c r="AN19" s="793"/>
      <c r="AO19" s="793"/>
      <c r="AP19" s="793"/>
      <c r="AQ19" s="793"/>
      <c r="AR19" s="793"/>
      <c r="AS19" s="793"/>
      <c r="AT19" s="793"/>
      <c r="AU19" s="794"/>
      <c r="AV19" s="794"/>
      <c r="AW19" s="794"/>
      <c r="AX19" s="794"/>
      <c r="AY19" s="795"/>
      <c r="AZ19" s="203"/>
      <c r="BA19" s="203"/>
      <c r="BB19" s="203"/>
      <c r="BC19" s="203"/>
      <c r="BD19" s="203"/>
      <c r="BE19" s="204"/>
      <c r="BF19" s="204"/>
      <c r="BG19" s="204"/>
      <c r="BH19" s="204"/>
      <c r="BI19" s="204"/>
      <c r="BJ19" s="204"/>
      <c r="BK19" s="204"/>
      <c r="BL19" s="204"/>
      <c r="BM19" s="204"/>
      <c r="BN19" s="204"/>
      <c r="BO19" s="204"/>
      <c r="BP19" s="204"/>
      <c r="BQ19" s="213">
        <v>13</v>
      </c>
      <c r="BR19" s="214"/>
      <c r="BS19" s="796"/>
      <c r="BT19" s="797"/>
      <c r="BU19" s="797"/>
      <c r="BV19" s="797"/>
      <c r="BW19" s="797"/>
      <c r="BX19" s="797"/>
      <c r="BY19" s="797"/>
      <c r="BZ19" s="797"/>
      <c r="CA19" s="797"/>
      <c r="CB19" s="797"/>
      <c r="CC19" s="797"/>
      <c r="CD19" s="797"/>
      <c r="CE19" s="797"/>
      <c r="CF19" s="797"/>
      <c r="CG19" s="79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12"/>
      <c r="DW19" s="813"/>
      <c r="DX19" s="813"/>
      <c r="DY19" s="813"/>
      <c r="DZ19" s="814"/>
      <c r="EA19" s="205"/>
    </row>
    <row r="20" spans="1:131" s="206" customFormat="1" ht="26.25" customHeight="1">
      <c r="A20" s="212">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92"/>
      <c r="AL20" s="793"/>
      <c r="AM20" s="793"/>
      <c r="AN20" s="793"/>
      <c r="AO20" s="793"/>
      <c r="AP20" s="793"/>
      <c r="AQ20" s="793"/>
      <c r="AR20" s="793"/>
      <c r="AS20" s="793"/>
      <c r="AT20" s="793"/>
      <c r="AU20" s="794"/>
      <c r="AV20" s="794"/>
      <c r="AW20" s="794"/>
      <c r="AX20" s="794"/>
      <c r="AY20" s="795"/>
      <c r="AZ20" s="203"/>
      <c r="BA20" s="203"/>
      <c r="BB20" s="203"/>
      <c r="BC20" s="203"/>
      <c r="BD20" s="203"/>
      <c r="BE20" s="204"/>
      <c r="BF20" s="204"/>
      <c r="BG20" s="204"/>
      <c r="BH20" s="204"/>
      <c r="BI20" s="204"/>
      <c r="BJ20" s="204"/>
      <c r="BK20" s="204"/>
      <c r="BL20" s="204"/>
      <c r="BM20" s="204"/>
      <c r="BN20" s="204"/>
      <c r="BO20" s="204"/>
      <c r="BP20" s="204"/>
      <c r="BQ20" s="213">
        <v>14</v>
      </c>
      <c r="BR20" s="214"/>
      <c r="BS20" s="796"/>
      <c r="BT20" s="797"/>
      <c r="BU20" s="797"/>
      <c r="BV20" s="797"/>
      <c r="BW20" s="797"/>
      <c r="BX20" s="797"/>
      <c r="BY20" s="797"/>
      <c r="BZ20" s="797"/>
      <c r="CA20" s="797"/>
      <c r="CB20" s="797"/>
      <c r="CC20" s="797"/>
      <c r="CD20" s="797"/>
      <c r="CE20" s="797"/>
      <c r="CF20" s="797"/>
      <c r="CG20" s="79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12"/>
      <c r="DW20" s="813"/>
      <c r="DX20" s="813"/>
      <c r="DY20" s="813"/>
      <c r="DZ20" s="814"/>
      <c r="EA20" s="205"/>
    </row>
    <row r="21" spans="1:131" s="206" customFormat="1" ht="26.25" customHeight="1" thickBot="1">
      <c r="A21" s="212">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92"/>
      <c r="AL21" s="793"/>
      <c r="AM21" s="793"/>
      <c r="AN21" s="793"/>
      <c r="AO21" s="793"/>
      <c r="AP21" s="793"/>
      <c r="AQ21" s="793"/>
      <c r="AR21" s="793"/>
      <c r="AS21" s="793"/>
      <c r="AT21" s="793"/>
      <c r="AU21" s="794"/>
      <c r="AV21" s="794"/>
      <c r="AW21" s="794"/>
      <c r="AX21" s="794"/>
      <c r="AY21" s="795"/>
      <c r="AZ21" s="203"/>
      <c r="BA21" s="203"/>
      <c r="BB21" s="203"/>
      <c r="BC21" s="203"/>
      <c r="BD21" s="203"/>
      <c r="BE21" s="204"/>
      <c r="BF21" s="204"/>
      <c r="BG21" s="204"/>
      <c r="BH21" s="204"/>
      <c r="BI21" s="204"/>
      <c r="BJ21" s="204"/>
      <c r="BK21" s="204"/>
      <c r="BL21" s="204"/>
      <c r="BM21" s="204"/>
      <c r="BN21" s="204"/>
      <c r="BO21" s="204"/>
      <c r="BP21" s="204"/>
      <c r="BQ21" s="213">
        <v>15</v>
      </c>
      <c r="BR21" s="214"/>
      <c r="BS21" s="796"/>
      <c r="BT21" s="797"/>
      <c r="BU21" s="797"/>
      <c r="BV21" s="797"/>
      <c r="BW21" s="797"/>
      <c r="BX21" s="797"/>
      <c r="BY21" s="797"/>
      <c r="BZ21" s="797"/>
      <c r="CA21" s="797"/>
      <c r="CB21" s="797"/>
      <c r="CC21" s="797"/>
      <c r="CD21" s="797"/>
      <c r="CE21" s="797"/>
      <c r="CF21" s="797"/>
      <c r="CG21" s="79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12"/>
      <c r="DW21" s="813"/>
      <c r="DX21" s="813"/>
      <c r="DY21" s="813"/>
      <c r="DZ21" s="814"/>
      <c r="EA21" s="205"/>
    </row>
    <row r="22" spans="1:131" s="206" customFormat="1" ht="26.25" customHeight="1">
      <c r="A22" s="212">
        <v>16</v>
      </c>
      <c r="B22" s="783"/>
      <c r="C22" s="784"/>
      <c r="D22" s="784"/>
      <c r="E22" s="784"/>
      <c r="F22" s="784"/>
      <c r="G22" s="784"/>
      <c r="H22" s="784"/>
      <c r="I22" s="784"/>
      <c r="J22" s="784"/>
      <c r="K22" s="784"/>
      <c r="L22" s="784"/>
      <c r="M22" s="784"/>
      <c r="N22" s="784"/>
      <c r="O22" s="784"/>
      <c r="P22" s="785"/>
      <c r="Q22" s="815"/>
      <c r="R22" s="816"/>
      <c r="S22" s="816"/>
      <c r="T22" s="816"/>
      <c r="U22" s="816"/>
      <c r="V22" s="816"/>
      <c r="W22" s="816"/>
      <c r="X22" s="816"/>
      <c r="Y22" s="816"/>
      <c r="Z22" s="816"/>
      <c r="AA22" s="816"/>
      <c r="AB22" s="816"/>
      <c r="AC22" s="816"/>
      <c r="AD22" s="816"/>
      <c r="AE22" s="817"/>
      <c r="AF22" s="789"/>
      <c r="AG22" s="790"/>
      <c r="AH22" s="790"/>
      <c r="AI22" s="790"/>
      <c r="AJ22" s="791"/>
      <c r="AK22" s="830"/>
      <c r="AL22" s="831"/>
      <c r="AM22" s="831"/>
      <c r="AN22" s="831"/>
      <c r="AO22" s="831"/>
      <c r="AP22" s="831"/>
      <c r="AQ22" s="831"/>
      <c r="AR22" s="831"/>
      <c r="AS22" s="831"/>
      <c r="AT22" s="831"/>
      <c r="AU22" s="832"/>
      <c r="AV22" s="832"/>
      <c r="AW22" s="832"/>
      <c r="AX22" s="832"/>
      <c r="AY22" s="833"/>
      <c r="AZ22" s="834" t="s">
        <v>361</v>
      </c>
      <c r="BA22" s="834"/>
      <c r="BB22" s="834"/>
      <c r="BC22" s="834"/>
      <c r="BD22" s="835"/>
      <c r="BE22" s="204"/>
      <c r="BF22" s="204"/>
      <c r="BG22" s="204"/>
      <c r="BH22" s="204"/>
      <c r="BI22" s="204"/>
      <c r="BJ22" s="204"/>
      <c r="BK22" s="204"/>
      <c r="BL22" s="204"/>
      <c r="BM22" s="204"/>
      <c r="BN22" s="204"/>
      <c r="BO22" s="204"/>
      <c r="BP22" s="204"/>
      <c r="BQ22" s="213">
        <v>16</v>
      </c>
      <c r="BR22" s="214"/>
      <c r="BS22" s="796"/>
      <c r="BT22" s="797"/>
      <c r="BU22" s="797"/>
      <c r="BV22" s="797"/>
      <c r="BW22" s="797"/>
      <c r="BX22" s="797"/>
      <c r="BY22" s="797"/>
      <c r="BZ22" s="797"/>
      <c r="CA22" s="797"/>
      <c r="CB22" s="797"/>
      <c r="CC22" s="797"/>
      <c r="CD22" s="797"/>
      <c r="CE22" s="797"/>
      <c r="CF22" s="797"/>
      <c r="CG22" s="79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12"/>
      <c r="DW22" s="813"/>
      <c r="DX22" s="813"/>
      <c r="DY22" s="813"/>
      <c r="DZ22" s="814"/>
      <c r="EA22" s="205"/>
    </row>
    <row r="23" spans="1:131" s="206" customFormat="1" ht="26.25" customHeight="1" thickBot="1">
      <c r="A23" s="215" t="s">
        <v>362</v>
      </c>
      <c r="B23" s="818" t="s">
        <v>363</v>
      </c>
      <c r="C23" s="819"/>
      <c r="D23" s="819"/>
      <c r="E23" s="819"/>
      <c r="F23" s="819"/>
      <c r="G23" s="819"/>
      <c r="H23" s="819"/>
      <c r="I23" s="819"/>
      <c r="J23" s="819"/>
      <c r="K23" s="819"/>
      <c r="L23" s="819"/>
      <c r="M23" s="819"/>
      <c r="N23" s="819"/>
      <c r="O23" s="819"/>
      <c r="P23" s="820"/>
      <c r="Q23" s="821"/>
      <c r="R23" s="822"/>
      <c r="S23" s="822"/>
      <c r="T23" s="822"/>
      <c r="U23" s="822"/>
      <c r="V23" s="822"/>
      <c r="W23" s="822"/>
      <c r="X23" s="822"/>
      <c r="Y23" s="822"/>
      <c r="Z23" s="822"/>
      <c r="AA23" s="822"/>
      <c r="AB23" s="822"/>
      <c r="AC23" s="822"/>
      <c r="AD23" s="822"/>
      <c r="AE23" s="823"/>
      <c r="AF23" s="824">
        <v>351</v>
      </c>
      <c r="AG23" s="822"/>
      <c r="AH23" s="822"/>
      <c r="AI23" s="822"/>
      <c r="AJ23" s="825"/>
      <c r="AK23" s="826"/>
      <c r="AL23" s="827"/>
      <c r="AM23" s="827"/>
      <c r="AN23" s="827"/>
      <c r="AO23" s="827"/>
      <c r="AP23" s="822"/>
      <c r="AQ23" s="822"/>
      <c r="AR23" s="822"/>
      <c r="AS23" s="822"/>
      <c r="AT23" s="822"/>
      <c r="AU23" s="828"/>
      <c r="AV23" s="828"/>
      <c r="AW23" s="828"/>
      <c r="AX23" s="828"/>
      <c r="AY23" s="829"/>
      <c r="AZ23" s="837" t="s">
        <v>364</v>
      </c>
      <c r="BA23" s="838"/>
      <c r="BB23" s="838"/>
      <c r="BC23" s="838"/>
      <c r="BD23" s="839"/>
      <c r="BE23" s="204"/>
      <c r="BF23" s="204"/>
      <c r="BG23" s="204"/>
      <c r="BH23" s="204"/>
      <c r="BI23" s="204"/>
      <c r="BJ23" s="204"/>
      <c r="BK23" s="204"/>
      <c r="BL23" s="204"/>
      <c r="BM23" s="204"/>
      <c r="BN23" s="204"/>
      <c r="BO23" s="204"/>
      <c r="BP23" s="204"/>
      <c r="BQ23" s="213">
        <v>17</v>
      </c>
      <c r="BR23" s="214"/>
      <c r="BS23" s="796"/>
      <c r="BT23" s="797"/>
      <c r="BU23" s="797"/>
      <c r="BV23" s="797"/>
      <c r="BW23" s="797"/>
      <c r="BX23" s="797"/>
      <c r="BY23" s="797"/>
      <c r="BZ23" s="797"/>
      <c r="CA23" s="797"/>
      <c r="CB23" s="797"/>
      <c r="CC23" s="797"/>
      <c r="CD23" s="797"/>
      <c r="CE23" s="797"/>
      <c r="CF23" s="797"/>
      <c r="CG23" s="79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12"/>
      <c r="DW23" s="813"/>
      <c r="DX23" s="813"/>
      <c r="DY23" s="813"/>
      <c r="DZ23" s="814"/>
      <c r="EA23" s="205"/>
    </row>
    <row r="24" spans="1:131" s="206" customFormat="1" ht="26.25" customHeight="1">
      <c r="A24" s="836" t="s">
        <v>365</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03"/>
      <c r="BA24" s="203"/>
      <c r="BB24" s="203"/>
      <c r="BC24" s="203"/>
      <c r="BD24" s="203"/>
      <c r="BE24" s="204"/>
      <c r="BF24" s="204"/>
      <c r="BG24" s="204"/>
      <c r="BH24" s="204"/>
      <c r="BI24" s="204"/>
      <c r="BJ24" s="204"/>
      <c r="BK24" s="204"/>
      <c r="BL24" s="204"/>
      <c r="BM24" s="204"/>
      <c r="BN24" s="204"/>
      <c r="BO24" s="204"/>
      <c r="BP24" s="204"/>
      <c r="BQ24" s="213">
        <v>18</v>
      </c>
      <c r="BR24" s="214"/>
      <c r="BS24" s="796"/>
      <c r="BT24" s="797"/>
      <c r="BU24" s="797"/>
      <c r="BV24" s="797"/>
      <c r="BW24" s="797"/>
      <c r="BX24" s="797"/>
      <c r="BY24" s="797"/>
      <c r="BZ24" s="797"/>
      <c r="CA24" s="797"/>
      <c r="CB24" s="797"/>
      <c r="CC24" s="797"/>
      <c r="CD24" s="797"/>
      <c r="CE24" s="797"/>
      <c r="CF24" s="797"/>
      <c r="CG24" s="79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12"/>
      <c r="DW24" s="813"/>
      <c r="DX24" s="813"/>
      <c r="DY24" s="813"/>
      <c r="DZ24" s="814"/>
      <c r="EA24" s="205"/>
    </row>
    <row r="25" spans="1:131" s="198" customFormat="1" ht="26.25" customHeight="1" thickBot="1">
      <c r="A25" s="777" t="s">
        <v>366</v>
      </c>
      <c r="B25" s="777"/>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s="777"/>
      <c r="AO25" s="777"/>
      <c r="AP25" s="777"/>
      <c r="AQ25" s="777"/>
      <c r="AR25" s="777"/>
      <c r="AS25" s="777"/>
      <c r="AT25" s="777"/>
      <c r="AU25" s="777"/>
      <c r="AV25" s="777"/>
      <c r="AW25" s="777"/>
      <c r="AX25" s="777"/>
      <c r="AY25" s="777"/>
      <c r="AZ25" s="777"/>
      <c r="BA25" s="777"/>
      <c r="BB25" s="777"/>
      <c r="BC25" s="777"/>
      <c r="BD25" s="777"/>
      <c r="BE25" s="777"/>
      <c r="BF25" s="777"/>
      <c r="BG25" s="777"/>
      <c r="BH25" s="777"/>
      <c r="BI25" s="777"/>
      <c r="BJ25" s="203"/>
      <c r="BK25" s="203"/>
      <c r="BL25" s="203"/>
      <c r="BM25" s="203"/>
      <c r="BN25" s="203"/>
      <c r="BO25" s="216"/>
      <c r="BP25" s="216"/>
      <c r="BQ25" s="213">
        <v>19</v>
      </c>
      <c r="BR25" s="214"/>
      <c r="BS25" s="796"/>
      <c r="BT25" s="797"/>
      <c r="BU25" s="797"/>
      <c r="BV25" s="797"/>
      <c r="BW25" s="797"/>
      <c r="BX25" s="797"/>
      <c r="BY25" s="797"/>
      <c r="BZ25" s="797"/>
      <c r="CA25" s="797"/>
      <c r="CB25" s="797"/>
      <c r="CC25" s="797"/>
      <c r="CD25" s="797"/>
      <c r="CE25" s="797"/>
      <c r="CF25" s="797"/>
      <c r="CG25" s="79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12"/>
      <c r="DW25" s="813"/>
      <c r="DX25" s="813"/>
      <c r="DY25" s="813"/>
      <c r="DZ25" s="814"/>
      <c r="EA25" s="197"/>
    </row>
    <row r="26" spans="1:131" s="198" customFormat="1" ht="26.25" customHeight="1">
      <c r="A26" s="768" t="s">
        <v>343</v>
      </c>
      <c r="B26" s="769"/>
      <c r="C26" s="769"/>
      <c r="D26" s="769"/>
      <c r="E26" s="769"/>
      <c r="F26" s="769"/>
      <c r="G26" s="769"/>
      <c r="H26" s="769"/>
      <c r="I26" s="769"/>
      <c r="J26" s="769"/>
      <c r="K26" s="769"/>
      <c r="L26" s="769"/>
      <c r="M26" s="769"/>
      <c r="N26" s="769"/>
      <c r="O26" s="769"/>
      <c r="P26" s="770"/>
      <c r="Q26" s="745" t="s">
        <v>367</v>
      </c>
      <c r="R26" s="746"/>
      <c r="S26" s="746"/>
      <c r="T26" s="746"/>
      <c r="U26" s="747"/>
      <c r="V26" s="745" t="s">
        <v>368</v>
      </c>
      <c r="W26" s="746"/>
      <c r="X26" s="746"/>
      <c r="Y26" s="746"/>
      <c r="Z26" s="747"/>
      <c r="AA26" s="745" t="s">
        <v>369</v>
      </c>
      <c r="AB26" s="746"/>
      <c r="AC26" s="746"/>
      <c r="AD26" s="746"/>
      <c r="AE26" s="746"/>
      <c r="AF26" s="840" t="s">
        <v>370</v>
      </c>
      <c r="AG26" s="841"/>
      <c r="AH26" s="841"/>
      <c r="AI26" s="841"/>
      <c r="AJ26" s="842"/>
      <c r="AK26" s="746" t="s">
        <v>371</v>
      </c>
      <c r="AL26" s="746"/>
      <c r="AM26" s="746"/>
      <c r="AN26" s="746"/>
      <c r="AO26" s="747"/>
      <c r="AP26" s="745" t="s">
        <v>372</v>
      </c>
      <c r="AQ26" s="746"/>
      <c r="AR26" s="746"/>
      <c r="AS26" s="746"/>
      <c r="AT26" s="747"/>
      <c r="AU26" s="745" t="s">
        <v>373</v>
      </c>
      <c r="AV26" s="746"/>
      <c r="AW26" s="746"/>
      <c r="AX26" s="746"/>
      <c r="AY26" s="747"/>
      <c r="AZ26" s="745" t="s">
        <v>374</v>
      </c>
      <c r="BA26" s="746"/>
      <c r="BB26" s="746"/>
      <c r="BC26" s="746"/>
      <c r="BD26" s="747"/>
      <c r="BE26" s="745" t="s">
        <v>350</v>
      </c>
      <c r="BF26" s="746"/>
      <c r="BG26" s="746"/>
      <c r="BH26" s="746"/>
      <c r="BI26" s="757"/>
      <c r="BJ26" s="203"/>
      <c r="BK26" s="203"/>
      <c r="BL26" s="203"/>
      <c r="BM26" s="203"/>
      <c r="BN26" s="203"/>
      <c r="BO26" s="216"/>
      <c r="BP26" s="216"/>
      <c r="BQ26" s="213">
        <v>20</v>
      </c>
      <c r="BR26" s="214"/>
      <c r="BS26" s="796"/>
      <c r="BT26" s="797"/>
      <c r="BU26" s="797"/>
      <c r="BV26" s="797"/>
      <c r="BW26" s="797"/>
      <c r="BX26" s="797"/>
      <c r="BY26" s="797"/>
      <c r="BZ26" s="797"/>
      <c r="CA26" s="797"/>
      <c r="CB26" s="797"/>
      <c r="CC26" s="797"/>
      <c r="CD26" s="797"/>
      <c r="CE26" s="797"/>
      <c r="CF26" s="797"/>
      <c r="CG26" s="79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12"/>
      <c r="DW26" s="813"/>
      <c r="DX26" s="813"/>
      <c r="DY26" s="813"/>
      <c r="DZ26" s="814"/>
      <c r="EA26" s="197"/>
    </row>
    <row r="27" spans="1:131" s="198" customFormat="1" ht="26.25" customHeight="1" thickBot="1">
      <c r="A27" s="771"/>
      <c r="B27" s="772"/>
      <c r="C27" s="772"/>
      <c r="D27" s="772"/>
      <c r="E27" s="772"/>
      <c r="F27" s="772"/>
      <c r="G27" s="772"/>
      <c r="H27" s="772"/>
      <c r="I27" s="772"/>
      <c r="J27" s="772"/>
      <c r="K27" s="772"/>
      <c r="L27" s="772"/>
      <c r="M27" s="772"/>
      <c r="N27" s="772"/>
      <c r="O27" s="772"/>
      <c r="P27" s="773"/>
      <c r="Q27" s="748"/>
      <c r="R27" s="749"/>
      <c r="S27" s="749"/>
      <c r="T27" s="749"/>
      <c r="U27" s="750"/>
      <c r="V27" s="748"/>
      <c r="W27" s="749"/>
      <c r="X27" s="749"/>
      <c r="Y27" s="749"/>
      <c r="Z27" s="750"/>
      <c r="AA27" s="748"/>
      <c r="AB27" s="749"/>
      <c r="AC27" s="749"/>
      <c r="AD27" s="749"/>
      <c r="AE27" s="749"/>
      <c r="AF27" s="843"/>
      <c r="AG27" s="844"/>
      <c r="AH27" s="844"/>
      <c r="AI27" s="844"/>
      <c r="AJ27" s="845"/>
      <c r="AK27" s="749"/>
      <c r="AL27" s="749"/>
      <c r="AM27" s="749"/>
      <c r="AN27" s="749"/>
      <c r="AO27" s="750"/>
      <c r="AP27" s="748"/>
      <c r="AQ27" s="749"/>
      <c r="AR27" s="749"/>
      <c r="AS27" s="749"/>
      <c r="AT27" s="750"/>
      <c r="AU27" s="748"/>
      <c r="AV27" s="749"/>
      <c r="AW27" s="749"/>
      <c r="AX27" s="749"/>
      <c r="AY27" s="750"/>
      <c r="AZ27" s="748"/>
      <c r="BA27" s="749"/>
      <c r="BB27" s="749"/>
      <c r="BC27" s="749"/>
      <c r="BD27" s="750"/>
      <c r="BE27" s="748"/>
      <c r="BF27" s="749"/>
      <c r="BG27" s="749"/>
      <c r="BH27" s="749"/>
      <c r="BI27" s="758"/>
      <c r="BJ27" s="203"/>
      <c r="BK27" s="203"/>
      <c r="BL27" s="203"/>
      <c r="BM27" s="203"/>
      <c r="BN27" s="203"/>
      <c r="BO27" s="216"/>
      <c r="BP27" s="216"/>
      <c r="BQ27" s="213">
        <v>21</v>
      </c>
      <c r="BR27" s="214"/>
      <c r="BS27" s="796"/>
      <c r="BT27" s="797"/>
      <c r="BU27" s="797"/>
      <c r="BV27" s="797"/>
      <c r="BW27" s="797"/>
      <c r="BX27" s="797"/>
      <c r="BY27" s="797"/>
      <c r="BZ27" s="797"/>
      <c r="CA27" s="797"/>
      <c r="CB27" s="797"/>
      <c r="CC27" s="797"/>
      <c r="CD27" s="797"/>
      <c r="CE27" s="797"/>
      <c r="CF27" s="797"/>
      <c r="CG27" s="79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12"/>
      <c r="DW27" s="813"/>
      <c r="DX27" s="813"/>
      <c r="DY27" s="813"/>
      <c r="DZ27" s="814"/>
      <c r="EA27" s="197"/>
    </row>
    <row r="28" spans="1:131" s="198" customFormat="1" ht="26.25" customHeight="1" thickTop="1">
      <c r="A28" s="217">
        <v>1</v>
      </c>
      <c r="B28" s="759" t="s">
        <v>375</v>
      </c>
      <c r="C28" s="760"/>
      <c r="D28" s="760"/>
      <c r="E28" s="760"/>
      <c r="F28" s="760"/>
      <c r="G28" s="760"/>
      <c r="H28" s="760"/>
      <c r="I28" s="760"/>
      <c r="J28" s="760"/>
      <c r="K28" s="760"/>
      <c r="L28" s="760"/>
      <c r="M28" s="760"/>
      <c r="N28" s="760"/>
      <c r="O28" s="760"/>
      <c r="P28" s="761"/>
      <c r="Q28" s="850">
        <v>6463</v>
      </c>
      <c r="R28" s="851"/>
      <c r="S28" s="851"/>
      <c r="T28" s="851"/>
      <c r="U28" s="851"/>
      <c r="V28" s="851">
        <v>6428</v>
      </c>
      <c r="W28" s="851"/>
      <c r="X28" s="851"/>
      <c r="Y28" s="851"/>
      <c r="Z28" s="851"/>
      <c r="AA28" s="851">
        <v>35</v>
      </c>
      <c r="AB28" s="851"/>
      <c r="AC28" s="851"/>
      <c r="AD28" s="851"/>
      <c r="AE28" s="852"/>
      <c r="AF28" s="853">
        <v>35</v>
      </c>
      <c r="AG28" s="851"/>
      <c r="AH28" s="851"/>
      <c r="AI28" s="851"/>
      <c r="AJ28" s="854"/>
      <c r="AK28" s="855">
        <v>465</v>
      </c>
      <c r="AL28" s="846"/>
      <c r="AM28" s="846"/>
      <c r="AN28" s="846"/>
      <c r="AO28" s="846"/>
      <c r="AP28" s="846" t="s">
        <v>536</v>
      </c>
      <c r="AQ28" s="846"/>
      <c r="AR28" s="846"/>
      <c r="AS28" s="846"/>
      <c r="AT28" s="846"/>
      <c r="AU28" s="846" t="s">
        <v>536</v>
      </c>
      <c r="AV28" s="846"/>
      <c r="AW28" s="846"/>
      <c r="AX28" s="846"/>
      <c r="AY28" s="846"/>
      <c r="AZ28" s="847" t="s">
        <v>536</v>
      </c>
      <c r="BA28" s="847"/>
      <c r="BB28" s="847"/>
      <c r="BC28" s="847"/>
      <c r="BD28" s="847"/>
      <c r="BE28" s="848"/>
      <c r="BF28" s="848"/>
      <c r="BG28" s="848"/>
      <c r="BH28" s="848"/>
      <c r="BI28" s="849"/>
      <c r="BJ28" s="203"/>
      <c r="BK28" s="203"/>
      <c r="BL28" s="203"/>
      <c r="BM28" s="203"/>
      <c r="BN28" s="203"/>
      <c r="BO28" s="216"/>
      <c r="BP28" s="216"/>
      <c r="BQ28" s="213">
        <v>22</v>
      </c>
      <c r="BR28" s="214"/>
      <c r="BS28" s="796"/>
      <c r="BT28" s="797"/>
      <c r="BU28" s="797"/>
      <c r="BV28" s="797"/>
      <c r="BW28" s="797"/>
      <c r="BX28" s="797"/>
      <c r="BY28" s="797"/>
      <c r="BZ28" s="797"/>
      <c r="CA28" s="797"/>
      <c r="CB28" s="797"/>
      <c r="CC28" s="797"/>
      <c r="CD28" s="797"/>
      <c r="CE28" s="797"/>
      <c r="CF28" s="797"/>
      <c r="CG28" s="79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12"/>
      <c r="DW28" s="813"/>
      <c r="DX28" s="813"/>
      <c r="DY28" s="813"/>
      <c r="DZ28" s="814"/>
      <c r="EA28" s="197"/>
    </row>
    <row r="29" spans="1:131" s="198" customFormat="1" ht="26.25" customHeight="1">
      <c r="A29" s="217">
        <v>2</v>
      </c>
      <c r="B29" s="783" t="s">
        <v>376</v>
      </c>
      <c r="C29" s="784"/>
      <c r="D29" s="784"/>
      <c r="E29" s="784"/>
      <c r="F29" s="784"/>
      <c r="G29" s="784"/>
      <c r="H29" s="784"/>
      <c r="I29" s="784"/>
      <c r="J29" s="784"/>
      <c r="K29" s="784"/>
      <c r="L29" s="784"/>
      <c r="M29" s="784"/>
      <c r="N29" s="784"/>
      <c r="O29" s="784"/>
      <c r="P29" s="785"/>
      <c r="Q29" s="786">
        <v>3650</v>
      </c>
      <c r="R29" s="787"/>
      <c r="S29" s="787"/>
      <c r="T29" s="787"/>
      <c r="U29" s="787"/>
      <c r="V29" s="787">
        <v>3576</v>
      </c>
      <c r="W29" s="787"/>
      <c r="X29" s="787"/>
      <c r="Y29" s="787"/>
      <c r="Z29" s="787"/>
      <c r="AA29" s="787">
        <v>74</v>
      </c>
      <c r="AB29" s="787"/>
      <c r="AC29" s="787"/>
      <c r="AD29" s="787"/>
      <c r="AE29" s="788"/>
      <c r="AF29" s="789">
        <v>74</v>
      </c>
      <c r="AG29" s="790"/>
      <c r="AH29" s="790"/>
      <c r="AI29" s="790"/>
      <c r="AJ29" s="791"/>
      <c r="AK29" s="737">
        <v>538</v>
      </c>
      <c r="AL29" s="858"/>
      <c r="AM29" s="858"/>
      <c r="AN29" s="858"/>
      <c r="AO29" s="858"/>
      <c r="AP29" s="735" t="s">
        <v>536</v>
      </c>
      <c r="AQ29" s="736"/>
      <c r="AR29" s="736"/>
      <c r="AS29" s="736"/>
      <c r="AT29" s="737"/>
      <c r="AU29" s="735" t="s">
        <v>536</v>
      </c>
      <c r="AV29" s="736"/>
      <c r="AW29" s="736"/>
      <c r="AX29" s="736"/>
      <c r="AY29" s="737"/>
      <c r="AZ29" s="859" t="s">
        <v>536</v>
      </c>
      <c r="BA29" s="860"/>
      <c r="BB29" s="860"/>
      <c r="BC29" s="860"/>
      <c r="BD29" s="861"/>
      <c r="BE29" s="856"/>
      <c r="BF29" s="856"/>
      <c r="BG29" s="856"/>
      <c r="BH29" s="856"/>
      <c r="BI29" s="857"/>
      <c r="BJ29" s="203"/>
      <c r="BK29" s="203"/>
      <c r="BL29" s="203"/>
      <c r="BM29" s="203"/>
      <c r="BN29" s="203"/>
      <c r="BO29" s="216"/>
      <c r="BP29" s="216"/>
      <c r="BQ29" s="213">
        <v>23</v>
      </c>
      <c r="BR29" s="214"/>
      <c r="BS29" s="796"/>
      <c r="BT29" s="797"/>
      <c r="BU29" s="797"/>
      <c r="BV29" s="797"/>
      <c r="BW29" s="797"/>
      <c r="BX29" s="797"/>
      <c r="BY29" s="797"/>
      <c r="BZ29" s="797"/>
      <c r="CA29" s="797"/>
      <c r="CB29" s="797"/>
      <c r="CC29" s="797"/>
      <c r="CD29" s="797"/>
      <c r="CE29" s="797"/>
      <c r="CF29" s="797"/>
      <c r="CG29" s="79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12"/>
      <c r="DW29" s="813"/>
      <c r="DX29" s="813"/>
      <c r="DY29" s="813"/>
      <c r="DZ29" s="814"/>
      <c r="EA29" s="197"/>
    </row>
    <row r="30" spans="1:131" s="198" customFormat="1" ht="26.25" customHeight="1">
      <c r="A30" s="217">
        <v>3</v>
      </c>
      <c r="B30" s="783" t="s">
        <v>377</v>
      </c>
      <c r="C30" s="784"/>
      <c r="D30" s="784"/>
      <c r="E30" s="784"/>
      <c r="F30" s="784"/>
      <c r="G30" s="784"/>
      <c r="H30" s="784"/>
      <c r="I30" s="784"/>
      <c r="J30" s="784"/>
      <c r="K30" s="784"/>
      <c r="L30" s="784"/>
      <c r="M30" s="784"/>
      <c r="N30" s="784"/>
      <c r="O30" s="784"/>
      <c r="P30" s="785"/>
      <c r="Q30" s="786">
        <v>484</v>
      </c>
      <c r="R30" s="787"/>
      <c r="S30" s="787"/>
      <c r="T30" s="787"/>
      <c r="U30" s="787"/>
      <c r="V30" s="787">
        <v>472</v>
      </c>
      <c r="W30" s="787"/>
      <c r="X30" s="787"/>
      <c r="Y30" s="787"/>
      <c r="Z30" s="787"/>
      <c r="AA30" s="787">
        <v>12</v>
      </c>
      <c r="AB30" s="787"/>
      <c r="AC30" s="787"/>
      <c r="AD30" s="787"/>
      <c r="AE30" s="788"/>
      <c r="AF30" s="789">
        <v>12</v>
      </c>
      <c r="AG30" s="790"/>
      <c r="AH30" s="790"/>
      <c r="AI30" s="790"/>
      <c r="AJ30" s="791"/>
      <c r="AK30" s="737">
        <v>151</v>
      </c>
      <c r="AL30" s="858"/>
      <c r="AM30" s="858"/>
      <c r="AN30" s="858"/>
      <c r="AO30" s="858"/>
      <c r="AP30" s="735" t="s">
        <v>536</v>
      </c>
      <c r="AQ30" s="736"/>
      <c r="AR30" s="736"/>
      <c r="AS30" s="736"/>
      <c r="AT30" s="737"/>
      <c r="AU30" s="735" t="s">
        <v>536</v>
      </c>
      <c r="AV30" s="736"/>
      <c r="AW30" s="736"/>
      <c r="AX30" s="736"/>
      <c r="AY30" s="737"/>
      <c r="AZ30" s="859" t="s">
        <v>536</v>
      </c>
      <c r="BA30" s="860"/>
      <c r="BB30" s="860"/>
      <c r="BC30" s="860"/>
      <c r="BD30" s="861"/>
      <c r="BE30" s="856"/>
      <c r="BF30" s="856"/>
      <c r="BG30" s="856"/>
      <c r="BH30" s="856"/>
      <c r="BI30" s="857"/>
      <c r="BJ30" s="203"/>
      <c r="BK30" s="203"/>
      <c r="BL30" s="203"/>
      <c r="BM30" s="203"/>
      <c r="BN30" s="203"/>
      <c r="BO30" s="216"/>
      <c r="BP30" s="216"/>
      <c r="BQ30" s="213">
        <v>24</v>
      </c>
      <c r="BR30" s="214"/>
      <c r="BS30" s="796"/>
      <c r="BT30" s="797"/>
      <c r="BU30" s="797"/>
      <c r="BV30" s="797"/>
      <c r="BW30" s="797"/>
      <c r="BX30" s="797"/>
      <c r="BY30" s="797"/>
      <c r="BZ30" s="797"/>
      <c r="CA30" s="797"/>
      <c r="CB30" s="797"/>
      <c r="CC30" s="797"/>
      <c r="CD30" s="797"/>
      <c r="CE30" s="797"/>
      <c r="CF30" s="797"/>
      <c r="CG30" s="79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12"/>
      <c r="DW30" s="813"/>
      <c r="DX30" s="813"/>
      <c r="DY30" s="813"/>
      <c r="DZ30" s="814"/>
      <c r="EA30" s="197"/>
    </row>
    <row r="31" spans="1:131" s="198" customFormat="1" ht="26.25" customHeight="1">
      <c r="A31" s="217">
        <v>4</v>
      </c>
      <c r="B31" s="783" t="s">
        <v>378</v>
      </c>
      <c r="C31" s="784"/>
      <c r="D31" s="784"/>
      <c r="E31" s="784"/>
      <c r="F31" s="784"/>
      <c r="G31" s="784"/>
      <c r="H31" s="784"/>
      <c r="I31" s="784"/>
      <c r="J31" s="784"/>
      <c r="K31" s="784"/>
      <c r="L31" s="784"/>
      <c r="M31" s="784"/>
      <c r="N31" s="784"/>
      <c r="O31" s="784"/>
      <c r="P31" s="785"/>
      <c r="Q31" s="786">
        <v>1307</v>
      </c>
      <c r="R31" s="787"/>
      <c r="S31" s="787"/>
      <c r="T31" s="787"/>
      <c r="U31" s="787"/>
      <c r="V31" s="787">
        <v>1055</v>
      </c>
      <c r="W31" s="787"/>
      <c r="X31" s="787"/>
      <c r="Y31" s="787"/>
      <c r="Z31" s="787"/>
      <c r="AA31" s="787">
        <v>252</v>
      </c>
      <c r="AB31" s="787"/>
      <c r="AC31" s="787"/>
      <c r="AD31" s="787"/>
      <c r="AE31" s="788"/>
      <c r="AF31" s="789">
        <v>3316</v>
      </c>
      <c r="AG31" s="790"/>
      <c r="AH31" s="790"/>
      <c r="AI31" s="790"/>
      <c r="AJ31" s="791"/>
      <c r="AK31" s="737">
        <v>1</v>
      </c>
      <c r="AL31" s="858"/>
      <c r="AM31" s="858"/>
      <c r="AN31" s="858"/>
      <c r="AO31" s="858"/>
      <c r="AP31" s="858">
        <v>384</v>
      </c>
      <c r="AQ31" s="858"/>
      <c r="AR31" s="858"/>
      <c r="AS31" s="858"/>
      <c r="AT31" s="858"/>
      <c r="AU31" s="858" t="s">
        <v>536</v>
      </c>
      <c r="AV31" s="858"/>
      <c r="AW31" s="858"/>
      <c r="AX31" s="858"/>
      <c r="AY31" s="858"/>
      <c r="AZ31" s="862" t="s">
        <v>536</v>
      </c>
      <c r="BA31" s="862"/>
      <c r="BB31" s="862"/>
      <c r="BC31" s="862"/>
      <c r="BD31" s="862"/>
      <c r="BE31" s="856" t="s">
        <v>379</v>
      </c>
      <c r="BF31" s="856"/>
      <c r="BG31" s="856"/>
      <c r="BH31" s="856"/>
      <c r="BI31" s="857"/>
      <c r="BJ31" s="203"/>
      <c r="BK31" s="203"/>
      <c r="BL31" s="203"/>
      <c r="BM31" s="203"/>
      <c r="BN31" s="203"/>
      <c r="BO31" s="216"/>
      <c r="BP31" s="216"/>
      <c r="BQ31" s="213">
        <v>25</v>
      </c>
      <c r="BR31" s="214"/>
      <c r="BS31" s="796"/>
      <c r="BT31" s="797"/>
      <c r="BU31" s="797"/>
      <c r="BV31" s="797"/>
      <c r="BW31" s="797"/>
      <c r="BX31" s="797"/>
      <c r="BY31" s="797"/>
      <c r="BZ31" s="797"/>
      <c r="CA31" s="797"/>
      <c r="CB31" s="797"/>
      <c r="CC31" s="797"/>
      <c r="CD31" s="797"/>
      <c r="CE31" s="797"/>
      <c r="CF31" s="797"/>
      <c r="CG31" s="79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12"/>
      <c r="DW31" s="813"/>
      <c r="DX31" s="813"/>
      <c r="DY31" s="813"/>
      <c r="DZ31" s="814"/>
      <c r="EA31" s="197"/>
    </row>
    <row r="32" spans="1:131" s="198" customFormat="1" ht="26.25" customHeight="1">
      <c r="A32" s="217">
        <v>5</v>
      </c>
      <c r="B32" s="783" t="s">
        <v>380</v>
      </c>
      <c r="C32" s="784"/>
      <c r="D32" s="784"/>
      <c r="E32" s="784"/>
      <c r="F32" s="784"/>
      <c r="G32" s="784"/>
      <c r="H32" s="784"/>
      <c r="I32" s="784"/>
      <c r="J32" s="784"/>
      <c r="K32" s="784"/>
      <c r="L32" s="784"/>
      <c r="M32" s="784"/>
      <c r="N32" s="784"/>
      <c r="O32" s="784"/>
      <c r="P32" s="785"/>
      <c r="Q32" s="786">
        <v>1529</v>
      </c>
      <c r="R32" s="787"/>
      <c r="S32" s="787"/>
      <c r="T32" s="787"/>
      <c r="U32" s="787"/>
      <c r="V32" s="787">
        <v>1602</v>
      </c>
      <c r="W32" s="787"/>
      <c r="X32" s="787"/>
      <c r="Y32" s="787"/>
      <c r="Z32" s="787"/>
      <c r="AA32" s="787">
        <v>-73</v>
      </c>
      <c r="AB32" s="787"/>
      <c r="AC32" s="787"/>
      <c r="AD32" s="787"/>
      <c r="AE32" s="788"/>
      <c r="AF32" s="789">
        <v>112</v>
      </c>
      <c r="AG32" s="790"/>
      <c r="AH32" s="790"/>
      <c r="AI32" s="790"/>
      <c r="AJ32" s="791"/>
      <c r="AK32" s="737">
        <v>1184</v>
      </c>
      <c r="AL32" s="858"/>
      <c r="AM32" s="858"/>
      <c r="AN32" s="858"/>
      <c r="AO32" s="858"/>
      <c r="AP32" s="858">
        <v>14313</v>
      </c>
      <c r="AQ32" s="858"/>
      <c r="AR32" s="858"/>
      <c r="AS32" s="858"/>
      <c r="AT32" s="858"/>
      <c r="AU32" s="858" t="s">
        <v>536</v>
      </c>
      <c r="AV32" s="858"/>
      <c r="AW32" s="858"/>
      <c r="AX32" s="858"/>
      <c r="AY32" s="858"/>
      <c r="AZ32" s="862" t="s">
        <v>536</v>
      </c>
      <c r="BA32" s="862"/>
      <c r="BB32" s="862"/>
      <c r="BC32" s="862"/>
      <c r="BD32" s="862"/>
      <c r="BE32" s="856" t="s">
        <v>379</v>
      </c>
      <c r="BF32" s="856"/>
      <c r="BG32" s="856"/>
      <c r="BH32" s="856"/>
      <c r="BI32" s="857"/>
      <c r="BJ32" s="203"/>
      <c r="BK32" s="203"/>
      <c r="BL32" s="203"/>
      <c r="BM32" s="203"/>
      <c r="BN32" s="203"/>
      <c r="BO32" s="216"/>
      <c r="BP32" s="216"/>
      <c r="BQ32" s="213">
        <v>26</v>
      </c>
      <c r="BR32" s="214"/>
      <c r="BS32" s="796"/>
      <c r="BT32" s="797"/>
      <c r="BU32" s="797"/>
      <c r="BV32" s="797"/>
      <c r="BW32" s="797"/>
      <c r="BX32" s="797"/>
      <c r="BY32" s="797"/>
      <c r="BZ32" s="797"/>
      <c r="CA32" s="797"/>
      <c r="CB32" s="797"/>
      <c r="CC32" s="797"/>
      <c r="CD32" s="797"/>
      <c r="CE32" s="797"/>
      <c r="CF32" s="797"/>
      <c r="CG32" s="79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12"/>
      <c r="DW32" s="813"/>
      <c r="DX32" s="813"/>
      <c r="DY32" s="813"/>
      <c r="DZ32" s="814"/>
      <c r="EA32" s="197"/>
    </row>
    <row r="33" spans="1:131" s="198" customFormat="1" ht="26.25" customHeight="1">
      <c r="A33" s="217">
        <v>6</v>
      </c>
      <c r="B33" s="783" t="s">
        <v>381</v>
      </c>
      <c r="C33" s="784"/>
      <c r="D33" s="784"/>
      <c r="E33" s="784"/>
      <c r="F33" s="784"/>
      <c r="G33" s="784"/>
      <c r="H33" s="784"/>
      <c r="I33" s="784"/>
      <c r="J33" s="784"/>
      <c r="K33" s="784"/>
      <c r="L33" s="784"/>
      <c r="M33" s="784"/>
      <c r="N33" s="784"/>
      <c r="O33" s="784"/>
      <c r="P33" s="785"/>
      <c r="Q33" s="786">
        <v>10</v>
      </c>
      <c r="R33" s="787"/>
      <c r="S33" s="787"/>
      <c r="T33" s="787"/>
      <c r="U33" s="787"/>
      <c r="V33" s="787">
        <v>14</v>
      </c>
      <c r="W33" s="787"/>
      <c r="X33" s="787"/>
      <c r="Y33" s="787"/>
      <c r="Z33" s="787"/>
      <c r="AA33" s="787">
        <v>-4</v>
      </c>
      <c r="AB33" s="787"/>
      <c r="AC33" s="787"/>
      <c r="AD33" s="787"/>
      <c r="AE33" s="788"/>
      <c r="AF33" s="789">
        <v>858</v>
      </c>
      <c r="AG33" s="790"/>
      <c r="AH33" s="790"/>
      <c r="AI33" s="790"/>
      <c r="AJ33" s="791"/>
      <c r="AK33" s="737" t="s">
        <v>536</v>
      </c>
      <c r="AL33" s="858"/>
      <c r="AM33" s="858"/>
      <c r="AN33" s="858"/>
      <c r="AO33" s="858"/>
      <c r="AP33" s="858" t="s">
        <v>536</v>
      </c>
      <c r="AQ33" s="858"/>
      <c r="AR33" s="858"/>
      <c r="AS33" s="858"/>
      <c r="AT33" s="858"/>
      <c r="AU33" s="858" t="s">
        <v>536</v>
      </c>
      <c r="AV33" s="858"/>
      <c r="AW33" s="858"/>
      <c r="AX33" s="858"/>
      <c r="AY33" s="858"/>
      <c r="AZ33" s="862" t="s">
        <v>536</v>
      </c>
      <c r="BA33" s="862"/>
      <c r="BB33" s="862"/>
      <c r="BC33" s="862"/>
      <c r="BD33" s="862"/>
      <c r="BE33" s="856" t="s">
        <v>379</v>
      </c>
      <c r="BF33" s="856"/>
      <c r="BG33" s="856"/>
      <c r="BH33" s="856"/>
      <c r="BI33" s="857"/>
      <c r="BJ33" s="203"/>
      <c r="BK33" s="203"/>
      <c r="BL33" s="203"/>
      <c r="BM33" s="203"/>
      <c r="BN33" s="203"/>
      <c r="BO33" s="216"/>
      <c r="BP33" s="216"/>
      <c r="BQ33" s="213">
        <v>27</v>
      </c>
      <c r="BR33" s="214"/>
      <c r="BS33" s="796"/>
      <c r="BT33" s="797"/>
      <c r="BU33" s="797"/>
      <c r="BV33" s="797"/>
      <c r="BW33" s="797"/>
      <c r="BX33" s="797"/>
      <c r="BY33" s="797"/>
      <c r="BZ33" s="797"/>
      <c r="CA33" s="797"/>
      <c r="CB33" s="797"/>
      <c r="CC33" s="797"/>
      <c r="CD33" s="797"/>
      <c r="CE33" s="797"/>
      <c r="CF33" s="797"/>
      <c r="CG33" s="79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12"/>
      <c r="DW33" s="813"/>
      <c r="DX33" s="813"/>
      <c r="DY33" s="813"/>
      <c r="DZ33" s="814"/>
      <c r="EA33" s="197"/>
    </row>
    <row r="34" spans="1:131" s="198" customFormat="1" ht="26.25" customHeight="1">
      <c r="A34" s="217">
        <v>7</v>
      </c>
      <c r="B34" s="783"/>
      <c r="C34" s="784"/>
      <c r="D34" s="784"/>
      <c r="E34" s="784"/>
      <c r="F34" s="784"/>
      <c r="G34" s="784"/>
      <c r="H34" s="784"/>
      <c r="I34" s="784"/>
      <c r="J34" s="784"/>
      <c r="K34" s="784"/>
      <c r="L34" s="784"/>
      <c r="M34" s="784"/>
      <c r="N34" s="784"/>
      <c r="O34" s="784"/>
      <c r="P34" s="785"/>
      <c r="Q34" s="786"/>
      <c r="R34" s="787"/>
      <c r="S34" s="787"/>
      <c r="T34" s="787"/>
      <c r="U34" s="787"/>
      <c r="V34" s="787"/>
      <c r="W34" s="787"/>
      <c r="X34" s="787"/>
      <c r="Y34" s="787"/>
      <c r="Z34" s="787"/>
      <c r="AA34" s="787"/>
      <c r="AB34" s="787"/>
      <c r="AC34" s="787"/>
      <c r="AD34" s="787"/>
      <c r="AE34" s="788"/>
      <c r="AF34" s="789"/>
      <c r="AG34" s="790"/>
      <c r="AH34" s="790"/>
      <c r="AI34" s="790"/>
      <c r="AJ34" s="791"/>
      <c r="AK34" s="737"/>
      <c r="AL34" s="858"/>
      <c r="AM34" s="858"/>
      <c r="AN34" s="858"/>
      <c r="AO34" s="858"/>
      <c r="AP34" s="858"/>
      <c r="AQ34" s="858"/>
      <c r="AR34" s="858"/>
      <c r="AS34" s="858"/>
      <c r="AT34" s="858"/>
      <c r="AU34" s="858"/>
      <c r="AV34" s="858"/>
      <c r="AW34" s="858"/>
      <c r="AX34" s="858"/>
      <c r="AY34" s="858"/>
      <c r="AZ34" s="862"/>
      <c r="BA34" s="862"/>
      <c r="BB34" s="862"/>
      <c r="BC34" s="862"/>
      <c r="BD34" s="862"/>
      <c r="BE34" s="856"/>
      <c r="BF34" s="856"/>
      <c r="BG34" s="856"/>
      <c r="BH34" s="856"/>
      <c r="BI34" s="857"/>
      <c r="BJ34" s="203"/>
      <c r="BK34" s="203"/>
      <c r="BL34" s="203"/>
      <c r="BM34" s="203"/>
      <c r="BN34" s="203"/>
      <c r="BO34" s="216"/>
      <c r="BP34" s="216"/>
      <c r="BQ34" s="213">
        <v>28</v>
      </c>
      <c r="BR34" s="214"/>
      <c r="BS34" s="796"/>
      <c r="BT34" s="797"/>
      <c r="BU34" s="797"/>
      <c r="BV34" s="797"/>
      <c r="BW34" s="797"/>
      <c r="BX34" s="797"/>
      <c r="BY34" s="797"/>
      <c r="BZ34" s="797"/>
      <c r="CA34" s="797"/>
      <c r="CB34" s="797"/>
      <c r="CC34" s="797"/>
      <c r="CD34" s="797"/>
      <c r="CE34" s="797"/>
      <c r="CF34" s="797"/>
      <c r="CG34" s="79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12"/>
      <c r="DW34" s="813"/>
      <c r="DX34" s="813"/>
      <c r="DY34" s="813"/>
      <c r="DZ34" s="814"/>
      <c r="EA34" s="197"/>
    </row>
    <row r="35" spans="1:131" s="198" customFormat="1" ht="26.25" customHeight="1">
      <c r="A35" s="217">
        <v>8</v>
      </c>
      <c r="B35" s="783"/>
      <c r="C35" s="784"/>
      <c r="D35" s="784"/>
      <c r="E35" s="784"/>
      <c r="F35" s="784"/>
      <c r="G35" s="784"/>
      <c r="H35" s="784"/>
      <c r="I35" s="784"/>
      <c r="J35" s="784"/>
      <c r="K35" s="784"/>
      <c r="L35" s="784"/>
      <c r="M35" s="784"/>
      <c r="N35" s="784"/>
      <c r="O35" s="784"/>
      <c r="P35" s="785"/>
      <c r="Q35" s="786"/>
      <c r="R35" s="787"/>
      <c r="S35" s="787"/>
      <c r="T35" s="787"/>
      <c r="U35" s="787"/>
      <c r="V35" s="787"/>
      <c r="W35" s="787"/>
      <c r="X35" s="787"/>
      <c r="Y35" s="787"/>
      <c r="Z35" s="787"/>
      <c r="AA35" s="787"/>
      <c r="AB35" s="787"/>
      <c r="AC35" s="787"/>
      <c r="AD35" s="787"/>
      <c r="AE35" s="788"/>
      <c r="AF35" s="789"/>
      <c r="AG35" s="790"/>
      <c r="AH35" s="790"/>
      <c r="AI35" s="790"/>
      <c r="AJ35" s="791"/>
      <c r="AK35" s="737"/>
      <c r="AL35" s="858"/>
      <c r="AM35" s="858"/>
      <c r="AN35" s="858"/>
      <c r="AO35" s="858"/>
      <c r="AP35" s="858"/>
      <c r="AQ35" s="858"/>
      <c r="AR35" s="858"/>
      <c r="AS35" s="858"/>
      <c r="AT35" s="858"/>
      <c r="AU35" s="858"/>
      <c r="AV35" s="858"/>
      <c r="AW35" s="858"/>
      <c r="AX35" s="858"/>
      <c r="AY35" s="858"/>
      <c r="AZ35" s="862"/>
      <c r="BA35" s="862"/>
      <c r="BB35" s="862"/>
      <c r="BC35" s="862"/>
      <c r="BD35" s="862"/>
      <c r="BE35" s="856"/>
      <c r="BF35" s="856"/>
      <c r="BG35" s="856"/>
      <c r="BH35" s="856"/>
      <c r="BI35" s="857"/>
      <c r="BJ35" s="203"/>
      <c r="BK35" s="203"/>
      <c r="BL35" s="203"/>
      <c r="BM35" s="203"/>
      <c r="BN35" s="203"/>
      <c r="BO35" s="216"/>
      <c r="BP35" s="216"/>
      <c r="BQ35" s="213">
        <v>29</v>
      </c>
      <c r="BR35" s="214"/>
      <c r="BS35" s="796"/>
      <c r="BT35" s="797"/>
      <c r="BU35" s="797"/>
      <c r="BV35" s="797"/>
      <c r="BW35" s="797"/>
      <c r="BX35" s="797"/>
      <c r="BY35" s="797"/>
      <c r="BZ35" s="797"/>
      <c r="CA35" s="797"/>
      <c r="CB35" s="797"/>
      <c r="CC35" s="797"/>
      <c r="CD35" s="797"/>
      <c r="CE35" s="797"/>
      <c r="CF35" s="797"/>
      <c r="CG35" s="79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12"/>
      <c r="DW35" s="813"/>
      <c r="DX35" s="813"/>
      <c r="DY35" s="813"/>
      <c r="DZ35" s="814"/>
      <c r="EA35" s="197"/>
    </row>
    <row r="36" spans="1:131" s="198" customFormat="1" ht="26.25" customHeight="1">
      <c r="A36" s="217">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88"/>
      <c r="AF36" s="789"/>
      <c r="AG36" s="790"/>
      <c r="AH36" s="790"/>
      <c r="AI36" s="790"/>
      <c r="AJ36" s="791"/>
      <c r="AK36" s="737"/>
      <c r="AL36" s="858"/>
      <c r="AM36" s="858"/>
      <c r="AN36" s="858"/>
      <c r="AO36" s="858"/>
      <c r="AP36" s="858"/>
      <c r="AQ36" s="858"/>
      <c r="AR36" s="858"/>
      <c r="AS36" s="858"/>
      <c r="AT36" s="858"/>
      <c r="AU36" s="858"/>
      <c r="AV36" s="858"/>
      <c r="AW36" s="858"/>
      <c r="AX36" s="858"/>
      <c r="AY36" s="858"/>
      <c r="AZ36" s="862"/>
      <c r="BA36" s="862"/>
      <c r="BB36" s="862"/>
      <c r="BC36" s="862"/>
      <c r="BD36" s="862"/>
      <c r="BE36" s="856"/>
      <c r="BF36" s="856"/>
      <c r="BG36" s="856"/>
      <c r="BH36" s="856"/>
      <c r="BI36" s="857"/>
      <c r="BJ36" s="203"/>
      <c r="BK36" s="203"/>
      <c r="BL36" s="203"/>
      <c r="BM36" s="203"/>
      <c r="BN36" s="203"/>
      <c r="BO36" s="216"/>
      <c r="BP36" s="216"/>
      <c r="BQ36" s="213">
        <v>30</v>
      </c>
      <c r="BR36" s="214"/>
      <c r="BS36" s="796"/>
      <c r="BT36" s="797"/>
      <c r="BU36" s="797"/>
      <c r="BV36" s="797"/>
      <c r="BW36" s="797"/>
      <c r="BX36" s="797"/>
      <c r="BY36" s="797"/>
      <c r="BZ36" s="797"/>
      <c r="CA36" s="797"/>
      <c r="CB36" s="797"/>
      <c r="CC36" s="797"/>
      <c r="CD36" s="797"/>
      <c r="CE36" s="797"/>
      <c r="CF36" s="797"/>
      <c r="CG36" s="79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12"/>
      <c r="DW36" s="813"/>
      <c r="DX36" s="813"/>
      <c r="DY36" s="813"/>
      <c r="DZ36" s="814"/>
      <c r="EA36" s="197"/>
    </row>
    <row r="37" spans="1:131" s="198" customFormat="1" ht="26.25" customHeight="1">
      <c r="A37" s="217">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737"/>
      <c r="AL37" s="858"/>
      <c r="AM37" s="858"/>
      <c r="AN37" s="858"/>
      <c r="AO37" s="858"/>
      <c r="AP37" s="858"/>
      <c r="AQ37" s="858"/>
      <c r="AR37" s="858"/>
      <c r="AS37" s="858"/>
      <c r="AT37" s="858"/>
      <c r="AU37" s="858"/>
      <c r="AV37" s="858"/>
      <c r="AW37" s="858"/>
      <c r="AX37" s="858"/>
      <c r="AY37" s="858"/>
      <c r="AZ37" s="862"/>
      <c r="BA37" s="862"/>
      <c r="BB37" s="862"/>
      <c r="BC37" s="862"/>
      <c r="BD37" s="862"/>
      <c r="BE37" s="856"/>
      <c r="BF37" s="856"/>
      <c r="BG37" s="856"/>
      <c r="BH37" s="856"/>
      <c r="BI37" s="857"/>
      <c r="BJ37" s="203"/>
      <c r="BK37" s="203"/>
      <c r="BL37" s="203"/>
      <c r="BM37" s="203"/>
      <c r="BN37" s="203"/>
      <c r="BO37" s="216"/>
      <c r="BP37" s="216"/>
      <c r="BQ37" s="213">
        <v>31</v>
      </c>
      <c r="BR37" s="214"/>
      <c r="BS37" s="796"/>
      <c r="BT37" s="797"/>
      <c r="BU37" s="797"/>
      <c r="BV37" s="797"/>
      <c r="BW37" s="797"/>
      <c r="BX37" s="797"/>
      <c r="BY37" s="797"/>
      <c r="BZ37" s="797"/>
      <c r="CA37" s="797"/>
      <c r="CB37" s="797"/>
      <c r="CC37" s="797"/>
      <c r="CD37" s="797"/>
      <c r="CE37" s="797"/>
      <c r="CF37" s="797"/>
      <c r="CG37" s="79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12"/>
      <c r="DW37" s="813"/>
      <c r="DX37" s="813"/>
      <c r="DY37" s="813"/>
      <c r="DZ37" s="814"/>
      <c r="EA37" s="197"/>
    </row>
    <row r="38" spans="1:131" s="198" customFormat="1" ht="26.25" customHeight="1">
      <c r="A38" s="217">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737"/>
      <c r="AL38" s="858"/>
      <c r="AM38" s="858"/>
      <c r="AN38" s="858"/>
      <c r="AO38" s="858"/>
      <c r="AP38" s="858"/>
      <c r="AQ38" s="858"/>
      <c r="AR38" s="858"/>
      <c r="AS38" s="858"/>
      <c r="AT38" s="858"/>
      <c r="AU38" s="858"/>
      <c r="AV38" s="858"/>
      <c r="AW38" s="858"/>
      <c r="AX38" s="858"/>
      <c r="AY38" s="858"/>
      <c r="AZ38" s="862"/>
      <c r="BA38" s="862"/>
      <c r="BB38" s="862"/>
      <c r="BC38" s="862"/>
      <c r="BD38" s="862"/>
      <c r="BE38" s="856"/>
      <c r="BF38" s="856"/>
      <c r="BG38" s="856"/>
      <c r="BH38" s="856"/>
      <c r="BI38" s="857"/>
      <c r="BJ38" s="203"/>
      <c r="BK38" s="203"/>
      <c r="BL38" s="203"/>
      <c r="BM38" s="203"/>
      <c r="BN38" s="203"/>
      <c r="BO38" s="216"/>
      <c r="BP38" s="216"/>
      <c r="BQ38" s="213">
        <v>32</v>
      </c>
      <c r="BR38" s="214"/>
      <c r="BS38" s="796"/>
      <c r="BT38" s="797"/>
      <c r="BU38" s="797"/>
      <c r="BV38" s="797"/>
      <c r="BW38" s="797"/>
      <c r="BX38" s="797"/>
      <c r="BY38" s="797"/>
      <c r="BZ38" s="797"/>
      <c r="CA38" s="797"/>
      <c r="CB38" s="797"/>
      <c r="CC38" s="797"/>
      <c r="CD38" s="797"/>
      <c r="CE38" s="797"/>
      <c r="CF38" s="797"/>
      <c r="CG38" s="79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12"/>
      <c r="DW38" s="813"/>
      <c r="DX38" s="813"/>
      <c r="DY38" s="813"/>
      <c r="DZ38" s="814"/>
      <c r="EA38" s="197"/>
    </row>
    <row r="39" spans="1:131" s="198" customFormat="1" ht="26.25" customHeight="1">
      <c r="A39" s="217">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737"/>
      <c r="AL39" s="858"/>
      <c r="AM39" s="858"/>
      <c r="AN39" s="858"/>
      <c r="AO39" s="858"/>
      <c r="AP39" s="858"/>
      <c r="AQ39" s="858"/>
      <c r="AR39" s="858"/>
      <c r="AS39" s="858"/>
      <c r="AT39" s="858"/>
      <c r="AU39" s="858"/>
      <c r="AV39" s="858"/>
      <c r="AW39" s="858"/>
      <c r="AX39" s="858"/>
      <c r="AY39" s="858"/>
      <c r="AZ39" s="862"/>
      <c r="BA39" s="862"/>
      <c r="BB39" s="862"/>
      <c r="BC39" s="862"/>
      <c r="BD39" s="862"/>
      <c r="BE39" s="856"/>
      <c r="BF39" s="856"/>
      <c r="BG39" s="856"/>
      <c r="BH39" s="856"/>
      <c r="BI39" s="857"/>
      <c r="BJ39" s="203"/>
      <c r="BK39" s="203"/>
      <c r="BL39" s="203"/>
      <c r="BM39" s="203"/>
      <c r="BN39" s="203"/>
      <c r="BO39" s="216"/>
      <c r="BP39" s="216"/>
      <c r="BQ39" s="213">
        <v>33</v>
      </c>
      <c r="BR39" s="214"/>
      <c r="BS39" s="796"/>
      <c r="BT39" s="797"/>
      <c r="BU39" s="797"/>
      <c r="BV39" s="797"/>
      <c r="BW39" s="797"/>
      <c r="BX39" s="797"/>
      <c r="BY39" s="797"/>
      <c r="BZ39" s="797"/>
      <c r="CA39" s="797"/>
      <c r="CB39" s="797"/>
      <c r="CC39" s="797"/>
      <c r="CD39" s="797"/>
      <c r="CE39" s="797"/>
      <c r="CF39" s="797"/>
      <c r="CG39" s="79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12"/>
      <c r="DW39" s="813"/>
      <c r="DX39" s="813"/>
      <c r="DY39" s="813"/>
      <c r="DZ39" s="814"/>
      <c r="EA39" s="197"/>
    </row>
    <row r="40" spans="1:131" s="198" customFormat="1" ht="26.25" customHeight="1">
      <c r="A40" s="212">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737"/>
      <c r="AL40" s="858"/>
      <c r="AM40" s="858"/>
      <c r="AN40" s="858"/>
      <c r="AO40" s="858"/>
      <c r="AP40" s="858"/>
      <c r="AQ40" s="858"/>
      <c r="AR40" s="858"/>
      <c r="AS40" s="858"/>
      <c r="AT40" s="858"/>
      <c r="AU40" s="858"/>
      <c r="AV40" s="858"/>
      <c r="AW40" s="858"/>
      <c r="AX40" s="858"/>
      <c r="AY40" s="858"/>
      <c r="AZ40" s="862"/>
      <c r="BA40" s="862"/>
      <c r="BB40" s="862"/>
      <c r="BC40" s="862"/>
      <c r="BD40" s="862"/>
      <c r="BE40" s="856"/>
      <c r="BF40" s="856"/>
      <c r="BG40" s="856"/>
      <c r="BH40" s="856"/>
      <c r="BI40" s="857"/>
      <c r="BJ40" s="203"/>
      <c r="BK40" s="203"/>
      <c r="BL40" s="203"/>
      <c r="BM40" s="203"/>
      <c r="BN40" s="203"/>
      <c r="BO40" s="216"/>
      <c r="BP40" s="216"/>
      <c r="BQ40" s="213">
        <v>34</v>
      </c>
      <c r="BR40" s="214"/>
      <c r="BS40" s="796"/>
      <c r="BT40" s="797"/>
      <c r="BU40" s="797"/>
      <c r="BV40" s="797"/>
      <c r="BW40" s="797"/>
      <c r="BX40" s="797"/>
      <c r="BY40" s="797"/>
      <c r="BZ40" s="797"/>
      <c r="CA40" s="797"/>
      <c r="CB40" s="797"/>
      <c r="CC40" s="797"/>
      <c r="CD40" s="797"/>
      <c r="CE40" s="797"/>
      <c r="CF40" s="797"/>
      <c r="CG40" s="79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12"/>
      <c r="DW40" s="813"/>
      <c r="DX40" s="813"/>
      <c r="DY40" s="813"/>
      <c r="DZ40" s="814"/>
      <c r="EA40" s="197"/>
    </row>
    <row r="41" spans="1:131" s="198" customFormat="1" ht="26.25" customHeight="1">
      <c r="A41" s="212">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737"/>
      <c r="AL41" s="858"/>
      <c r="AM41" s="858"/>
      <c r="AN41" s="858"/>
      <c r="AO41" s="858"/>
      <c r="AP41" s="858"/>
      <c r="AQ41" s="858"/>
      <c r="AR41" s="858"/>
      <c r="AS41" s="858"/>
      <c r="AT41" s="858"/>
      <c r="AU41" s="858"/>
      <c r="AV41" s="858"/>
      <c r="AW41" s="858"/>
      <c r="AX41" s="858"/>
      <c r="AY41" s="858"/>
      <c r="AZ41" s="862"/>
      <c r="BA41" s="862"/>
      <c r="BB41" s="862"/>
      <c r="BC41" s="862"/>
      <c r="BD41" s="862"/>
      <c r="BE41" s="856"/>
      <c r="BF41" s="856"/>
      <c r="BG41" s="856"/>
      <c r="BH41" s="856"/>
      <c r="BI41" s="857"/>
      <c r="BJ41" s="203"/>
      <c r="BK41" s="203"/>
      <c r="BL41" s="203"/>
      <c r="BM41" s="203"/>
      <c r="BN41" s="203"/>
      <c r="BO41" s="216"/>
      <c r="BP41" s="216"/>
      <c r="BQ41" s="213">
        <v>35</v>
      </c>
      <c r="BR41" s="214"/>
      <c r="BS41" s="796"/>
      <c r="BT41" s="797"/>
      <c r="BU41" s="797"/>
      <c r="BV41" s="797"/>
      <c r="BW41" s="797"/>
      <c r="BX41" s="797"/>
      <c r="BY41" s="797"/>
      <c r="BZ41" s="797"/>
      <c r="CA41" s="797"/>
      <c r="CB41" s="797"/>
      <c r="CC41" s="797"/>
      <c r="CD41" s="797"/>
      <c r="CE41" s="797"/>
      <c r="CF41" s="797"/>
      <c r="CG41" s="79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12"/>
      <c r="DW41" s="813"/>
      <c r="DX41" s="813"/>
      <c r="DY41" s="813"/>
      <c r="DZ41" s="814"/>
      <c r="EA41" s="197"/>
    </row>
    <row r="42" spans="1:131" s="198" customFormat="1" ht="26.25" customHeight="1">
      <c r="A42" s="212">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737"/>
      <c r="AL42" s="858"/>
      <c r="AM42" s="858"/>
      <c r="AN42" s="858"/>
      <c r="AO42" s="858"/>
      <c r="AP42" s="858"/>
      <c r="AQ42" s="858"/>
      <c r="AR42" s="858"/>
      <c r="AS42" s="858"/>
      <c r="AT42" s="858"/>
      <c r="AU42" s="858"/>
      <c r="AV42" s="858"/>
      <c r="AW42" s="858"/>
      <c r="AX42" s="858"/>
      <c r="AY42" s="858"/>
      <c r="AZ42" s="862"/>
      <c r="BA42" s="862"/>
      <c r="BB42" s="862"/>
      <c r="BC42" s="862"/>
      <c r="BD42" s="862"/>
      <c r="BE42" s="856"/>
      <c r="BF42" s="856"/>
      <c r="BG42" s="856"/>
      <c r="BH42" s="856"/>
      <c r="BI42" s="857"/>
      <c r="BJ42" s="203"/>
      <c r="BK42" s="203"/>
      <c r="BL42" s="203"/>
      <c r="BM42" s="203"/>
      <c r="BN42" s="203"/>
      <c r="BO42" s="216"/>
      <c r="BP42" s="216"/>
      <c r="BQ42" s="213">
        <v>36</v>
      </c>
      <c r="BR42" s="214"/>
      <c r="BS42" s="796"/>
      <c r="BT42" s="797"/>
      <c r="BU42" s="797"/>
      <c r="BV42" s="797"/>
      <c r="BW42" s="797"/>
      <c r="BX42" s="797"/>
      <c r="BY42" s="797"/>
      <c r="BZ42" s="797"/>
      <c r="CA42" s="797"/>
      <c r="CB42" s="797"/>
      <c r="CC42" s="797"/>
      <c r="CD42" s="797"/>
      <c r="CE42" s="797"/>
      <c r="CF42" s="797"/>
      <c r="CG42" s="79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12"/>
      <c r="DW42" s="813"/>
      <c r="DX42" s="813"/>
      <c r="DY42" s="813"/>
      <c r="DZ42" s="814"/>
      <c r="EA42" s="197"/>
    </row>
    <row r="43" spans="1:131" s="198" customFormat="1" ht="26.25" customHeight="1">
      <c r="A43" s="212">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737"/>
      <c r="AL43" s="858"/>
      <c r="AM43" s="858"/>
      <c r="AN43" s="858"/>
      <c r="AO43" s="858"/>
      <c r="AP43" s="858"/>
      <c r="AQ43" s="858"/>
      <c r="AR43" s="858"/>
      <c r="AS43" s="858"/>
      <c r="AT43" s="858"/>
      <c r="AU43" s="858"/>
      <c r="AV43" s="858"/>
      <c r="AW43" s="858"/>
      <c r="AX43" s="858"/>
      <c r="AY43" s="858"/>
      <c r="AZ43" s="862"/>
      <c r="BA43" s="862"/>
      <c r="BB43" s="862"/>
      <c r="BC43" s="862"/>
      <c r="BD43" s="862"/>
      <c r="BE43" s="856"/>
      <c r="BF43" s="856"/>
      <c r="BG43" s="856"/>
      <c r="BH43" s="856"/>
      <c r="BI43" s="857"/>
      <c r="BJ43" s="203"/>
      <c r="BK43" s="203"/>
      <c r="BL43" s="203"/>
      <c r="BM43" s="203"/>
      <c r="BN43" s="203"/>
      <c r="BO43" s="216"/>
      <c r="BP43" s="216"/>
      <c r="BQ43" s="213">
        <v>37</v>
      </c>
      <c r="BR43" s="214"/>
      <c r="BS43" s="796"/>
      <c r="BT43" s="797"/>
      <c r="BU43" s="797"/>
      <c r="BV43" s="797"/>
      <c r="BW43" s="797"/>
      <c r="BX43" s="797"/>
      <c r="BY43" s="797"/>
      <c r="BZ43" s="797"/>
      <c r="CA43" s="797"/>
      <c r="CB43" s="797"/>
      <c r="CC43" s="797"/>
      <c r="CD43" s="797"/>
      <c r="CE43" s="797"/>
      <c r="CF43" s="797"/>
      <c r="CG43" s="79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12"/>
      <c r="DW43" s="813"/>
      <c r="DX43" s="813"/>
      <c r="DY43" s="813"/>
      <c r="DZ43" s="814"/>
      <c r="EA43" s="197"/>
    </row>
    <row r="44" spans="1:131" s="198" customFormat="1" ht="26.25" customHeight="1">
      <c r="A44" s="212">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737"/>
      <c r="AL44" s="858"/>
      <c r="AM44" s="858"/>
      <c r="AN44" s="858"/>
      <c r="AO44" s="858"/>
      <c r="AP44" s="858"/>
      <c r="AQ44" s="858"/>
      <c r="AR44" s="858"/>
      <c r="AS44" s="858"/>
      <c r="AT44" s="858"/>
      <c r="AU44" s="858"/>
      <c r="AV44" s="858"/>
      <c r="AW44" s="858"/>
      <c r="AX44" s="858"/>
      <c r="AY44" s="858"/>
      <c r="AZ44" s="862"/>
      <c r="BA44" s="862"/>
      <c r="BB44" s="862"/>
      <c r="BC44" s="862"/>
      <c r="BD44" s="862"/>
      <c r="BE44" s="856"/>
      <c r="BF44" s="856"/>
      <c r="BG44" s="856"/>
      <c r="BH44" s="856"/>
      <c r="BI44" s="857"/>
      <c r="BJ44" s="203"/>
      <c r="BK44" s="203"/>
      <c r="BL44" s="203"/>
      <c r="BM44" s="203"/>
      <c r="BN44" s="203"/>
      <c r="BO44" s="216"/>
      <c r="BP44" s="216"/>
      <c r="BQ44" s="213">
        <v>38</v>
      </c>
      <c r="BR44" s="214"/>
      <c r="BS44" s="796"/>
      <c r="BT44" s="797"/>
      <c r="BU44" s="797"/>
      <c r="BV44" s="797"/>
      <c r="BW44" s="797"/>
      <c r="BX44" s="797"/>
      <c r="BY44" s="797"/>
      <c r="BZ44" s="797"/>
      <c r="CA44" s="797"/>
      <c r="CB44" s="797"/>
      <c r="CC44" s="797"/>
      <c r="CD44" s="797"/>
      <c r="CE44" s="797"/>
      <c r="CF44" s="797"/>
      <c r="CG44" s="79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12"/>
      <c r="DW44" s="813"/>
      <c r="DX44" s="813"/>
      <c r="DY44" s="813"/>
      <c r="DZ44" s="814"/>
      <c r="EA44" s="197"/>
    </row>
    <row r="45" spans="1:131" s="198" customFormat="1" ht="26.25" customHeight="1">
      <c r="A45" s="212">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737"/>
      <c r="AL45" s="858"/>
      <c r="AM45" s="858"/>
      <c r="AN45" s="858"/>
      <c r="AO45" s="858"/>
      <c r="AP45" s="858"/>
      <c r="AQ45" s="858"/>
      <c r="AR45" s="858"/>
      <c r="AS45" s="858"/>
      <c r="AT45" s="858"/>
      <c r="AU45" s="858"/>
      <c r="AV45" s="858"/>
      <c r="AW45" s="858"/>
      <c r="AX45" s="858"/>
      <c r="AY45" s="858"/>
      <c r="AZ45" s="862"/>
      <c r="BA45" s="862"/>
      <c r="BB45" s="862"/>
      <c r="BC45" s="862"/>
      <c r="BD45" s="862"/>
      <c r="BE45" s="856"/>
      <c r="BF45" s="856"/>
      <c r="BG45" s="856"/>
      <c r="BH45" s="856"/>
      <c r="BI45" s="857"/>
      <c r="BJ45" s="203"/>
      <c r="BK45" s="203"/>
      <c r="BL45" s="203"/>
      <c r="BM45" s="203"/>
      <c r="BN45" s="203"/>
      <c r="BO45" s="216"/>
      <c r="BP45" s="216"/>
      <c r="BQ45" s="213">
        <v>39</v>
      </c>
      <c r="BR45" s="214"/>
      <c r="BS45" s="796"/>
      <c r="BT45" s="797"/>
      <c r="BU45" s="797"/>
      <c r="BV45" s="797"/>
      <c r="BW45" s="797"/>
      <c r="BX45" s="797"/>
      <c r="BY45" s="797"/>
      <c r="BZ45" s="797"/>
      <c r="CA45" s="797"/>
      <c r="CB45" s="797"/>
      <c r="CC45" s="797"/>
      <c r="CD45" s="797"/>
      <c r="CE45" s="797"/>
      <c r="CF45" s="797"/>
      <c r="CG45" s="79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12"/>
      <c r="DW45" s="813"/>
      <c r="DX45" s="813"/>
      <c r="DY45" s="813"/>
      <c r="DZ45" s="814"/>
      <c r="EA45" s="197"/>
    </row>
    <row r="46" spans="1:131" s="198" customFormat="1" ht="26.25" customHeight="1">
      <c r="A46" s="212">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737"/>
      <c r="AL46" s="858"/>
      <c r="AM46" s="858"/>
      <c r="AN46" s="858"/>
      <c r="AO46" s="858"/>
      <c r="AP46" s="858"/>
      <c r="AQ46" s="858"/>
      <c r="AR46" s="858"/>
      <c r="AS46" s="858"/>
      <c r="AT46" s="858"/>
      <c r="AU46" s="858"/>
      <c r="AV46" s="858"/>
      <c r="AW46" s="858"/>
      <c r="AX46" s="858"/>
      <c r="AY46" s="858"/>
      <c r="AZ46" s="862"/>
      <c r="BA46" s="862"/>
      <c r="BB46" s="862"/>
      <c r="BC46" s="862"/>
      <c r="BD46" s="862"/>
      <c r="BE46" s="856"/>
      <c r="BF46" s="856"/>
      <c r="BG46" s="856"/>
      <c r="BH46" s="856"/>
      <c r="BI46" s="857"/>
      <c r="BJ46" s="203"/>
      <c r="BK46" s="203"/>
      <c r="BL46" s="203"/>
      <c r="BM46" s="203"/>
      <c r="BN46" s="203"/>
      <c r="BO46" s="216"/>
      <c r="BP46" s="216"/>
      <c r="BQ46" s="213">
        <v>40</v>
      </c>
      <c r="BR46" s="214"/>
      <c r="BS46" s="796"/>
      <c r="BT46" s="797"/>
      <c r="BU46" s="797"/>
      <c r="BV46" s="797"/>
      <c r="BW46" s="797"/>
      <c r="BX46" s="797"/>
      <c r="BY46" s="797"/>
      <c r="BZ46" s="797"/>
      <c r="CA46" s="797"/>
      <c r="CB46" s="797"/>
      <c r="CC46" s="797"/>
      <c r="CD46" s="797"/>
      <c r="CE46" s="797"/>
      <c r="CF46" s="797"/>
      <c r="CG46" s="79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12"/>
      <c r="DW46" s="813"/>
      <c r="DX46" s="813"/>
      <c r="DY46" s="813"/>
      <c r="DZ46" s="814"/>
      <c r="EA46" s="197"/>
    </row>
    <row r="47" spans="1:131" s="198" customFormat="1" ht="26.25" customHeight="1">
      <c r="A47" s="212">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737"/>
      <c r="AL47" s="858"/>
      <c r="AM47" s="858"/>
      <c r="AN47" s="858"/>
      <c r="AO47" s="858"/>
      <c r="AP47" s="858"/>
      <c r="AQ47" s="858"/>
      <c r="AR47" s="858"/>
      <c r="AS47" s="858"/>
      <c r="AT47" s="858"/>
      <c r="AU47" s="858"/>
      <c r="AV47" s="858"/>
      <c r="AW47" s="858"/>
      <c r="AX47" s="858"/>
      <c r="AY47" s="858"/>
      <c r="AZ47" s="862"/>
      <c r="BA47" s="862"/>
      <c r="BB47" s="862"/>
      <c r="BC47" s="862"/>
      <c r="BD47" s="862"/>
      <c r="BE47" s="856"/>
      <c r="BF47" s="856"/>
      <c r="BG47" s="856"/>
      <c r="BH47" s="856"/>
      <c r="BI47" s="857"/>
      <c r="BJ47" s="203"/>
      <c r="BK47" s="203"/>
      <c r="BL47" s="203"/>
      <c r="BM47" s="203"/>
      <c r="BN47" s="203"/>
      <c r="BO47" s="216"/>
      <c r="BP47" s="216"/>
      <c r="BQ47" s="213">
        <v>41</v>
      </c>
      <c r="BR47" s="214"/>
      <c r="BS47" s="796"/>
      <c r="BT47" s="797"/>
      <c r="BU47" s="797"/>
      <c r="BV47" s="797"/>
      <c r="BW47" s="797"/>
      <c r="BX47" s="797"/>
      <c r="BY47" s="797"/>
      <c r="BZ47" s="797"/>
      <c r="CA47" s="797"/>
      <c r="CB47" s="797"/>
      <c r="CC47" s="797"/>
      <c r="CD47" s="797"/>
      <c r="CE47" s="797"/>
      <c r="CF47" s="797"/>
      <c r="CG47" s="79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12"/>
      <c r="DW47" s="813"/>
      <c r="DX47" s="813"/>
      <c r="DY47" s="813"/>
      <c r="DZ47" s="814"/>
      <c r="EA47" s="197"/>
    </row>
    <row r="48" spans="1:131" s="198" customFormat="1" ht="26.25" customHeight="1">
      <c r="A48" s="212">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737"/>
      <c r="AL48" s="858"/>
      <c r="AM48" s="858"/>
      <c r="AN48" s="858"/>
      <c r="AO48" s="858"/>
      <c r="AP48" s="858"/>
      <c r="AQ48" s="858"/>
      <c r="AR48" s="858"/>
      <c r="AS48" s="858"/>
      <c r="AT48" s="858"/>
      <c r="AU48" s="858"/>
      <c r="AV48" s="858"/>
      <c r="AW48" s="858"/>
      <c r="AX48" s="858"/>
      <c r="AY48" s="858"/>
      <c r="AZ48" s="862"/>
      <c r="BA48" s="862"/>
      <c r="BB48" s="862"/>
      <c r="BC48" s="862"/>
      <c r="BD48" s="862"/>
      <c r="BE48" s="856"/>
      <c r="BF48" s="856"/>
      <c r="BG48" s="856"/>
      <c r="BH48" s="856"/>
      <c r="BI48" s="857"/>
      <c r="BJ48" s="203"/>
      <c r="BK48" s="203"/>
      <c r="BL48" s="203"/>
      <c r="BM48" s="203"/>
      <c r="BN48" s="203"/>
      <c r="BO48" s="216"/>
      <c r="BP48" s="216"/>
      <c r="BQ48" s="213">
        <v>42</v>
      </c>
      <c r="BR48" s="214"/>
      <c r="BS48" s="796"/>
      <c r="BT48" s="797"/>
      <c r="BU48" s="797"/>
      <c r="BV48" s="797"/>
      <c r="BW48" s="797"/>
      <c r="BX48" s="797"/>
      <c r="BY48" s="797"/>
      <c r="BZ48" s="797"/>
      <c r="CA48" s="797"/>
      <c r="CB48" s="797"/>
      <c r="CC48" s="797"/>
      <c r="CD48" s="797"/>
      <c r="CE48" s="797"/>
      <c r="CF48" s="797"/>
      <c r="CG48" s="79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12"/>
      <c r="DW48" s="813"/>
      <c r="DX48" s="813"/>
      <c r="DY48" s="813"/>
      <c r="DZ48" s="814"/>
      <c r="EA48" s="197"/>
    </row>
    <row r="49" spans="1:131" s="198" customFormat="1" ht="26.25" customHeight="1">
      <c r="A49" s="212">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737"/>
      <c r="AL49" s="858"/>
      <c r="AM49" s="858"/>
      <c r="AN49" s="858"/>
      <c r="AO49" s="858"/>
      <c r="AP49" s="858"/>
      <c r="AQ49" s="858"/>
      <c r="AR49" s="858"/>
      <c r="AS49" s="858"/>
      <c r="AT49" s="858"/>
      <c r="AU49" s="858"/>
      <c r="AV49" s="858"/>
      <c r="AW49" s="858"/>
      <c r="AX49" s="858"/>
      <c r="AY49" s="858"/>
      <c r="AZ49" s="862"/>
      <c r="BA49" s="862"/>
      <c r="BB49" s="862"/>
      <c r="BC49" s="862"/>
      <c r="BD49" s="862"/>
      <c r="BE49" s="856"/>
      <c r="BF49" s="856"/>
      <c r="BG49" s="856"/>
      <c r="BH49" s="856"/>
      <c r="BI49" s="857"/>
      <c r="BJ49" s="203"/>
      <c r="BK49" s="203"/>
      <c r="BL49" s="203"/>
      <c r="BM49" s="203"/>
      <c r="BN49" s="203"/>
      <c r="BO49" s="216"/>
      <c r="BP49" s="216"/>
      <c r="BQ49" s="213">
        <v>43</v>
      </c>
      <c r="BR49" s="214"/>
      <c r="BS49" s="796"/>
      <c r="BT49" s="797"/>
      <c r="BU49" s="797"/>
      <c r="BV49" s="797"/>
      <c r="BW49" s="797"/>
      <c r="BX49" s="797"/>
      <c r="BY49" s="797"/>
      <c r="BZ49" s="797"/>
      <c r="CA49" s="797"/>
      <c r="CB49" s="797"/>
      <c r="CC49" s="797"/>
      <c r="CD49" s="797"/>
      <c r="CE49" s="797"/>
      <c r="CF49" s="797"/>
      <c r="CG49" s="79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12"/>
      <c r="DW49" s="813"/>
      <c r="DX49" s="813"/>
      <c r="DY49" s="813"/>
      <c r="DZ49" s="814"/>
      <c r="EA49" s="197"/>
    </row>
    <row r="50" spans="1:131" s="198" customFormat="1" ht="26.25" customHeight="1">
      <c r="A50" s="212">
        <v>23</v>
      </c>
      <c r="B50" s="783"/>
      <c r="C50" s="784"/>
      <c r="D50" s="784"/>
      <c r="E50" s="784"/>
      <c r="F50" s="784"/>
      <c r="G50" s="784"/>
      <c r="H50" s="784"/>
      <c r="I50" s="784"/>
      <c r="J50" s="784"/>
      <c r="K50" s="784"/>
      <c r="L50" s="784"/>
      <c r="M50" s="784"/>
      <c r="N50" s="784"/>
      <c r="O50" s="784"/>
      <c r="P50" s="785"/>
      <c r="Q50" s="863"/>
      <c r="R50" s="864"/>
      <c r="S50" s="864"/>
      <c r="T50" s="864"/>
      <c r="U50" s="864"/>
      <c r="V50" s="864"/>
      <c r="W50" s="864"/>
      <c r="X50" s="864"/>
      <c r="Y50" s="864"/>
      <c r="Z50" s="864"/>
      <c r="AA50" s="864"/>
      <c r="AB50" s="864"/>
      <c r="AC50" s="864"/>
      <c r="AD50" s="864"/>
      <c r="AE50" s="865"/>
      <c r="AF50" s="789"/>
      <c r="AG50" s="790"/>
      <c r="AH50" s="790"/>
      <c r="AI50" s="790"/>
      <c r="AJ50" s="791"/>
      <c r="AK50" s="866"/>
      <c r="AL50" s="864"/>
      <c r="AM50" s="864"/>
      <c r="AN50" s="864"/>
      <c r="AO50" s="864"/>
      <c r="AP50" s="864"/>
      <c r="AQ50" s="864"/>
      <c r="AR50" s="864"/>
      <c r="AS50" s="864"/>
      <c r="AT50" s="864"/>
      <c r="AU50" s="864"/>
      <c r="AV50" s="864"/>
      <c r="AW50" s="864"/>
      <c r="AX50" s="864"/>
      <c r="AY50" s="864"/>
      <c r="AZ50" s="867"/>
      <c r="BA50" s="867"/>
      <c r="BB50" s="867"/>
      <c r="BC50" s="867"/>
      <c r="BD50" s="867"/>
      <c r="BE50" s="856"/>
      <c r="BF50" s="856"/>
      <c r="BG50" s="856"/>
      <c r="BH50" s="856"/>
      <c r="BI50" s="857"/>
      <c r="BJ50" s="203"/>
      <c r="BK50" s="203"/>
      <c r="BL50" s="203"/>
      <c r="BM50" s="203"/>
      <c r="BN50" s="203"/>
      <c r="BO50" s="216"/>
      <c r="BP50" s="216"/>
      <c r="BQ50" s="213">
        <v>44</v>
      </c>
      <c r="BR50" s="214"/>
      <c r="BS50" s="796"/>
      <c r="BT50" s="797"/>
      <c r="BU50" s="797"/>
      <c r="BV50" s="797"/>
      <c r="BW50" s="797"/>
      <c r="BX50" s="797"/>
      <c r="BY50" s="797"/>
      <c r="BZ50" s="797"/>
      <c r="CA50" s="797"/>
      <c r="CB50" s="797"/>
      <c r="CC50" s="797"/>
      <c r="CD50" s="797"/>
      <c r="CE50" s="797"/>
      <c r="CF50" s="797"/>
      <c r="CG50" s="79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12"/>
      <c r="DW50" s="813"/>
      <c r="DX50" s="813"/>
      <c r="DY50" s="813"/>
      <c r="DZ50" s="814"/>
      <c r="EA50" s="197"/>
    </row>
    <row r="51" spans="1:131" s="198" customFormat="1" ht="26.25" customHeight="1">
      <c r="A51" s="212">
        <v>24</v>
      </c>
      <c r="B51" s="783"/>
      <c r="C51" s="784"/>
      <c r="D51" s="784"/>
      <c r="E51" s="784"/>
      <c r="F51" s="784"/>
      <c r="G51" s="784"/>
      <c r="H51" s="784"/>
      <c r="I51" s="784"/>
      <c r="J51" s="784"/>
      <c r="K51" s="784"/>
      <c r="L51" s="784"/>
      <c r="M51" s="784"/>
      <c r="N51" s="784"/>
      <c r="O51" s="784"/>
      <c r="P51" s="785"/>
      <c r="Q51" s="863"/>
      <c r="R51" s="864"/>
      <c r="S51" s="864"/>
      <c r="T51" s="864"/>
      <c r="U51" s="864"/>
      <c r="V51" s="864"/>
      <c r="W51" s="864"/>
      <c r="X51" s="864"/>
      <c r="Y51" s="864"/>
      <c r="Z51" s="864"/>
      <c r="AA51" s="864"/>
      <c r="AB51" s="864"/>
      <c r="AC51" s="864"/>
      <c r="AD51" s="864"/>
      <c r="AE51" s="865"/>
      <c r="AF51" s="789"/>
      <c r="AG51" s="790"/>
      <c r="AH51" s="790"/>
      <c r="AI51" s="790"/>
      <c r="AJ51" s="791"/>
      <c r="AK51" s="866"/>
      <c r="AL51" s="864"/>
      <c r="AM51" s="864"/>
      <c r="AN51" s="864"/>
      <c r="AO51" s="864"/>
      <c r="AP51" s="864"/>
      <c r="AQ51" s="864"/>
      <c r="AR51" s="864"/>
      <c r="AS51" s="864"/>
      <c r="AT51" s="864"/>
      <c r="AU51" s="864"/>
      <c r="AV51" s="864"/>
      <c r="AW51" s="864"/>
      <c r="AX51" s="864"/>
      <c r="AY51" s="864"/>
      <c r="AZ51" s="867"/>
      <c r="BA51" s="867"/>
      <c r="BB51" s="867"/>
      <c r="BC51" s="867"/>
      <c r="BD51" s="867"/>
      <c r="BE51" s="856"/>
      <c r="BF51" s="856"/>
      <c r="BG51" s="856"/>
      <c r="BH51" s="856"/>
      <c r="BI51" s="857"/>
      <c r="BJ51" s="203"/>
      <c r="BK51" s="203"/>
      <c r="BL51" s="203"/>
      <c r="BM51" s="203"/>
      <c r="BN51" s="203"/>
      <c r="BO51" s="216"/>
      <c r="BP51" s="216"/>
      <c r="BQ51" s="213">
        <v>45</v>
      </c>
      <c r="BR51" s="214"/>
      <c r="BS51" s="796"/>
      <c r="BT51" s="797"/>
      <c r="BU51" s="797"/>
      <c r="BV51" s="797"/>
      <c r="BW51" s="797"/>
      <c r="BX51" s="797"/>
      <c r="BY51" s="797"/>
      <c r="BZ51" s="797"/>
      <c r="CA51" s="797"/>
      <c r="CB51" s="797"/>
      <c r="CC51" s="797"/>
      <c r="CD51" s="797"/>
      <c r="CE51" s="797"/>
      <c r="CF51" s="797"/>
      <c r="CG51" s="79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12"/>
      <c r="DW51" s="813"/>
      <c r="DX51" s="813"/>
      <c r="DY51" s="813"/>
      <c r="DZ51" s="814"/>
      <c r="EA51" s="197"/>
    </row>
    <row r="52" spans="1:131" s="198" customFormat="1" ht="26.25" customHeight="1">
      <c r="A52" s="212">
        <v>25</v>
      </c>
      <c r="B52" s="783"/>
      <c r="C52" s="784"/>
      <c r="D52" s="784"/>
      <c r="E52" s="784"/>
      <c r="F52" s="784"/>
      <c r="G52" s="784"/>
      <c r="H52" s="784"/>
      <c r="I52" s="784"/>
      <c r="J52" s="784"/>
      <c r="K52" s="784"/>
      <c r="L52" s="784"/>
      <c r="M52" s="784"/>
      <c r="N52" s="784"/>
      <c r="O52" s="784"/>
      <c r="P52" s="785"/>
      <c r="Q52" s="863"/>
      <c r="R52" s="864"/>
      <c r="S52" s="864"/>
      <c r="T52" s="864"/>
      <c r="U52" s="864"/>
      <c r="V52" s="864"/>
      <c r="W52" s="864"/>
      <c r="X52" s="864"/>
      <c r="Y52" s="864"/>
      <c r="Z52" s="864"/>
      <c r="AA52" s="864"/>
      <c r="AB52" s="864"/>
      <c r="AC52" s="864"/>
      <c r="AD52" s="864"/>
      <c r="AE52" s="865"/>
      <c r="AF52" s="789"/>
      <c r="AG52" s="790"/>
      <c r="AH52" s="790"/>
      <c r="AI52" s="790"/>
      <c r="AJ52" s="791"/>
      <c r="AK52" s="866"/>
      <c r="AL52" s="864"/>
      <c r="AM52" s="864"/>
      <c r="AN52" s="864"/>
      <c r="AO52" s="864"/>
      <c r="AP52" s="864"/>
      <c r="AQ52" s="864"/>
      <c r="AR52" s="864"/>
      <c r="AS52" s="864"/>
      <c r="AT52" s="864"/>
      <c r="AU52" s="864"/>
      <c r="AV52" s="864"/>
      <c r="AW52" s="864"/>
      <c r="AX52" s="864"/>
      <c r="AY52" s="864"/>
      <c r="AZ52" s="867"/>
      <c r="BA52" s="867"/>
      <c r="BB52" s="867"/>
      <c r="BC52" s="867"/>
      <c r="BD52" s="867"/>
      <c r="BE52" s="856"/>
      <c r="BF52" s="856"/>
      <c r="BG52" s="856"/>
      <c r="BH52" s="856"/>
      <c r="BI52" s="857"/>
      <c r="BJ52" s="203"/>
      <c r="BK52" s="203"/>
      <c r="BL52" s="203"/>
      <c r="BM52" s="203"/>
      <c r="BN52" s="203"/>
      <c r="BO52" s="216"/>
      <c r="BP52" s="216"/>
      <c r="BQ52" s="213">
        <v>46</v>
      </c>
      <c r="BR52" s="214"/>
      <c r="BS52" s="796"/>
      <c r="BT52" s="797"/>
      <c r="BU52" s="797"/>
      <c r="BV52" s="797"/>
      <c r="BW52" s="797"/>
      <c r="BX52" s="797"/>
      <c r="BY52" s="797"/>
      <c r="BZ52" s="797"/>
      <c r="CA52" s="797"/>
      <c r="CB52" s="797"/>
      <c r="CC52" s="797"/>
      <c r="CD52" s="797"/>
      <c r="CE52" s="797"/>
      <c r="CF52" s="797"/>
      <c r="CG52" s="79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12"/>
      <c r="DW52" s="813"/>
      <c r="DX52" s="813"/>
      <c r="DY52" s="813"/>
      <c r="DZ52" s="814"/>
      <c r="EA52" s="197"/>
    </row>
    <row r="53" spans="1:131" s="198" customFormat="1" ht="26.25" customHeight="1">
      <c r="A53" s="212">
        <v>26</v>
      </c>
      <c r="B53" s="783"/>
      <c r="C53" s="784"/>
      <c r="D53" s="784"/>
      <c r="E53" s="784"/>
      <c r="F53" s="784"/>
      <c r="G53" s="784"/>
      <c r="H53" s="784"/>
      <c r="I53" s="784"/>
      <c r="J53" s="784"/>
      <c r="K53" s="784"/>
      <c r="L53" s="784"/>
      <c r="M53" s="784"/>
      <c r="N53" s="784"/>
      <c r="O53" s="784"/>
      <c r="P53" s="785"/>
      <c r="Q53" s="863"/>
      <c r="R53" s="864"/>
      <c r="S53" s="864"/>
      <c r="T53" s="864"/>
      <c r="U53" s="864"/>
      <c r="V53" s="864"/>
      <c r="W53" s="864"/>
      <c r="X53" s="864"/>
      <c r="Y53" s="864"/>
      <c r="Z53" s="864"/>
      <c r="AA53" s="864"/>
      <c r="AB53" s="864"/>
      <c r="AC53" s="864"/>
      <c r="AD53" s="864"/>
      <c r="AE53" s="865"/>
      <c r="AF53" s="789"/>
      <c r="AG53" s="790"/>
      <c r="AH53" s="790"/>
      <c r="AI53" s="790"/>
      <c r="AJ53" s="791"/>
      <c r="AK53" s="866"/>
      <c r="AL53" s="864"/>
      <c r="AM53" s="864"/>
      <c r="AN53" s="864"/>
      <c r="AO53" s="864"/>
      <c r="AP53" s="864"/>
      <c r="AQ53" s="864"/>
      <c r="AR53" s="864"/>
      <c r="AS53" s="864"/>
      <c r="AT53" s="864"/>
      <c r="AU53" s="864"/>
      <c r="AV53" s="864"/>
      <c r="AW53" s="864"/>
      <c r="AX53" s="864"/>
      <c r="AY53" s="864"/>
      <c r="AZ53" s="867"/>
      <c r="BA53" s="867"/>
      <c r="BB53" s="867"/>
      <c r="BC53" s="867"/>
      <c r="BD53" s="867"/>
      <c r="BE53" s="856"/>
      <c r="BF53" s="856"/>
      <c r="BG53" s="856"/>
      <c r="BH53" s="856"/>
      <c r="BI53" s="857"/>
      <c r="BJ53" s="203"/>
      <c r="BK53" s="203"/>
      <c r="BL53" s="203"/>
      <c r="BM53" s="203"/>
      <c r="BN53" s="203"/>
      <c r="BO53" s="216"/>
      <c r="BP53" s="216"/>
      <c r="BQ53" s="213">
        <v>47</v>
      </c>
      <c r="BR53" s="214"/>
      <c r="BS53" s="796"/>
      <c r="BT53" s="797"/>
      <c r="BU53" s="797"/>
      <c r="BV53" s="797"/>
      <c r="BW53" s="797"/>
      <c r="BX53" s="797"/>
      <c r="BY53" s="797"/>
      <c r="BZ53" s="797"/>
      <c r="CA53" s="797"/>
      <c r="CB53" s="797"/>
      <c r="CC53" s="797"/>
      <c r="CD53" s="797"/>
      <c r="CE53" s="797"/>
      <c r="CF53" s="797"/>
      <c r="CG53" s="79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12"/>
      <c r="DW53" s="813"/>
      <c r="DX53" s="813"/>
      <c r="DY53" s="813"/>
      <c r="DZ53" s="814"/>
      <c r="EA53" s="197"/>
    </row>
    <row r="54" spans="1:131" s="198" customFormat="1" ht="26.25" customHeight="1">
      <c r="A54" s="212">
        <v>27</v>
      </c>
      <c r="B54" s="783"/>
      <c r="C54" s="784"/>
      <c r="D54" s="784"/>
      <c r="E54" s="784"/>
      <c r="F54" s="784"/>
      <c r="G54" s="784"/>
      <c r="H54" s="784"/>
      <c r="I54" s="784"/>
      <c r="J54" s="784"/>
      <c r="K54" s="784"/>
      <c r="L54" s="784"/>
      <c r="M54" s="784"/>
      <c r="N54" s="784"/>
      <c r="O54" s="784"/>
      <c r="P54" s="785"/>
      <c r="Q54" s="863"/>
      <c r="R54" s="864"/>
      <c r="S54" s="864"/>
      <c r="T54" s="864"/>
      <c r="U54" s="864"/>
      <c r="V54" s="864"/>
      <c r="W54" s="864"/>
      <c r="X54" s="864"/>
      <c r="Y54" s="864"/>
      <c r="Z54" s="864"/>
      <c r="AA54" s="864"/>
      <c r="AB54" s="864"/>
      <c r="AC54" s="864"/>
      <c r="AD54" s="864"/>
      <c r="AE54" s="865"/>
      <c r="AF54" s="789"/>
      <c r="AG54" s="790"/>
      <c r="AH54" s="790"/>
      <c r="AI54" s="790"/>
      <c r="AJ54" s="791"/>
      <c r="AK54" s="866"/>
      <c r="AL54" s="864"/>
      <c r="AM54" s="864"/>
      <c r="AN54" s="864"/>
      <c r="AO54" s="864"/>
      <c r="AP54" s="864"/>
      <c r="AQ54" s="864"/>
      <c r="AR54" s="864"/>
      <c r="AS54" s="864"/>
      <c r="AT54" s="864"/>
      <c r="AU54" s="864"/>
      <c r="AV54" s="864"/>
      <c r="AW54" s="864"/>
      <c r="AX54" s="864"/>
      <c r="AY54" s="864"/>
      <c r="AZ54" s="867"/>
      <c r="BA54" s="867"/>
      <c r="BB54" s="867"/>
      <c r="BC54" s="867"/>
      <c r="BD54" s="867"/>
      <c r="BE54" s="856"/>
      <c r="BF54" s="856"/>
      <c r="BG54" s="856"/>
      <c r="BH54" s="856"/>
      <c r="BI54" s="857"/>
      <c r="BJ54" s="203"/>
      <c r="BK54" s="203"/>
      <c r="BL54" s="203"/>
      <c r="BM54" s="203"/>
      <c r="BN54" s="203"/>
      <c r="BO54" s="216"/>
      <c r="BP54" s="216"/>
      <c r="BQ54" s="213">
        <v>48</v>
      </c>
      <c r="BR54" s="214"/>
      <c r="BS54" s="796"/>
      <c r="BT54" s="797"/>
      <c r="BU54" s="797"/>
      <c r="BV54" s="797"/>
      <c r="BW54" s="797"/>
      <c r="BX54" s="797"/>
      <c r="BY54" s="797"/>
      <c r="BZ54" s="797"/>
      <c r="CA54" s="797"/>
      <c r="CB54" s="797"/>
      <c r="CC54" s="797"/>
      <c r="CD54" s="797"/>
      <c r="CE54" s="797"/>
      <c r="CF54" s="797"/>
      <c r="CG54" s="79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12"/>
      <c r="DW54" s="813"/>
      <c r="DX54" s="813"/>
      <c r="DY54" s="813"/>
      <c r="DZ54" s="814"/>
      <c r="EA54" s="197"/>
    </row>
    <row r="55" spans="1:131" s="198" customFormat="1" ht="26.25" customHeight="1">
      <c r="A55" s="212">
        <v>28</v>
      </c>
      <c r="B55" s="783"/>
      <c r="C55" s="784"/>
      <c r="D55" s="784"/>
      <c r="E55" s="784"/>
      <c r="F55" s="784"/>
      <c r="G55" s="784"/>
      <c r="H55" s="784"/>
      <c r="I55" s="784"/>
      <c r="J55" s="784"/>
      <c r="K55" s="784"/>
      <c r="L55" s="784"/>
      <c r="M55" s="784"/>
      <c r="N55" s="784"/>
      <c r="O55" s="784"/>
      <c r="P55" s="785"/>
      <c r="Q55" s="863"/>
      <c r="R55" s="864"/>
      <c r="S55" s="864"/>
      <c r="T55" s="864"/>
      <c r="U55" s="864"/>
      <c r="V55" s="864"/>
      <c r="W55" s="864"/>
      <c r="X55" s="864"/>
      <c r="Y55" s="864"/>
      <c r="Z55" s="864"/>
      <c r="AA55" s="864"/>
      <c r="AB55" s="864"/>
      <c r="AC55" s="864"/>
      <c r="AD55" s="864"/>
      <c r="AE55" s="865"/>
      <c r="AF55" s="789"/>
      <c r="AG55" s="790"/>
      <c r="AH55" s="790"/>
      <c r="AI55" s="790"/>
      <c r="AJ55" s="791"/>
      <c r="AK55" s="866"/>
      <c r="AL55" s="864"/>
      <c r="AM55" s="864"/>
      <c r="AN55" s="864"/>
      <c r="AO55" s="864"/>
      <c r="AP55" s="864"/>
      <c r="AQ55" s="864"/>
      <c r="AR55" s="864"/>
      <c r="AS55" s="864"/>
      <c r="AT55" s="864"/>
      <c r="AU55" s="864"/>
      <c r="AV55" s="864"/>
      <c r="AW55" s="864"/>
      <c r="AX55" s="864"/>
      <c r="AY55" s="864"/>
      <c r="AZ55" s="867"/>
      <c r="BA55" s="867"/>
      <c r="BB55" s="867"/>
      <c r="BC55" s="867"/>
      <c r="BD55" s="867"/>
      <c r="BE55" s="856"/>
      <c r="BF55" s="856"/>
      <c r="BG55" s="856"/>
      <c r="BH55" s="856"/>
      <c r="BI55" s="857"/>
      <c r="BJ55" s="203"/>
      <c r="BK55" s="203"/>
      <c r="BL55" s="203"/>
      <c r="BM55" s="203"/>
      <c r="BN55" s="203"/>
      <c r="BO55" s="216"/>
      <c r="BP55" s="216"/>
      <c r="BQ55" s="213">
        <v>49</v>
      </c>
      <c r="BR55" s="214"/>
      <c r="BS55" s="796"/>
      <c r="BT55" s="797"/>
      <c r="BU55" s="797"/>
      <c r="BV55" s="797"/>
      <c r="BW55" s="797"/>
      <c r="BX55" s="797"/>
      <c r="BY55" s="797"/>
      <c r="BZ55" s="797"/>
      <c r="CA55" s="797"/>
      <c r="CB55" s="797"/>
      <c r="CC55" s="797"/>
      <c r="CD55" s="797"/>
      <c r="CE55" s="797"/>
      <c r="CF55" s="797"/>
      <c r="CG55" s="79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12"/>
      <c r="DW55" s="813"/>
      <c r="DX55" s="813"/>
      <c r="DY55" s="813"/>
      <c r="DZ55" s="814"/>
      <c r="EA55" s="197"/>
    </row>
    <row r="56" spans="1:131" s="198" customFormat="1" ht="26.25" customHeight="1">
      <c r="A56" s="212">
        <v>29</v>
      </c>
      <c r="B56" s="783"/>
      <c r="C56" s="784"/>
      <c r="D56" s="784"/>
      <c r="E56" s="784"/>
      <c r="F56" s="784"/>
      <c r="G56" s="784"/>
      <c r="H56" s="784"/>
      <c r="I56" s="784"/>
      <c r="J56" s="784"/>
      <c r="K56" s="784"/>
      <c r="L56" s="784"/>
      <c r="M56" s="784"/>
      <c r="N56" s="784"/>
      <c r="O56" s="784"/>
      <c r="P56" s="785"/>
      <c r="Q56" s="863"/>
      <c r="R56" s="864"/>
      <c r="S56" s="864"/>
      <c r="T56" s="864"/>
      <c r="U56" s="864"/>
      <c r="V56" s="864"/>
      <c r="W56" s="864"/>
      <c r="X56" s="864"/>
      <c r="Y56" s="864"/>
      <c r="Z56" s="864"/>
      <c r="AA56" s="864"/>
      <c r="AB56" s="864"/>
      <c r="AC56" s="864"/>
      <c r="AD56" s="864"/>
      <c r="AE56" s="865"/>
      <c r="AF56" s="789"/>
      <c r="AG56" s="790"/>
      <c r="AH56" s="790"/>
      <c r="AI56" s="790"/>
      <c r="AJ56" s="791"/>
      <c r="AK56" s="866"/>
      <c r="AL56" s="864"/>
      <c r="AM56" s="864"/>
      <c r="AN56" s="864"/>
      <c r="AO56" s="864"/>
      <c r="AP56" s="864"/>
      <c r="AQ56" s="864"/>
      <c r="AR56" s="864"/>
      <c r="AS56" s="864"/>
      <c r="AT56" s="864"/>
      <c r="AU56" s="864"/>
      <c r="AV56" s="864"/>
      <c r="AW56" s="864"/>
      <c r="AX56" s="864"/>
      <c r="AY56" s="864"/>
      <c r="AZ56" s="867"/>
      <c r="BA56" s="867"/>
      <c r="BB56" s="867"/>
      <c r="BC56" s="867"/>
      <c r="BD56" s="867"/>
      <c r="BE56" s="856"/>
      <c r="BF56" s="856"/>
      <c r="BG56" s="856"/>
      <c r="BH56" s="856"/>
      <c r="BI56" s="857"/>
      <c r="BJ56" s="203"/>
      <c r="BK56" s="203"/>
      <c r="BL56" s="203"/>
      <c r="BM56" s="203"/>
      <c r="BN56" s="203"/>
      <c r="BO56" s="216"/>
      <c r="BP56" s="216"/>
      <c r="BQ56" s="213">
        <v>50</v>
      </c>
      <c r="BR56" s="214"/>
      <c r="BS56" s="796"/>
      <c r="BT56" s="797"/>
      <c r="BU56" s="797"/>
      <c r="BV56" s="797"/>
      <c r="BW56" s="797"/>
      <c r="BX56" s="797"/>
      <c r="BY56" s="797"/>
      <c r="BZ56" s="797"/>
      <c r="CA56" s="797"/>
      <c r="CB56" s="797"/>
      <c r="CC56" s="797"/>
      <c r="CD56" s="797"/>
      <c r="CE56" s="797"/>
      <c r="CF56" s="797"/>
      <c r="CG56" s="79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12"/>
      <c r="DW56" s="813"/>
      <c r="DX56" s="813"/>
      <c r="DY56" s="813"/>
      <c r="DZ56" s="814"/>
      <c r="EA56" s="197"/>
    </row>
    <row r="57" spans="1:131" s="198" customFormat="1" ht="26.25" customHeight="1">
      <c r="A57" s="212">
        <v>30</v>
      </c>
      <c r="B57" s="783"/>
      <c r="C57" s="784"/>
      <c r="D57" s="784"/>
      <c r="E57" s="784"/>
      <c r="F57" s="784"/>
      <c r="G57" s="784"/>
      <c r="H57" s="784"/>
      <c r="I57" s="784"/>
      <c r="J57" s="784"/>
      <c r="K57" s="784"/>
      <c r="L57" s="784"/>
      <c r="M57" s="784"/>
      <c r="N57" s="784"/>
      <c r="O57" s="784"/>
      <c r="P57" s="785"/>
      <c r="Q57" s="863"/>
      <c r="R57" s="864"/>
      <c r="S57" s="864"/>
      <c r="T57" s="864"/>
      <c r="U57" s="864"/>
      <c r="V57" s="864"/>
      <c r="W57" s="864"/>
      <c r="X57" s="864"/>
      <c r="Y57" s="864"/>
      <c r="Z57" s="864"/>
      <c r="AA57" s="864"/>
      <c r="AB57" s="864"/>
      <c r="AC57" s="864"/>
      <c r="AD57" s="864"/>
      <c r="AE57" s="865"/>
      <c r="AF57" s="789"/>
      <c r="AG57" s="790"/>
      <c r="AH57" s="790"/>
      <c r="AI57" s="790"/>
      <c r="AJ57" s="791"/>
      <c r="AK57" s="866"/>
      <c r="AL57" s="864"/>
      <c r="AM57" s="864"/>
      <c r="AN57" s="864"/>
      <c r="AO57" s="864"/>
      <c r="AP57" s="864"/>
      <c r="AQ57" s="864"/>
      <c r="AR57" s="864"/>
      <c r="AS57" s="864"/>
      <c r="AT57" s="864"/>
      <c r="AU57" s="864"/>
      <c r="AV57" s="864"/>
      <c r="AW57" s="864"/>
      <c r="AX57" s="864"/>
      <c r="AY57" s="864"/>
      <c r="AZ57" s="867"/>
      <c r="BA57" s="867"/>
      <c r="BB57" s="867"/>
      <c r="BC57" s="867"/>
      <c r="BD57" s="867"/>
      <c r="BE57" s="856"/>
      <c r="BF57" s="856"/>
      <c r="BG57" s="856"/>
      <c r="BH57" s="856"/>
      <c r="BI57" s="857"/>
      <c r="BJ57" s="203"/>
      <c r="BK57" s="203"/>
      <c r="BL57" s="203"/>
      <c r="BM57" s="203"/>
      <c r="BN57" s="203"/>
      <c r="BO57" s="216"/>
      <c r="BP57" s="216"/>
      <c r="BQ57" s="213">
        <v>51</v>
      </c>
      <c r="BR57" s="214"/>
      <c r="BS57" s="796"/>
      <c r="BT57" s="797"/>
      <c r="BU57" s="797"/>
      <c r="BV57" s="797"/>
      <c r="BW57" s="797"/>
      <c r="BX57" s="797"/>
      <c r="BY57" s="797"/>
      <c r="BZ57" s="797"/>
      <c r="CA57" s="797"/>
      <c r="CB57" s="797"/>
      <c r="CC57" s="797"/>
      <c r="CD57" s="797"/>
      <c r="CE57" s="797"/>
      <c r="CF57" s="797"/>
      <c r="CG57" s="79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12"/>
      <c r="DW57" s="813"/>
      <c r="DX57" s="813"/>
      <c r="DY57" s="813"/>
      <c r="DZ57" s="814"/>
      <c r="EA57" s="197"/>
    </row>
    <row r="58" spans="1:131" s="198" customFormat="1" ht="26.25" customHeight="1">
      <c r="A58" s="212">
        <v>31</v>
      </c>
      <c r="B58" s="783"/>
      <c r="C58" s="784"/>
      <c r="D58" s="784"/>
      <c r="E58" s="784"/>
      <c r="F58" s="784"/>
      <c r="G58" s="784"/>
      <c r="H58" s="784"/>
      <c r="I58" s="784"/>
      <c r="J58" s="784"/>
      <c r="K58" s="784"/>
      <c r="L58" s="784"/>
      <c r="M58" s="784"/>
      <c r="N58" s="784"/>
      <c r="O58" s="784"/>
      <c r="P58" s="785"/>
      <c r="Q58" s="863"/>
      <c r="R58" s="864"/>
      <c r="S58" s="864"/>
      <c r="T58" s="864"/>
      <c r="U58" s="864"/>
      <c r="V58" s="864"/>
      <c r="W58" s="864"/>
      <c r="X58" s="864"/>
      <c r="Y58" s="864"/>
      <c r="Z58" s="864"/>
      <c r="AA58" s="864"/>
      <c r="AB58" s="864"/>
      <c r="AC58" s="864"/>
      <c r="AD58" s="864"/>
      <c r="AE58" s="865"/>
      <c r="AF58" s="789"/>
      <c r="AG58" s="790"/>
      <c r="AH58" s="790"/>
      <c r="AI58" s="790"/>
      <c r="AJ58" s="791"/>
      <c r="AK58" s="866"/>
      <c r="AL58" s="864"/>
      <c r="AM58" s="864"/>
      <c r="AN58" s="864"/>
      <c r="AO58" s="864"/>
      <c r="AP58" s="864"/>
      <c r="AQ58" s="864"/>
      <c r="AR58" s="864"/>
      <c r="AS58" s="864"/>
      <c r="AT58" s="864"/>
      <c r="AU58" s="864"/>
      <c r="AV58" s="864"/>
      <c r="AW58" s="864"/>
      <c r="AX58" s="864"/>
      <c r="AY58" s="864"/>
      <c r="AZ58" s="867"/>
      <c r="BA58" s="867"/>
      <c r="BB58" s="867"/>
      <c r="BC58" s="867"/>
      <c r="BD58" s="867"/>
      <c r="BE58" s="856"/>
      <c r="BF58" s="856"/>
      <c r="BG58" s="856"/>
      <c r="BH58" s="856"/>
      <c r="BI58" s="857"/>
      <c r="BJ58" s="203"/>
      <c r="BK58" s="203"/>
      <c r="BL58" s="203"/>
      <c r="BM58" s="203"/>
      <c r="BN58" s="203"/>
      <c r="BO58" s="216"/>
      <c r="BP58" s="216"/>
      <c r="BQ58" s="213">
        <v>52</v>
      </c>
      <c r="BR58" s="214"/>
      <c r="BS58" s="796"/>
      <c r="BT58" s="797"/>
      <c r="BU58" s="797"/>
      <c r="BV58" s="797"/>
      <c r="BW58" s="797"/>
      <c r="BX58" s="797"/>
      <c r="BY58" s="797"/>
      <c r="BZ58" s="797"/>
      <c r="CA58" s="797"/>
      <c r="CB58" s="797"/>
      <c r="CC58" s="797"/>
      <c r="CD58" s="797"/>
      <c r="CE58" s="797"/>
      <c r="CF58" s="797"/>
      <c r="CG58" s="79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12"/>
      <c r="DW58" s="813"/>
      <c r="DX58" s="813"/>
      <c r="DY58" s="813"/>
      <c r="DZ58" s="814"/>
      <c r="EA58" s="197"/>
    </row>
    <row r="59" spans="1:131" s="198" customFormat="1" ht="26.25" customHeight="1">
      <c r="A59" s="212">
        <v>32</v>
      </c>
      <c r="B59" s="783"/>
      <c r="C59" s="784"/>
      <c r="D59" s="784"/>
      <c r="E59" s="784"/>
      <c r="F59" s="784"/>
      <c r="G59" s="784"/>
      <c r="H59" s="784"/>
      <c r="I59" s="784"/>
      <c r="J59" s="784"/>
      <c r="K59" s="784"/>
      <c r="L59" s="784"/>
      <c r="M59" s="784"/>
      <c r="N59" s="784"/>
      <c r="O59" s="784"/>
      <c r="P59" s="785"/>
      <c r="Q59" s="863"/>
      <c r="R59" s="864"/>
      <c r="S59" s="864"/>
      <c r="T59" s="864"/>
      <c r="U59" s="864"/>
      <c r="V59" s="864"/>
      <c r="W59" s="864"/>
      <c r="X59" s="864"/>
      <c r="Y59" s="864"/>
      <c r="Z59" s="864"/>
      <c r="AA59" s="864"/>
      <c r="AB59" s="864"/>
      <c r="AC59" s="864"/>
      <c r="AD59" s="864"/>
      <c r="AE59" s="865"/>
      <c r="AF59" s="789"/>
      <c r="AG59" s="790"/>
      <c r="AH59" s="790"/>
      <c r="AI59" s="790"/>
      <c r="AJ59" s="791"/>
      <c r="AK59" s="866"/>
      <c r="AL59" s="864"/>
      <c r="AM59" s="864"/>
      <c r="AN59" s="864"/>
      <c r="AO59" s="864"/>
      <c r="AP59" s="864"/>
      <c r="AQ59" s="864"/>
      <c r="AR59" s="864"/>
      <c r="AS59" s="864"/>
      <c r="AT59" s="864"/>
      <c r="AU59" s="864"/>
      <c r="AV59" s="864"/>
      <c r="AW59" s="864"/>
      <c r="AX59" s="864"/>
      <c r="AY59" s="864"/>
      <c r="AZ59" s="867"/>
      <c r="BA59" s="867"/>
      <c r="BB59" s="867"/>
      <c r="BC59" s="867"/>
      <c r="BD59" s="867"/>
      <c r="BE59" s="856"/>
      <c r="BF59" s="856"/>
      <c r="BG59" s="856"/>
      <c r="BH59" s="856"/>
      <c r="BI59" s="857"/>
      <c r="BJ59" s="203"/>
      <c r="BK59" s="203"/>
      <c r="BL59" s="203"/>
      <c r="BM59" s="203"/>
      <c r="BN59" s="203"/>
      <c r="BO59" s="216"/>
      <c r="BP59" s="216"/>
      <c r="BQ59" s="213">
        <v>53</v>
      </c>
      <c r="BR59" s="214"/>
      <c r="BS59" s="796"/>
      <c r="BT59" s="797"/>
      <c r="BU59" s="797"/>
      <c r="BV59" s="797"/>
      <c r="BW59" s="797"/>
      <c r="BX59" s="797"/>
      <c r="BY59" s="797"/>
      <c r="BZ59" s="797"/>
      <c r="CA59" s="797"/>
      <c r="CB59" s="797"/>
      <c r="CC59" s="797"/>
      <c r="CD59" s="797"/>
      <c r="CE59" s="797"/>
      <c r="CF59" s="797"/>
      <c r="CG59" s="79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12"/>
      <c r="DW59" s="813"/>
      <c r="DX59" s="813"/>
      <c r="DY59" s="813"/>
      <c r="DZ59" s="814"/>
      <c r="EA59" s="197"/>
    </row>
    <row r="60" spans="1:131" s="198" customFormat="1" ht="26.25" customHeight="1">
      <c r="A60" s="212">
        <v>33</v>
      </c>
      <c r="B60" s="783"/>
      <c r="C60" s="784"/>
      <c r="D60" s="784"/>
      <c r="E60" s="784"/>
      <c r="F60" s="784"/>
      <c r="G60" s="784"/>
      <c r="H60" s="784"/>
      <c r="I60" s="784"/>
      <c r="J60" s="784"/>
      <c r="K60" s="784"/>
      <c r="L60" s="784"/>
      <c r="M60" s="784"/>
      <c r="N60" s="784"/>
      <c r="O60" s="784"/>
      <c r="P60" s="785"/>
      <c r="Q60" s="863"/>
      <c r="R60" s="864"/>
      <c r="S60" s="864"/>
      <c r="T60" s="864"/>
      <c r="U60" s="864"/>
      <c r="V60" s="864"/>
      <c r="W60" s="864"/>
      <c r="X60" s="864"/>
      <c r="Y60" s="864"/>
      <c r="Z60" s="864"/>
      <c r="AA60" s="864"/>
      <c r="AB60" s="864"/>
      <c r="AC60" s="864"/>
      <c r="AD60" s="864"/>
      <c r="AE60" s="865"/>
      <c r="AF60" s="789"/>
      <c r="AG60" s="790"/>
      <c r="AH60" s="790"/>
      <c r="AI60" s="790"/>
      <c r="AJ60" s="791"/>
      <c r="AK60" s="866"/>
      <c r="AL60" s="864"/>
      <c r="AM60" s="864"/>
      <c r="AN60" s="864"/>
      <c r="AO60" s="864"/>
      <c r="AP60" s="864"/>
      <c r="AQ60" s="864"/>
      <c r="AR60" s="864"/>
      <c r="AS60" s="864"/>
      <c r="AT60" s="864"/>
      <c r="AU60" s="864"/>
      <c r="AV60" s="864"/>
      <c r="AW60" s="864"/>
      <c r="AX60" s="864"/>
      <c r="AY60" s="864"/>
      <c r="AZ60" s="867"/>
      <c r="BA60" s="867"/>
      <c r="BB60" s="867"/>
      <c r="BC60" s="867"/>
      <c r="BD60" s="867"/>
      <c r="BE60" s="856"/>
      <c r="BF60" s="856"/>
      <c r="BG60" s="856"/>
      <c r="BH60" s="856"/>
      <c r="BI60" s="857"/>
      <c r="BJ60" s="203"/>
      <c r="BK60" s="203"/>
      <c r="BL60" s="203"/>
      <c r="BM60" s="203"/>
      <c r="BN60" s="203"/>
      <c r="BO60" s="216"/>
      <c r="BP60" s="216"/>
      <c r="BQ60" s="213">
        <v>54</v>
      </c>
      <c r="BR60" s="214"/>
      <c r="BS60" s="796"/>
      <c r="BT60" s="797"/>
      <c r="BU60" s="797"/>
      <c r="BV60" s="797"/>
      <c r="BW60" s="797"/>
      <c r="BX60" s="797"/>
      <c r="BY60" s="797"/>
      <c r="BZ60" s="797"/>
      <c r="CA60" s="797"/>
      <c r="CB60" s="797"/>
      <c r="CC60" s="797"/>
      <c r="CD60" s="797"/>
      <c r="CE60" s="797"/>
      <c r="CF60" s="797"/>
      <c r="CG60" s="79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12"/>
      <c r="DW60" s="813"/>
      <c r="DX60" s="813"/>
      <c r="DY60" s="813"/>
      <c r="DZ60" s="814"/>
      <c r="EA60" s="197"/>
    </row>
    <row r="61" spans="1:131" s="198" customFormat="1" ht="26.25" customHeight="1" thickBot="1">
      <c r="A61" s="212">
        <v>34</v>
      </c>
      <c r="B61" s="783"/>
      <c r="C61" s="784"/>
      <c r="D61" s="784"/>
      <c r="E61" s="784"/>
      <c r="F61" s="784"/>
      <c r="G61" s="784"/>
      <c r="H61" s="784"/>
      <c r="I61" s="784"/>
      <c r="J61" s="784"/>
      <c r="K61" s="784"/>
      <c r="L61" s="784"/>
      <c r="M61" s="784"/>
      <c r="N61" s="784"/>
      <c r="O61" s="784"/>
      <c r="P61" s="785"/>
      <c r="Q61" s="863"/>
      <c r="R61" s="864"/>
      <c r="S61" s="864"/>
      <c r="T61" s="864"/>
      <c r="U61" s="864"/>
      <c r="V61" s="864"/>
      <c r="W61" s="864"/>
      <c r="X61" s="864"/>
      <c r="Y61" s="864"/>
      <c r="Z61" s="864"/>
      <c r="AA61" s="864"/>
      <c r="AB61" s="864"/>
      <c r="AC61" s="864"/>
      <c r="AD61" s="864"/>
      <c r="AE61" s="865"/>
      <c r="AF61" s="789"/>
      <c r="AG61" s="790"/>
      <c r="AH61" s="790"/>
      <c r="AI61" s="790"/>
      <c r="AJ61" s="791"/>
      <c r="AK61" s="866"/>
      <c r="AL61" s="864"/>
      <c r="AM61" s="864"/>
      <c r="AN61" s="864"/>
      <c r="AO61" s="864"/>
      <c r="AP61" s="864"/>
      <c r="AQ61" s="864"/>
      <c r="AR61" s="864"/>
      <c r="AS61" s="864"/>
      <c r="AT61" s="864"/>
      <c r="AU61" s="864"/>
      <c r="AV61" s="864"/>
      <c r="AW61" s="864"/>
      <c r="AX61" s="864"/>
      <c r="AY61" s="864"/>
      <c r="AZ61" s="867"/>
      <c r="BA61" s="867"/>
      <c r="BB61" s="867"/>
      <c r="BC61" s="867"/>
      <c r="BD61" s="867"/>
      <c r="BE61" s="856"/>
      <c r="BF61" s="856"/>
      <c r="BG61" s="856"/>
      <c r="BH61" s="856"/>
      <c r="BI61" s="857"/>
      <c r="BJ61" s="203"/>
      <c r="BK61" s="203"/>
      <c r="BL61" s="203"/>
      <c r="BM61" s="203"/>
      <c r="BN61" s="203"/>
      <c r="BO61" s="216"/>
      <c r="BP61" s="216"/>
      <c r="BQ61" s="213">
        <v>55</v>
      </c>
      <c r="BR61" s="214"/>
      <c r="BS61" s="796"/>
      <c r="BT61" s="797"/>
      <c r="BU61" s="797"/>
      <c r="BV61" s="797"/>
      <c r="BW61" s="797"/>
      <c r="BX61" s="797"/>
      <c r="BY61" s="797"/>
      <c r="BZ61" s="797"/>
      <c r="CA61" s="797"/>
      <c r="CB61" s="797"/>
      <c r="CC61" s="797"/>
      <c r="CD61" s="797"/>
      <c r="CE61" s="797"/>
      <c r="CF61" s="797"/>
      <c r="CG61" s="79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12"/>
      <c r="DW61" s="813"/>
      <c r="DX61" s="813"/>
      <c r="DY61" s="813"/>
      <c r="DZ61" s="814"/>
      <c r="EA61" s="197"/>
    </row>
    <row r="62" spans="1:131" s="198" customFormat="1" ht="26.25" customHeight="1">
      <c r="A62" s="212">
        <v>35</v>
      </c>
      <c r="B62" s="783"/>
      <c r="C62" s="784"/>
      <c r="D62" s="784"/>
      <c r="E62" s="784"/>
      <c r="F62" s="784"/>
      <c r="G62" s="784"/>
      <c r="H62" s="784"/>
      <c r="I62" s="784"/>
      <c r="J62" s="784"/>
      <c r="K62" s="784"/>
      <c r="L62" s="784"/>
      <c r="M62" s="784"/>
      <c r="N62" s="784"/>
      <c r="O62" s="784"/>
      <c r="P62" s="785"/>
      <c r="Q62" s="863"/>
      <c r="R62" s="864"/>
      <c r="S62" s="864"/>
      <c r="T62" s="864"/>
      <c r="U62" s="864"/>
      <c r="V62" s="864"/>
      <c r="W62" s="864"/>
      <c r="X62" s="864"/>
      <c r="Y62" s="864"/>
      <c r="Z62" s="864"/>
      <c r="AA62" s="864"/>
      <c r="AB62" s="864"/>
      <c r="AC62" s="864"/>
      <c r="AD62" s="864"/>
      <c r="AE62" s="865"/>
      <c r="AF62" s="789"/>
      <c r="AG62" s="790"/>
      <c r="AH62" s="790"/>
      <c r="AI62" s="790"/>
      <c r="AJ62" s="791"/>
      <c r="AK62" s="866"/>
      <c r="AL62" s="864"/>
      <c r="AM62" s="864"/>
      <c r="AN62" s="864"/>
      <c r="AO62" s="864"/>
      <c r="AP62" s="864"/>
      <c r="AQ62" s="864"/>
      <c r="AR62" s="864"/>
      <c r="AS62" s="864"/>
      <c r="AT62" s="864"/>
      <c r="AU62" s="864"/>
      <c r="AV62" s="864"/>
      <c r="AW62" s="864"/>
      <c r="AX62" s="864"/>
      <c r="AY62" s="864"/>
      <c r="AZ62" s="867"/>
      <c r="BA62" s="867"/>
      <c r="BB62" s="867"/>
      <c r="BC62" s="867"/>
      <c r="BD62" s="867"/>
      <c r="BE62" s="856"/>
      <c r="BF62" s="856"/>
      <c r="BG62" s="856"/>
      <c r="BH62" s="856"/>
      <c r="BI62" s="857"/>
      <c r="BJ62" s="875" t="s">
        <v>382</v>
      </c>
      <c r="BK62" s="834"/>
      <c r="BL62" s="834"/>
      <c r="BM62" s="834"/>
      <c r="BN62" s="835"/>
      <c r="BO62" s="216"/>
      <c r="BP62" s="216"/>
      <c r="BQ62" s="213">
        <v>56</v>
      </c>
      <c r="BR62" s="214"/>
      <c r="BS62" s="796"/>
      <c r="BT62" s="797"/>
      <c r="BU62" s="797"/>
      <c r="BV62" s="797"/>
      <c r="BW62" s="797"/>
      <c r="BX62" s="797"/>
      <c r="BY62" s="797"/>
      <c r="BZ62" s="797"/>
      <c r="CA62" s="797"/>
      <c r="CB62" s="797"/>
      <c r="CC62" s="797"/>
      <c r="CD62" s="797"/>
      <c r="CE62" s="797"/>
      <c r="CF62" s="797"/>
      <c r="CG62" s="79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12"/>
      <c r="DW62" s="813"/>
      <c r="DX62" s="813"/>
      <c r="DY62" s="813"/>
      <c r="DZ62" s="814"/>
      <c r="EA62" s="197"/>
    </row>
    <row r="63" spans="1:131" s="198" customFormat="1" ht="26.25" customHeight="1" thickBot="1">
      <c r="A63" s="215" t="s">
        <v>362</v>
      </c>
      <c r="B63" s="818" t="s">
        <v>383</v>
      </c>
      <c r="C63" s="819"/>
      <c r="D63" s="819"/>
      <c r="E63" s="819"/>
      <c r="F63" s="819"/>
      <c r="G63" s="819"/>
      <c r="H63" s="819"/>
      <c r="I63" s="819"/>
      <c r="J63" s="819"/>
      <c r="K63" s="819"/>
      <c r="L63" s="819"/>
      <c r="M63" s="819"/>
      <c r="N63" s="819"/>
      <c r="O63" s="819"/>
      <c r="P63" s="820"/>
      <c r="Q63" s="868"/>
      <c r="R63" s="869"/>
      <c r="S63" s="869"/>
      <c r="T63" s="869"/>
      <c r="U63" s="869"/>
      <c r="V63" s="869"/>
      <c r="W63" s="869"/>
      <c r="X63" s="869"/>
      <c r="Y63" s="869"/>
      <c r="Z63" s="869"/>
      <c r="AA63" s="869"/>
      <c r="AB63" s="869"/>
      <c r="AC63" s="869"/>
      <c r="AD63" s="869"/>
      <c r="AE63" s="870"/>
      <c r="AF63" s="871">
        <v>4475</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108</v>
      </c>
      <c r="BK63" s="880"/>
      <c r="BL63" s="880"/>
      <c r="BM63" s="880"/>
      <c r="BN63" s="881"/>
      <c r="BO63" s="216"/>
      <c r="BP63" s="216"/>
      <c r="BQ63" s="213">
        <v>57</v>
      </c>
      <c r="BR63" s="214"/>
      <c r="BS63" s="796"/>
      <c r="BT63" s="797"/>
      <c r="BU63" s="797"/>
      <c r="BV63" s="797"/>
      <c r="BW63" s="797"/>
      <c r="BX63" s="797"/>
      <c r="BY63" s="797"/>
      <c r="BZ63" s="797"/>
      <c r="CA63" s="797"/>
      <c r="CB63" s="797"/>
      <c r="CC63" s="797"/>
      <c r="CD63" s="797"/>
      <c r="CE63" s="797"/>
      <c r="CF63" s="797"/>
      <c r="CG63" s="79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12"/>
      <c r="DW63" s="813"/>
      <c r="DX63" s="813"/>
      <c r="DY63" s="813"/>
      <c r="DZ63" s="81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96"/>
      <c r="BT64" s="797"/>
      <c r="BU64" s="797"/>
      <c r="BV64" s="797"/>
      <c r="BW64" s="797"/>
      <c r="BX64" s="797"/>
      <c r="BY64" s="797"/>
      <c r="BZ64" s="797"/>
      <c r="CA64" s="797"/>
      <c r="CB64" s="797"/>
      <c r="CC64" s="797"/>
      <c r="CD64" s="797"/>
      <c r="CE64" s="797"/>
      <c r="CF64" s="797"/>
      <c r="CG64" s="79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12"/>
      <c r="DW64" s="813"/>
      <c r="DX64" s="813"/>
      <c r="DY64" s="813"/>
      <c r="DZ64" s="81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96"/>
      <c r="BT65" s="797"/>
      <c r="BU65" s="797"/>
      <c r="BV65" s="797"/>
      <c r="BW65" s="797"/>
      <c r="BX65" s="797"/>
      <c r="BY65" s="797"/>
      <c r="BZ65" s="797"/>
      <c r="CA65" s="797"/>
      <c r="CB65" s="797"/>
      <c r="CC65" s="797"/>
      <c r="CD65" s="797"/>
      <c r="CE65" s="797"/>
      <c r="CF65" s="797"/>
      <c r="CG65" s="79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12"/>
      <c r="DW65" s="813"/>
      <c r="DX65" s="813"/>
      <c r="DY65" s="813"/>
      <c r="DZ65" s="814"/>
      <c r="EA65" s="197"/>
    </row>
    <row r="66" spans="1:131" s="198" customFormat="1" ht="26.25" customHeight="1">
      <c r="A66" s="768" t="s">
        <v>385</v>
      </c>
      <c r="B66" s="769"/>
      <c r="C66" s="769"/>
      <c r="D66" s="769"/>
      <c r="E66" s="769"/>
      <c r="F66" s="769"/>
      <c r="G66" s="769"/>
      <c r="H66" s="769"/>
      <c r="I66" s="769"/>
      <c r="J66" s="769"/>
      <c r="K66" s="769"/>
      <c r="L66" s="769"/>
      <c r="M66" s="769"/>
      <c r="N66" s="769"/>
      <c r="O66" s="769"/>
      <c r="P66" s="770"/>
      <c r="Q66" s="745" t="s">
        <v>386</v>
      </c>
      <c r="R66" s="746"/>
      <c r="S66" s="746"/>
      <c r="T66" s="746"/>
      <c r="U66" s="747"/>
      <c r="V66" s="745" t="s">
        <v>387</v>
      </c>
      <c r="W66" s="746"/>
      <c r="X66" s="746"/>
      <c r="Y66" s="746"/>
      <c r="Z66" s="747"/>
      <c r="AA66" s="745" t="s">
        <v>388</v>
      </c>
      <c r="AB66" s="746"/>
      <c r="AC66" s="746"/>
      <c r="AD66" s="746"/>
      <c r="AE66" s="747"/>
      <c r="AF66" s="882" t="s">
        <v>389</v>
      </c>
      <c r="AG66" s="841"/>
      <c r="AH66" s="841"/>
      <c r="AI66" s="841"/>
      <c r="AJ66" s="883"/>
      <c r="AK66" s="745" t="s">
        <v>390</v>
      </c>
      <c r="AL66" s="769"/>
      <c r="AM66" s="769"/>
      <c r="AN66" s="769"/>
      <c r="AO66" s="770"/>
      <c r="AP66" s="745" t="s">
        <v>391</v>
      </c>
      <c r="AQ66" s="746"/>
      <c r="AR66" s="746"/>
      <c r="AS66" s="746"/>
      <c r="AT66" s="747"/>
      <c r="AU66" s="745" t="s">
        <v>392</v>
      </c>
      <c r="AV66" s="746"/>
      <c r="AW66" s="746"/>
      <c r="AX66" s="746"/>
      <c r="AY66" s="747"/>
      <c r="AZ66" s="745" t="s">
        <v>350</v>
      </c>
      <c r="BA66" s="746"/>
      <c r="BB66" s="746"/>
      <c r="BC66" s="746"/>
      <c r="BD66" s="757"/>
      <c r="BE66" s="216"/>
      <c r="BF66" s="216"/>
      <c r="BG66" s="216"/>
      <c r="BH66" s="216"/>
      <c r="BI66" s="216"/>
      <c r="BJ66" s="216"/>
      <c r="BK66" s="216"/>
      <c r="BL66" s="216"/>
      <c r="BM66" s="216"/>
      <c r="BN66" s="216"/>
      <c r="BO66" s="216"/>
      <c r="BP66" s="216"/>
      <c r="BQ66" s="213">
        <v>60</v>
      </c>
      <c r="BR66" s="218"/>
      <c r="BS66" s="893"/>
      <c r="BT66" s="894"/>
      <c r="BU66" s="894"/>
      <c r="BV66" s="894"/>
      <c r="BW66" s="894"/>
      <c r="BX66" s="894"/>
      <c r="BY66" s="894"/>
      <c r="BZ66" s="894"/>
      <c r="CA66" s="894"/>
      <c r="CB66" s="894"/>
      <c r="CC66" s="894"/>
      <c r="CD66" s="894"/>
      <c r="CE66" s="894"/>
      <c r="CF66" s="894"/>
      <c r="CG66" s="895"/>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197"/>
    </row>
    <row r="67" spans="1:131" s="198" customFormat="1" ht="26.25" customHeight="1" thickBot="1">
      <c r="A67" s="771"/>
      <c r="B67" s="772"/>
      <c r="C67" s="772"/>
      <c r="D67" s="772"/>
      <c r="E67" s="772"/>
      <c r="F67" s="772"/>
      <c r="G67" s="772"/>
      <c r="H67" s="772"/>
      <c r="I67" s="772"/>
      <c r="J67" s="772"/>
      <c r="K67" s="772"/>
      <c r="L67" s="772"/>
      <c r="M67" s="772"/>
      <c r="N67" s="772"/>
      <c r="O67" s="772"/>
      <c r="P67" s="773"/>
      <c r="Q67" s="748"/>
      <c r="R67" s="749"/>
      <c r="S67" s="749"/>
      <c r="T67" s="749"/>
      <c r="U67" s="750"/>
      <c r="V67" s="748"/>
      <c r="W67" s="749"/>
      <c r="X67" s="749"/>
      <c r="Y67" s="749"/>
      <c r="Z67" s="750"/>
      <c r="AA67" s="748"/>
      <c r="AB67" s="749"/>
      <c r="AC67" s="749"/>
      <c r="AD67" s="749"/>
      <c r="AE67" s="750"/>
      <c r="AF67" s="884"/>
      <c r="AG67" s="844"/>
      <c r="AH67" s="844"/>
      <c r="AI67" s="844"/>
      <c r="AJ67" s="885"/>
      <c r="AK67" s="886"/>
      <c r="AL67" s="772"/>
      <c r="AM67" s="772"/>
      <c r="AN67" s="772"/>
      <c r="AO67" s="773"/>
      <c r="AP67" s="748"/>
      <c r="AQ67" s="749"/>
      <c r="AR67" s="749"/>
      <c r="AS67" s="749"/>
      <c r="AT67" s="750"/>
      <c r="AU67" s="748"/>
      <c r="AV67" s="749"/>
      <c r="AW67" s="749"/>
      <c r="AX67" s="749"/>
      <c r="AY67" s="750"/>
      <c r="AZ67" s="748"/>
      <c r="BA67" s="749"/>
      <c r="BB67" s="749"/>
      <c r="BC67" s="749"/>
      <c r="BD67" s="758"/>
      <c r="BE67" s="216"/>
      <c r="BF67" s="216"/>
      <c r="BG67" s="216"/>
      <c r="BH67" s="216"/>
      <c r="BI67" s="216"/>
      <c r="BJ67" s="216"/>
      <c r="BK67" s="216"/>
      <c r="BL67" s="216"/>
      <c r="BM67" s="216"/>
      <c r="BN67" s="216"/>
      <c r="BO67" s="216"/>
      <c r="BP67" s="216"/>
      <c r="BQ67" s="213">
        <v>61</v>
      </c>
      <c r="BR67" s="218"/>
      <c r="BS67" s="893"/>
      <c r="BT67" s="894"/>
      <c r="BU67" s="894"/>
      <c r="BV67" s="894"/>
      <c r="BW67" s="894"/>
      <c r="BX67" s="894"/>
      <c r="BY67" s="894"/>
      <c r="BZ67" s="894"/>
      <c r="CA67" s="894"/>
      <c r="CB67" s="894"/>
      <c r="CC67" s="894"/>
      <c r="CD67" s="894"/>
      <c r="CE67" s="894"/>
      <c r="CF67" s="894"/>
      <c r="CG67" s="895"/>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197"/>
    </row>
    <row r="68" spans="1:131" s="198" customFormat="1" ht="26.25" customHeight="1" thickTop="1">
      <c r="A68" s="209">
        <v>1</v>
      </c>
      <c r="B68" s="899" t="s">
        <v>537</v>
      </c>
      <c r="C68" s="900"/>
      <c r="D68" s="900"/>
      <c r="E68" s="900"/>
      <c r="F68" s="900"/>
      <c r="G68" s="900"/>
      <c r="H68" s="900"/>
      <c r="I68" s="900"/>
      <c r="J68" s="900"/>
      <c r="K68" s="900"/>
      <c r="L68" s="900"/>
      <c r="M68" s="900"/>
      <c r="N68" s="900"/>
      <c r="O68" s="900"/>
      <c r="P68" s="901"/>
      <c r="Q68" s="902">
        <v>14244</v>
      </c>
      <c r="R68" s="896"/>
      <c r="S68" s="896"/>
      <c r="T68" s="896"/>
      <c r="U68" s="896"/>
      <c r="V68" s="896">
        <v>14349</v>
      </c>
      <c r="W68" s="896"/>
      <c r="X68" s="896"/>
      <c r="Y68" s="896"/>
      <c r="Z68" s="896"/>
      <c r="AA68" s="896">
        <v>-105</v>
      </c>
      <c r="AB68" s="896"/>
      <c r="AC68" s="896"/>
      <c r="AD68" s="896"/>
      <c r="AE68" s="896"/>
      <c r="AF68" s="896">
        <v>1537</v>
      </c>
      <c r="AG68" s="896"/>
      <c r="AH68" s="896"/>
      <c r="AI68" s="896"/>
      <c r="AJ68" s="896"/>
      <c r="AK68" s="896">
        <v>1700</v>
      </c>
      <c r="AL68" s="896"/>
      <c r="AM68" s="896"/>
      <c r="AN68" s="896"/>
      <c r="AO68" s="896"/>
      <c r="AP68" s="896">
        <v>10558</v>
      </c>
      <c r="AQ68" s="896"/>
      <c r="AR68" s="896"/>
      <c r="AS68" s="896"/>
      <c r="AT68" s="896"/>
      <c r="AU68" s="896">
        <v>2823</v>
      </c>
      <c r="AV68" s="896"/>
      <c r="AW68" s="896"/>
      <c r="AX68" s="896"/>
      <c r="AY68" s="896"/>
      <c r="AZ68" s="897" t="s">
        <v>539</v>
      </c>
      <c r="BA68" s="897"/>
      <c r="BB68" s="897"/>
      <c r="BC68" s="897"/>
      <c r="BD68" s="898"/>
      <c r="BE68" s="216"/>
      <c r="BF68" s="216"/>
      <c r="BG68" s="216"/>
      <c r="BH68" s="216"/>
      <c r="BI68" s="216"/>
      <c r="BJ68" s="216"/>
      <c r="BK68" s="216"/>
      <c r="BL68" s="216"/>
      <c r="BM68" s="216"/>
      <c r="BN68" s="216"/>
      <c r="BO68" s="216"/>
      <c r="BP68" s="216"/>
      <c r="BQ68" s="213">
        <v>62</v>
      </c>
      <c r="BR68" s="218"/>
      <c r="BS68" s="893"/>
      <c r="BT68" s="894"/>
      <c r="BU68" s="894"/>
      <c r="BV68" s="894"/>
      <c r="BW68" s="894"/>
      <c r="BX68" s="894"/>
      <c r="BY68" s="894"/>
      <c r="BZ68" s="894"/>
      <c r="CA68" s="894"/>
      <c r="CB68" s="894"/>
      <c r="CC68" s="894"/>
      <c r="CD68" s="894"/>
      <c r="CE68" s="894"/>
      <c r="CF68" s="894"/>
      <c r="CG68" s="895"/>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197"/>
    </row>
    <row r="69" spans="1:131" s="198" customFormat="1" ht="26.25" customHeight="1">
      <c r="A69" s="212">
        <v>2</v>
      </c>
      <c r="B69" s="739" t="s">
        <v>540</v>
      </c>
      <c r="C69" s="740"/>
      <c r="D69" s="740"/>
      <c r="E69" s="740"/>
      <c r="F69" s="740"/>
      <c r="G69" s="740"/>
      <c r="H69" s="740"/>
      <c r="I69" s="740"/>
      <c r="J69" s="740"/>
      <c r="K69" s="740"/>
      <c r="L69" s="740"/>
      <c r="M69" s="740"/>
      <c r="N69" s="740"/>
      <c r="O69" s="740"/>
      <c r="P69" s="741"/>
      <c r="Q69" s="903">
        <v>218</v>
      </c>
      <c r="R69" s="858"/>
      <c r="S69" s="858"/>
      <c r="T69" s="858"/>
      <c r="U69" s="858"/>
      <c r="V69" s="858">
        <v>204</v>
      </c>
      <c r="W69" s="858"/>
      <c r="X69" s="858"/>
      <c r="Y69" s="858"/>
      <c r="Z69" s="858"/>
      <c r="AA69" s="858">
        <v>14</v>
      </c>
      <c r="AB69" s="858"/>
      <c r="AC69" s="858"/>
      <c r="AD69" s="858"/>
      <c r="AE69" s="858"/>
      <c r="AF69" s="858">
        <v>14</v>
      </c>
      <c r="AG69" s="858"/>
      <c r="AH69" s="858"/>
      <c r="AI69" s="858"/>
      <c r="AJ69" s="858"/>
      <c r="AK69" s="858" t="s">
        <v>550</v>
      </c>
      <c r="AL69" s="858"/>
      <c r="AM69" s="858"/>
      <c r="AN69" s="858"/>
      <c r="AO69" s="858"/>
      <c r="AP69" s="858" t="s">
        <v>550</v>
      </c>
      <c r="AQ69" s="858"/>
      <c r="AR69" s="858"/>
      <c r="AS69" s="858"/>
      <c r="AT69" s="858"/>
      <c r="AU69" s="858" t="s">
        <v>550</v>
      </c>
      <c r="AV69" s="858"/>
      <c r="AW69" s="858"/>
      <c r="AX69" s="858"/>
      <c r="AY69" s="858"/>
      <c r="AZ69" s="904"/>
      <c r="BA69" s="904"/>
      <c r="BB69" s="904"/>
      <c r="BC69" s="904"/>
      <c r="BD69" s="905"/>
      <c r="BE69" s="216"/>
      <c r="BF69" s="216"/>
      <c r="BG69" s="216"/>
      <c r="BH69" s="216"/>
      <c r="BI69" s="216"/>
      <c r="BJ69" s="216"/>
      <c r="BK69" s="216"/>
      <c r="BL69" s="216"/>
      <c r="BM69" s="216"/>
      <c r="BN69" s="216"/>
      <c r="BO69" s="216"/>
      <c r="BP69" s="216"/>
      <c r="BQ69" s="213">
        <v>63</v>
      </c>
      <c r="BR69" s="218"/>
      <c r="BS69" s="893"/>
      <c r="BT69" s="894"/>
      <c r="BU69" s="894"/>
      <c r="BV69" s="894"/>
      <c r="BW69" s="894"/>
      <c r="BX69" s="894"/>
      <c r="BY69" s="894"/>
      <c r="BZ69" s="894"/>
      <c r="CA69" s="894"/>
      <c r="CB69" s="894"/>
      <c r="CC69" s="894"/>
      <c r="CD69" s="894"/>
      <c r="CE69" s="894"/>
      <c r="CF69" s="894"/>
      <c r="CG69" s="895"/>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197"/>
    </row>
    <row r="70" spans="1:131" s="198" customFormat="1" ht="26.25" customHeight="1">
      <c r="A70" s="212">
        <v>3</v>
      </c>
      <c r="B70" s="739" t="s">
        <v>541</v>
      </c>
      <c r="C70" s="740"/>
      <c r="D70" s="740"/>
      <c r="E70" s="740"/>
      <c r="F70" s="740"/>
      <c r="G70" s="740"/>
      <c r="H70" s="740"/>
      <c r="I70" s="740"/>
      <c r="J70" s="740"/>
      <c r="K70" s="740"/>
      <c r="L70" s="740"/>
      <c r="M70" s="740"/>
      <c r="N70" s="740"/>
      <c r="O70" s="740"/>
      <c r="P70" s="741"/>
      <c r="Q70" s="903">
        <v>574</v>
      </c>
      <c r="R70" s="858"/>
      <c r="S70" s="858"/>
      <c r="T70" s="858"/>
      <c r="U70" s="858"/>
      <c r="V70" s="858">
        <v>552</v>
      </c>
      <c r="W70" s="858"/>
      <c r="X70" s="858"/>
      <c r="Y70" s="858"/>
      <c r="Z70" s="858"/>
      <c r="AA70" s="858">
        <v>22</v>
      </c>
      <c r="AB70" s="858"/>
      <c r="AC70" s="858"/>
      <c r="AD70" s="858"/>
      <c r="AE70" s="858"/>
      <c r="AF70" s="858">
        <v>22</v>
      </c>
      <c r="AG70" s="858"/>
      <c r="AH70" s="858"/>
      <c r="AI70" s="858"/>
      <c r="AJ70" s="858"/>
      <c r="AK70" s="858">
        <v>0</v>
      </c>
      <c r="AL70" s="858"/>
      <c r="AM70" s="858"/>
      <c r="AN70" s="858"/>
      <c r="AO70" s="858"/>
      <c r="AP70" s="858">
        <v>0</v>
      </c>
      <c r="AQ70" s="858"/>
      <c r="AR70" s="858"/>
      <c r="AS70" s="858"/>
      <c r="AT70" s="858"/>
      <c r="AU70" s="858">
        <v>0</v>
      </c>
      <c r="AV70" s="858"/>
      <c r="AW70" s="858"/>
      <c r="AX70" s="858"/>
      <c r="AY70" s="858"/>
      <c r="AZ70" s="904"/>
      <c r="BA70" s="904"/>
      <c r="BB70" s="904"/>
      <c r="BC70" s="904"/>
      <c r="BD70" s="905"/>
      <c r="BE70" s="216"/>
      <c r="BF70" s="216"/>
      <c r="BG70" s="216"/>
      <c r="BH70" s="216"/>
      <c r="BI70" s="216"/>
      <c r="BJ70" s="216"/>
      <c r="BK70" s="216"/>
      <c r="BL70" s="216"/>
      <c r="BM70" s="216"/>
      <c r="BN70" s="216"/>
      <c r="BO70" s="216"/>
      <c r="BP70" s="216"/>
      <c r="BQ70" s="213">
        <v>64</v>
      </c>
      <c r="BR70" s="218"/>
      <c r="BS70" s="893"/>
      <c r="BT70" s="894"/>
      <c r="BU70" s="894"/>
      <c r="BV70" s="894"/>
      <c r="BW70" s="894"/>
      <c r="BX70" s="894"/>
      <c r="BY70" s="894"/>
      <c r="BZ70" s="894"/>
      <c r="CA70" s="894"/>
      <c r="CB70" s="894"/>
      <c r="CC70" s="894"/>
      <c r="CD70" s="894"/>
      <c r="CE70" s="894"/>
      <c r="CF70" s="894"/>
      <c r="CG70" s="895"/>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197"/>
    </row>
    <row r="71" spans="1:131" s="198" customFormat="1" ht="26.25" customHeight="1">
      <c r="A71" s="212">
        <v>4</v>
      </c>
      <c r="B71" s="739" t="s">
        <v>542</v>
      </c>
      <c r="C71" s="740"/>
      <c r="D71" s="740"/>
      <c r="E71" s="740"/>
      <c r="F71" s="740"/>
      <c r="G71" s="740"/>
      <c r="H71" s="740"/>
      <c r="I71" s="740"/>
      <c r="J71" s="740"/>
      <c r="K71" s="740"/>
      <c r="L71" s="740"/>
      <c r="M71" s="740"/>
      <c r="N71" s="740"/>
      <c r="O71" s="740"/>
      <c r="P71" s="741"/>
      <c r="Q71" s="903">
        <v>113</v>
      </c>
      <c r="R71" s="858"/>
      <c r="S71" s="858"/>
      <c r="T71" s="858"/>
      <c r="U71" s="858"/>
      <c r="V71" s="858">
        <v>99</v>
      </c>
      <c r="W71" s="858"/>
      <c r="X71" s="858"/>
      <c r="Y71" s="858"/>
      <c r="Z71" s="858"/>
      <c r="AA71" s="858">
        <v>14</v>
      </c>
      <c r="AB71" s="858"/>
      <c r="AC71" s="858"/>
      <c r="AD71" s="858"/>
      <c r="AE71" s="858"/>
      <c r="AF71" s="858">
        <v>14</v>
      </c>
      <c r="AG71" s="858"/>
      <c r="AH71" s="858"/>
      <c r="AI71" s="858"/>
      <c r="AJ71" s="858"/>
      <c r="AK71" s="858">
        <v>18</v>
      </c>
      <c r="AL71" s="858"/>
      <c r="AM71" s="858"/>
      <c r="AN71" s="858"/>
      <c r="AO71" s="858"/>
      <c r="AP71" s="858">
        <v>47</v>
      </c>
      <c r="AQ71" s="858"/>
      <c r="AR71" s="858"/>
      <c r="AS71" s="858"/>
      <c r="AT71" s="858"/>
      <c r="AU71" s="858">
        <v>26</v>
      </c>
      <c r="AV71" s="858"/>
      <c r="AW71" s="858"/>
      <c r="AX71" s="858"/>
      <c r="AY71" s="858"/>
      <c r="AZ71" s="904"/>
      <c r="BA71" s="904"/>
      <c r="BB71" s="904"/>
      <c r="BC71" s="904"/>
      <c r="BD71" s="905"/>
      <c r="BE71" s="216"/>
      <c r="BF71" s="216"/>
      <c r="BG71" s="216"/>
      <c r="BH71" s="216"/>
      <c r="BI71" s="216"/>
      <c r="BJ71" s="216"/>
      <c r="BK71" s="216"/>
      <c r="BL71" s="216"/>
      <c r="BM71" s="216"/>
      <c r="BN71" s="216"/>
      <c r="BO71" s="216"/>
      <c r="BP71" s="216"/>
      <c r="BQ71" s="213">
        <v>65</v>
      </c>
      <c r="BR71" s="218"/>
      <c r="BS71" s="893"/>
      <c r="BT71" s="894"/>
      <c r="BU71" s="894"/>
      <c r="BV71" s="894"/>
      <c r="BW71" s="894"/>
      <c r="BX71" s="894"/>
      <c r="BY71" s="894"/>
      <c r="BZ71" s="894"/>
      <c r="CA71" s="894"/>
      <c r="CB71" s="894"/>
      <c r="CC71" s="894"/>
      <c r="CD71" s="894"/>
      <c r="CE71" s="894"/>
      <c r="CF71" s="894"/>
      <c r="CG71" s="895"/>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197"/>
    </row>
    <row r="72" spans="1:131" s="198" customFormat="1" ht="26.25" customHeight="1">
      <c r="A72" s="212">
        <v>5</v>
      </c>
      <c r="B72" s="739" t="s">
        <v>543</v>
      </c>
      <c r="C72" s="740"/>
      <c r="D72" s="740"/>
      <c r="E72" s="740"/>
      <c r="F72" s="740"/>
      <c r="G72" s="740"/>
      <c r="H72" s="740"/>
      <c r="I72" s="740"/>
      <c r="J72" s="740"/>
      <c r="K72" s="740"/>
      <c r="L72" s="740"/>
      <c r="M72" s="740"/>
      <c r="N72" s="740"/>
      <c r="O72" s="740"/>
      <c r="P72" s="741"/>
      <c r="Q72" s="903">
        <v>199</v>
      </c>
      <c r="R72" s="858"/>
      <c r="S72" s="858"/>
      <c r="T72" s="858"/>
      <c r="U72" s="858"/>
      <c r="V72" s="858">
        <v>199</v>
      </c>
      <c r="W72" s="858"/>
      <c r="X72" s="858"/>
      <c r="Y72" s="858"/>
      <c r="Z72" s="858"/>
      <c r="AA72" s="858">
        <v>199</v>
      </c>
      <c r="AB72" s="858"/>
      <c r="AC72" s="858"/>
      <c r="AD72" s="858"/>
      <c r="AE72" s="858"/>
      <c r="AF72" s="858">
        <v>309</v>
      </c>
      <c r="AG72" s="858"/>
      <c r="AH72" s="858"/>
      <c r="AI72" s="858"/>
      <c r="AJ72" s="858"/>
      <c r="AK72" s="858" t="s">
        <v>538</v>
      </c>
      <c r="AL72" s="858"/>
      <c r="AM72" s="858"/>
      <c r="AN72" s="858"/>
      <c r="AO72" s="858"/>
      <c r="AP72" s="858" t="s">
        <v>538</v>
      </c>
      <c r="AQ72" s="858"/>
      <c r="AR72" s="858"/>
      <c r="AS72" s="858"/>
      <c r="AT72" s="858"/>
      <c r="AU72" s="858" t="s">
        <v>538</v>
      </c>
      <c r="AV72" s="858"/>
      <c r="AW72" s="858"/>
      <c r="AX72" s="858"/>
      <c r="AY72" s="858"/>
      <c r="AZ72" s="742" t="s">
        <v>539</v>
      </c>
      <c r="BA72" s="743"/>
      <c r="BB72" s="743"/>
      <c r="BC72" s="743"/>
      <c r="BD72" s="744"/>
      <c r="BE72" s="216"/>
      <c r="BF72" s="216"/>
      <c r="BG72" s="216"/>
      <c r="BH72" s="216"/>
      <c r="BI72" s="216"/>
      <c r="BJ72" s="216"/>
      <c r="BK72" s="216"/>
      <c r="BL72" s="216"/>
      <c r="BM72" s="216"/>
      <c r="BN72" s="216"/>
      <c r="BO72" s="216"/>
      <c r="BP72" s="216"/>
      <c r="BQ72" s="213">
        <v>66</v>
      </c>
      <c r="BR72" s="218"/>
      <c r="BS72" s="893"/>
      <c r="BT72" s="894"/>
      <c r="BU72" s="894"/>
      <c r="BV72" s="894"/>
      <c r="BW72" s="894"/>
      <c r="BX72" s="894"/>
      <c r="BY72" s="894"/>
      <c r="BZ72" s="894"/>
      <c r="CA72" s="894"/>
      <c r="CB72" s="894"/>
      <c r="CC72" s="894"/>
      <c r="CD72" s="894"/>
      <c r="CE72" s="894"/>
      <c r="CF72" s="894"/>
      <c r="CG72" s="895"/>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197"/>
    </row>
    <row r="73" spans="1:131" s="198" customFormat="1" ht="26.25" customHeight="1">
      <c r="A73" s="212">
        <v>6</v>
      </c>
      <c r="B73" s="739" t="s">
        <v>544</v>
      </c>
      <c r="C73" s="740"/>
      <c r="D73" s="740"/>
      <c r="E73" s="740"/>
      <c r="F73" s="740"/>
      <c r="G73" s="740"/>
      <c r="H73" s="740"/>
      <c r="I73" s="740"/>
      <c r="J73" s="740"/>
      <c r="K73" s="740"/>
      <c r="L73" s="740"/>
      <c r="M73" s="740"/>
      <c r="N73" s="740"/>
      <c r="O73" s="740"/>
      <c r="P73" s="741"/>
      <c r="Q73" s="738">
        <v>78</v>
      </c>
      <c r="R73" s="736"/>
      <c r="S73" s="736"/>
      <c r="T73" s="736"/>
      <c r="U73" s="737"/>
      <c r="V73" s="735">
        <v>71</v>
      </c>
      <c r="W73" s="736"/>
      <c r="X73" s="736"/>
      <c r="Y73" s="736"/>
      <c r="Z73" s="737"/>
      <c r="AA73" s="735">
        <v>7</v>
      </c>
      <c r="AB73" s="736"/>
      <c r="AC73" s="736"/>
      <c r="AD73" s="736"/>
      <c r="AE73" s="737"/>
      <c r="AF73" s="735">
        <v>7</v>
      </c>
      <c r="AG73" s="736"/>
      <c r="AH73" s="736"/>
      <c r="AI73" s="736"/>
      <c r="AJ73" s="737"/>
      <c r="AK73" s="735" t="s">
        <v>550</v>
      </c>
      <c r="AL73" s="736"/>
      <c r="AM73" s="736"/>
      <c r="AN73" s="736"/>
      <c r="AO73" s="737"/>
      <c r="AP73" s="735" t="s">
        <v>550</v>
      </c>
      <c r="AQ73" s="736"/>
      <c r="AR73" s="736"/>
      <c r="AS73" s="736"/>
      <c r="AT73" s="737"/>
      <c r="AU73" s="735" t="s">
        <v>550</v>
      </c>
      <c r="AV73" s="736"/>
      <c r="AW73" s="736"/>
      <c r="AX73" s="736"/>
      <c r="AY73" s="737"/>
      <c r="AZ73" s="742"/>
      <c r="BA73" s="743"/>
      <c r="BB73" s="743"/>
      <c r="BC73" s="743"/>
      <c r="BD73" s="744"/>
      <c r="BE73" s="216"/>
      <c r="BF73" s="216"/>
      <c r="BG73" s="216"/>
      <c r="BH73" s="216"/>
      <c r="BI73" s="216"/>
      <c r="BJ73" s="216"/>
      <c r="BK73" s="216"/>
      <c r="BL73" s="216"/>
      <c r="BM73" s="216"/>
      <c r="BN73" s="216"/>
      <c r="BO73" s="216"/>
      <c r="BP73" s="216"/>
      <c r="BQ73" s="213">
        <v>67</v>
      </c>
      <c r="BR73" s="218"/>
      <c r="BS73" s="893"/>
      <c r="BT73" s="894"/>
      <c r="BU73" s="894"/>
      <c r="BV73" s="894"/>
      <c r="BW73" s="894"/>
      <c r="BX73" s="894"/>
      <c r="BY73" s="894"/>
      <c r="BZ73" s="894"/>
      <c r="CA73" s="894"/>
      <c r="CB73" s="894"/>
      <c r="CC73" s="894"/>
      <c r="CD73" s="894"/>
      <c r="CE73" s="894"/>
      <c r="CF73" s="894"/>
      <c r="CG73" s="895"/>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197"/>
    </row>
    <row r="74" spans="1:131" s="198" customFormat="1" ht="26.25" customHeight="1">
      <c r="A74" s="212">
        <v>7</v>
      </c>
      <c r="B74" s="739" t="s">
        <v>545</v>
      </c>
      <c r="C74" s="740"/>
      <c r="D74" s="740"/>
      <c r="E74" s="740"/>
      <c r="F74" s="740"/>
      <c r="G74" s="740"/>
      <c r="H74" s="740"/>
      <c r="I74" s="740"/>
      <c r="J74" s="740"/>
      <c r="K74" s="740"/>
      <c r="L74" s="740"/>
      <c r="M74" s="740"/>
      <c r="N74" s="740"/>
      <c r="O74" s="740"/>
      <c r="P74" s="741"/>
      <c r="Q74" s="738">
        <v>15974</v>
      </c>
      <c r="R74" s="736"/>
      <c r="S74" s="736"/>
      <c r="T74" s="736"/>
      <c r="U74" s="737"/>
      <c r="V74" s="735">
        <v>13504</v>
      </c>
      <c r="W74" s="736"/>
      <c r="X74" s="736"/>
      <c r="Y74" s="736"/>
      <c r="Z74" s="737"/>
      <c r="AA74" s="735">
        <v>2470</v>
      </c>
      <c r="AB74" s="736"/>
      <c r="AC74" s="736"/>
      <c r="AD74" s="736"/>
      <c r="AE74" s="737"/>
      <c r="AF74" s="735">
        <v>2470</v>
      </c>
      <c r="AG74" s="736"/>
      <c r="AH74" s="736"/>
      <c r="AI74" s="736"/>
      <c r="AJ74" s="737"/>
      <c r="AK74" s="735" t="s">
        <v>536</v>
      </c>
      <c r="AL74" s="736"/>
      <c r="AM74" s="736"/>
      <c r="AN74" s="736"/>
      <c r="AO74" s="737"/>
      <c r="AP74" s="735" t="s">
        <v>536</v>
      </c>
      <c r="AQ74" s="736"/>
      <c r="AR74" s="736"/>
      <c r="AS74" s="736"/>
      <c r="AT74" s="737"/>
      <c r="AU74" s="735" t="s">
        <v>536</v>
      </c>
      <c r="AV74" s="736"/>
      <c r="AW74" s="736"/>
      <c r="AX74" s="736"/>
      <c r="AY74" s="737"/>
      <c r="AZ74" s="742"/>
      <c r="BA74" s="743"/>
      <c r="BB74" s="743"/>
      <c r="BC74" s="743"/>
      <c r="BD74" s="744"/>
      <c r="BE74" s="216"/>
      <c r="BF74" s="216"/>
      <c r="BG74" s="216"/>
      <c r="BH74" s="216"/>
      <c r="BI74" s="216"/>
      <c r="BJ74" s="216"/>
      <c r="BK74" s="216"/>
      <c r="BL74" s="216"/>
      <c r="BM74" s="216"/>
      <c r="BN74" s="216"/>
      <c r="BO74" s="216"/>
      <c r="BP74" s="216"/>
      <c r="BQ74" s="213">
        <v>68</v>
      </c>
      <c r="BR74" s="218"/>
      <c r="BS74" s="893"/>
      <c r="BT74" s="894"/>
      <c r="BU74" s="894"/>
      <c r="BV74" s="894"/>
      <c r="BW74" s="894"/>
      <c r="BX74" s="894"/>
      <c r="BY74" s="894"/>
      <c r="BZ74" s="894"/>
      <c r="CA74" s="894"/>
      <c r="CB74" s="894"/>
      <c r="CC74" s="894"/>
      <c r="CD74" s="894"/>
      <c r="CE74" s="894"/>
      <c r="CF74" s="894"/>
      <c r="CG74" s="895"/>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197"/>
    </row>
    <row r="75" spans="1:131" s="198" customFormat="1" ht="26.25" customHeight="1">
      <c r="A75" s="212">
        <v>8</v>
      </c>
      <c r="B75" s="739" t="s">
        <v>546</v>
      </c>
      <c r="C75" s="740"/>
      <c r="D75" s="740"/>
      <c r="E75" s="740"/>
      <c r="F75" s="740"/>
      <c r="G75" s="740"/>
      <c r="H75" s="740"/>
      <c r="I75" s="740"/>
      <c r="J75" s="740"/>
      <c r="K75" s="740"/>
      <c r="L75" s="740"/>
      <c r="M75" s="740"/>
      <c r="N75" s="740"/>
      <c r="O75" s="740"/>
      <c r="P75" s="741"/>
      <c r="Q75" s="738">
        <v>3919</v>
      </c>
      <c r="R75" s="736"/>
      <c r="S75" s="736"/>
      <c r="T75" s="736"/>
      <c r="U75" s="737"/>
      <c r="V75" s="735">
        <v>3828</v>
      </c>
      <c r="W75" s="736"/>
      <c r="X75" s="736"/>
      <c r="Y75" s="736"/>
      <c r="Z75" s="737"/>
      <c r="AA75" s="735">
        <v>91</v>
      </c>
      <c r="AB75" s="736"/>
      <c r="AC75" s="736"/>
      <c r="AD75" s="736"/>
      <c r="AE75" s="737"/>
      <c r="AF75" s="735">
        <v>91</v>
      </c>
      <c r="AG75" s="736"/>
      <c r="AH75" s="736"/>
      <c r="AI75" s="736"/>
      <c r="AJ75" s="737"/>
      <c r="AK75" s="735">
        <v>168</v>
      </c>
      <c r="AL75" s="736"/>
      <c r="AM75" s="736"/>
      <c r="AN75" s="736"/>
      <c r="AO75" s="737"/>
      <c r="AP75" s="735" t="s">
        <v>536</v>
      </c>
      <c r="AQ75" s="736"/>
      <c r="AR75" s="736"/>
      <c r="AS75" s="736"/>
      <c r="AT75" s="737"/>
      <c r="AU75" s="735" t="s">
        <v>536</v>
      </c>
      <c r="AV75" s="736"/>
      <c r="AW75" s="736"/>
      <c r="AX75" s="736"/>
      <c r="AY75" s="737"/>
      <c r="AZ75" s="742"/>
      <c r="BA75" s="743"/>
      <c r="BB75" s="743"/>
      <c r="BC75" s="743"/>
      <c r="BD75" s="744"/>
      <c r="BE75" s="216"/>
      <c r="BF75" s="216"/>
      <c r="BG75" s="216"/>
      <c r="BH75" s="216"/>
      <c r="BI75" s="216"/>
      <c r="BJ75" s="216"/>
      <c r="BK75" s="216"/>
      <c r="BL75" s="216"/>
      <c r="BM75" s="216"/>
      <c r="BN75" s="216"/>
      <c r="BO75" s="216"/>
      <c r="BP75" s="216"/>
      <c r="BQ75" s="213">
        <v>69</v>
      </c>
      <c r="BR75" s="218"/>
      <c r="BS75" s="893"/>
      <c r="BT75" s="894"/>
      <c r="BU75" s="894"/>
      <c r="BV75" s="894"/>
      <c r="BW75" s="894"/>
      <c r="BX75" s="894"/>
      <c r="BY75" s="894"/>
      <c r="BZ75" s="894"/>
      <c r="CA75" s="894"/>
      <c r="CB75" s="894"/>
      <c r="CC75" s="894"/>
      <c r="CD75" s="894"/>
      <c r="CE75" s="894"/>
      <c r="CF75" s="894"/>
      <c r="CG75" s="895"/>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197"/>
    </row>
    <row r="76" spans="1:131" s="198" customFormat="1" ht="26.25" customHeight="1">
      <c r="A76" s="212">
        <v>9</v>
      </c>
      <c r="B76" s="739" t="s">
        <v>547</v>
      </c>
      <c r="C76" s="740"/>
      <c r="D76" s="740"/>
      <c r="E76" s="740"/>
      <c r="F76" s="740"/>
      <c r="G76" s="740"/>
      <c r="H76" s="740"/>
      <c r="I76" s="740"/>
      <c r="J76" s="740"/>
      <c r="K76" s="740"/>
      <c r="L76" s="740"/>
      <c r="M76" s="740"/>
      <c r="N76" s="740"/>
      <c r="O76" s="740"/>
      <c r="P76" s="741"/>
      <c r="Q76" s="738">
        <v>690103</v>
      </c>
      <c r="R76" s="736"/>
      <c r="S76" s="736"/>
      <c r="T76" s="736"/>
      <c r="U76" s="737"/>
      <c r="V76" s="735">
        <v>676249</v>
      </c>
      <c r="W76" s="736"/>
      <c r="X76" s="736"/>
      <c r="Y76" s="736"/>
      <c r="Z76" s="737"/>
      <c r="AA76" s="735">
        <v>13854</v>
      </c>
      <c r="AB76" s="736"/>
      <c r="AC76" s="736"/>
      <c r="AD76" s="736"/>
      <c r="AE76" s="737"/>
      <c r="AF76" s="735">
        <v>13854</v>
      </c>
      <c r="AG76" s="736"/>
      <c r="AH76" s="736"/>
      <c r="AI76" s="736"/>
      <c r="AJ76" s="737"/>
      <c r="AK76" s="735">
        <v>7102</v>
      </c>
      <c r="AL76" s="736"/>
      <c r="AM76" s="736"/>
      <c r="AN76" s="736"/>
      <c r="AO76" s="737"/>
      <c r="AP76" s="735" t="s">
        <v>536</v>
      </c>
      <c r="AQ76" s="736"/>
      <c r="AR76" s="736"/>
      <c r="AS76" s="736"/>
      <c r="AT76" s="737"/>
      <c r="AU76" s="735" t="s">
        <v>536</v>
      </c>
      <c r="AV76" s="736"/>
      <c r="AW76" s="736"/>
      <c r="AX76" s="736"/>
      <c r="AY76" s="737"/>
      <c r="AZ76" s="904"/>
      <c r="BA76" s="904"/>
      <c r="BB76" s="904"/>
      <c r="BC76" s="904"/>
      <c r="BD76" s="905"/>
      <c r="BE76" s="216"/>
      <c r="BF76" s="216"/>
      <c r="BG76" s="216"/>
      <c r="BH76" s="216"/>
      <c r="BI76" s="216"/>
      <c r="BJ76" s="216"/>
      <c r="BK76" s="216"/>
      <c r="BL76" s="216"/>
      <c r="BM76" s="216"/>
      <c r="BN76" s="216"/>
      <c r="BO76" s="216"/>
      <c r="BP76" s="216"/>
      <c r="BQ76" s="213">
        <v>70</v>
      </c>
      <c r="BR76" s="218"/>
      <c r="BS76" s="893"/>
      <c r="BT76" s="894"/>
      <c r="BU76" s="894"/>
      <c r="BV76" s="894"/>
      <c r="BW76" s="894"/>
      <c r="BX76" s="894"/>
      <c r="BY76" s="894"/>
      <c r="BZ76" s="894"/>
      <c r="CA76" s="894"/>
      <c r="CB76" s="894"/>
      <c r="CC76" s="894"/>
      <c r="CD76" s="894"/>
      <c r="CE76" s="894"/>
      <c r="CF76" s="894"/>
      <c r="CG76" s="895"/>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197"/>
    </row>
    <row r="77" spans="1:131" s="198" customFormat="1" ht="26.25" customHeight="1">
      <c r="A77" s="212">
        <v>10</v>
      </c>
      <c r="B77" s="739"/>
      <c r="C77" s="740"/>
      <c r="D77" s="740"/>
      <c r="E77" s="740"/>
      <c r="F77" s="740"/>
      <c r="G77" s="740"/>
      <c r="H77" s="740"/>
      <c r="I77" s="740"/>
      <c r="J77" s="740"/>
      <c r="K77" s="740"/>
      <c r="L77" s="740"/>
      <c r="M77" s="740"/>
      <c r="N77" s="740"/>
      <c r="O77" s="740"/>
      <c r="P77" s="741"/>
      <c r="Q77" s="738"/>
      <c r="R77" s="736"/>
      <c r="S77" s="736"/>
      <c r="T77" s="736"/>
      <c r="U77" s="737"/>
      <c r="V77" s="735"/>
      <c r="W77" s="736"/>
      <c r="X77" s="736"/>
      <c r="Y77" s="736"/>
      <c r="Z77" s="737"/>
      <c r="AA77" s="735"/>
      <c r="AB77" s="736"/>
      <c r="AC77" s="736"/>
      <c r="AD77" s="736"/>
      <c r="AE77" s="737"/>
      <c r="AF77" s="735"/>
      <c r="AG77" s="736"/>
      <c r="AH77" s="736"/>
      <c r="AI77" s="736"/>
      <c r="AJ77" s="737"/>
      <c r="AK77" s="735"/>
      <c r="AL77" s="736"/>
      <c r="AM77" s="736"/>
      <c r="AN77" s="736"/>
      <c r="AO77" s="737"/>
      <c r="AP77" s="735"/>
      <c r="AQ77" s="736"/>
      <c r="AR77" s="736"/>
      <c r="AS77" s="736"/>
      <c r="AT77" s="737"/>
      <c r="AU77" s="735"/>
      <c r="AV77" s="736"/>
      <c r="AW77" s="736"/>
      <c r="AX77" s="736"/>
      <c r="AY77" s="737"/>
      <c r="AZ77" s="904"/>
      <c r="BA77" s="904"/>
      <c r="BB77" s="904"/>
      <c r="BC77" s="904"/>
      <c r="BD77" s="905"/>
      <c r="BE77" s="216"/>
      <c r="BF77" s="216"/>
      <c r="BG77" s="216"/>
      <c r="BH77" s="216"/>
      <c r="BI77" s="216"/>
      <c r="BJ77" s="216"/>
      <c r="BK77" s="216"/>
      <c r="BL77" s="216"/>
      <c r="BM77" s="216"/>
      <c r="BN77" s="216"/>
      <c r="BO77" s="216"/>
      <c r="BP77" s="216"/>
      <c r="BQ77" s="213">
        <v>71</v>
      </c>
      <c r="BR77" s="218"/>
      <c r="BS77" s="893"/>
      <c r="BT77" s="894"/>
      <c r="BU77" s="894"/>
      <c r="BV77" s="894"/>
      <c r="BW77" s="894"/>
      <c r="BX77" s="894"/>
      <c r="BY77" s="894"/>
      <c r="BZ77" s="894"/>
      <c r="CA77" s="894"/>
      <c r="CB77" s="894"/>
      <c r="CC77" s="894"/>
      <c r="CD77" s="894"/>
      <c r="CE77" s="894"/>
      <c r="CF77" s="894"/>
      <c r="CG77" s="895"/>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197"/>
    </row>
    <row r="78" spans="1:131" s="198" customFormat="1" ht="26.25" customHeight="1">
      <c r="A78" s="212">
        <v>11</v>
      </c>
      <c r="B78" s="739"/>
      <c r="C78" s="740"/>
      <c r="D78" s="740"/>
      <c r="E78" s="740"/>
      <c r="F78" s="740"/>
      <c r="G78" s="740"/>
      <c r="H78" s="740"/>
      <c r="I78" s="740"/>
      <c r="J78" s="740"/>
      <c r="K78" s="740"/>
      <c r="L78" s="740"/>
      <c r="M78" s="740"/>
      <c r="N78" s="740"/>
      <c r="O78" s="740"/>
      <c r="P78" s="741"/>
      <c r="Q78" s="903"/>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904"/>
      <c r="BA78" s="904"/>
      <c r="BB78" s="904"/>
      <c r="BC78" s="904"/>
      <c r="BD78" s="905"/>
      <c r="BE78" s="216"/>
      <c r="BF78" s="216"/>
      <c r="BG78" s="216"/>
      <c r="BH78" s="216"/>
      <c r="BI78" s="216"/>
      <c r="BJ78" s="219"/>
      <c r="BK78" s="219"/>
      <c r="BL78" s="219"/>
      <c r="BM78" s="219"/>
      <c r="BN78" s="219"/>
      <c r="BO78" s="216"/>
      <c r="BP78" s="216"/>
      <c r="BQ78" s="213">
        <v>72</v>
      </c>
      <c r="BR78" s="218"/>
      <c r="BS78" s="893"/>
      <c r="BT78" s="894"/>
      <c r="BU78" s="894"/>
      <c r="BV78" s="894"/>
      <c r="BW78" s="894"/>
      <c r="BX78" s="894"/>
      <c r="BY78" s="894"/>
      <c r="BZ78" s="894"/>
      <c r="CA78" s="894"/>
      <c r="CB78" s="894"/>
      <c r="CC78" s="894"/>
      <c r="CD78" s="894"/>
      <c r="CE78" s="894"/>
      <c r="CF78" s="894"/>
      <c r="CG78" s="895"/>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197"/>
    </row>
    <row r="79" spans="1:131" s="198" customFormat="1" ht="26.25" customHeight="1">
      <c r="A79" s="212">
        <v>12</v>
      </c>
      <c r="B79" s="739"/>
      <c r="C79" s="740"/>
      <c r="D79" s="740"/>
      <c r="E79" s="740"/>
      <c r="F79" s="740"/>
      <c r="G79" s="740"/>
      <c r="H79" s="740"/>
      <c r="I79" s="740"/>
      <c r="J79" s="740"/>
      <c r="K79" s="740"/>
      <c r="L79" s="740"/>
      <c r="M79" s="740"/>
      <c r="N79" s="740"/>
      <c r="O79" s="740"/>
      <c r="P79" s="741"/>
      <c r="Q79" s="903"/>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904"/>
      <c r="BA79" s="904"/>
      <c r="BB79" s="904"/>
      <c r="BC79" s="904"/>
      <c r="BD79" s="905"/>
      <c r="BE79" s="216"/>
      <c r="BF79" s="216"/>
      <c r="BG79" s="216"/>
      <c r="BH79" s="216"/>
      <c r="BI79" s="216"/>
      <c r="BJ79" s="219"/>
      <c r="BK79" s="219"/>
      <c r="BL79" s="219"/>
      <c r="BM79" s="219"/>
      <c r="BN79" s="219"/>
      <c r="BO79" s="216"/>
      <c r="BP79" s="216"/>
      <c r="BQ79" s="213">
        <v>73</v>
      </c>
      <c r="BR79" s="218"/>
      <c r="BS79" s="893"/>
      <c r="BT79" s="894"/>
      <c r="BU79" s="894"/>
      <c r="BV79" s="894"/>
      <c r="BW79" s="894"/>
      <c r="BX79" s="894"/>
      <c r="BY79" s="894"/>
      <c r="BZ79" s="894"/>
      <c r="CA79" s="894"/>
      <c r="CB79" s="894"/>
      <c r="CC79" s="894"/>
      <c r="CD79" s="894"/>
      <c r="CE79" s="894"/>
      <c r="CF79" s="894"/>
      <c r="CG79" s="895"/>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197"/>
    </row>
    <row r="80" spans="1:131" s="198" customFormat="1" ht="26.25" customHeight="1">
      <c r="A80" s="212">
        <v>13</v>
      </c>
      <c r="B80" s="739"/>
      <c r="C80" s="740"/>
      <c r="D80" s="740"/>
      <c r="E80" s="740"/>
      <c r="F80" s="740"/>
      <c r="G80" s="740"/>
      <c r="H80" s="740"/>
      <c r="I80" s="740"/>
      <c r="J80" s="740"/>
      <c r="K80" s="740"/>
      <c r="L80" s="740"/>
      <c r="M80" s="740"/>
      <c r="N80" s="740"/>
      <c r="O80" s="740"/>
      <c r="P80" s="741"/>
      <c r="Q80" s="903"/>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904"/>
      <c r="BA80" s="904"/>
      <c r="BB80" s="904"/>
      <c r="BC80" s="904"/>
      <c r="BD80" s="905"/>
      <c r="BE80" s="216"/>
      <c r="BF80" s="216"/>
      <c r="BG80" s="216"/>
      <c r="BH80" s="216"/>
      <c r="BI80" s="216"/>
      <c r="BJ80" s="216"/>
      <c r="BK80" s="216"/>
      <c r="BL80" s="216"/>
      <c r="BM80" s="216"/>
      <c r="BN80" s="216"/>
      <c r="BO80" s="216"/>
      <c r="BP80" s="216"/>
      <c r="BQ80" s="213">
        <v>74</v>
      </c>
      <c r="BR80" s="218"/>
      <c r="BS80" s="893"/>
      <c r="BT80" s="894"/>
      <c r="BU80" s="894"/>
      <c r="BV80" s="894"/>
      <c r="BW80" s="894"/>
      <c r="BX80" s="894"/>
      <c r="BY80" s="894"/>
      <c r="BZ80" s="894"/>
      <c r="CA80" s="894"/>
      <c r="CB80" s="894"/>
      <c r="CC80" s="894"/>
      <c r="CD80" s="894"/>
      <c r="CE80" s="894"/>
      <c r="CF80" s="894"/>
      <c r="CG80" s="895"/>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197"/>
    </row>
    <row r="81" spans="1:131" s="198" customFormat="1" ht="26.25" customHeight="1">
      <c r="A81" s="212">
        <v>14</v>
      </c>
      <c r="B81" s="739"/>
      <c r="C81" s="740"/>
      <c r="D81" s="740"/>
      <c r="E81" s="740"/>
      <c r="F81" s="740"/>
      <c r="G81" s="740"/>
      <c r="H81" s="740"/>
      <c r="I81" s="740"/>
      <c r="J81" s="740"/>
      <c r="K81" s="740"/>
      <c r="L81" s="740"/>
      <c r="M81" s="740"/>
      <c r="N81" s="740"/>
      <c r="O81" s="740"/>
      <c r="P81" s="741"/>
      <c r="Q81" s="903"/>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904"/>
      <c r="BA81" s="904"/>
      <c r="BB81" s="904"/>
      <c r="BC81" s="904"/>
      <c r="BD81" s="905"/>
      <c r="BE81" s="216"/>
      <c r="BF81" s="216"/>
      <c r="BG81" s="216"/>
      <c r="BH81" s="216"/>
      <c r="BI81" s="216"/>
      <c r="BJ81" s="216"/>
      <c r="BK81" s="216"/>
      <c r="BL81" s="216"/>
      <c r="BM81" s="216"/>
      <c r="BN81" s="216"/>
      <c r="BO81" s="216"/>
      <c r="BP81" s="216"/>
      <c r="BQ81" s="213">
        <v>75</v>
      </c>
      <c r="BR81" s="218"/>
      <c r="BS81" s="893"/>
      <c r="BT81" s="894"/>
      <c r="BU81" s="894"/>
      <c r="BV81" s="894"/>
      <c r="BW81" s="894"/>
      <c r="BX81" s="894"/>
      <c r="BY81" s="894"/>
      <c r="BZ81" s="894"/>
      <c r="CA81" s="894"/>
      <c r="CB81" s="894"/>
      <c r="CC81" s="894"/>
      <c r="CD81" s="894"/>
      <c r="CE81" s="894"/>
      <c r="CF81" s="894"/>
      <c r="CG81" s="895"/>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197"/>
    </row>
    <row r="82" spans="1:131" s="198" customFormat="1" ht="26.25" customHeight="1">
      <c r="A82" s="212">
        <v>15</v>
      </c>
      <c r="B82" s="739"/>
      <c r="C82" s="740"/>
      <c r="D82" s="740"/>
      <c r="E82" s="740"/>
      <c r="F82" s="740"/>
      <c r="G82" s="740"/>
      <c r="H82" s="740"/>
      <c r="I82" s="740"/>
      <c r="J82" s="740"/>
      <c r="K82" s="740"/>
      <c r="L82" s="740"/>
      <c r="M82" s="740"/>
      <c r="N82" s="740"/>
      <c r="O82" s="740"/>
      <c r="P82" s="741"/>
      <c r="Q82" s="903"/>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904"/>
      <c r="BA82" s="904"/>
      <c r="BB82" s="904"/>
      <c r="BC82" s="904"/>
      <c r="BD82" s="905"/>
      <c r="BE82" s="216"/>
      <c r="BF82" s="216"/>
      <c r="BG82" s="216"/>
      <c r="BH82" s="216"/>
      <c r="BI82" s="216"/>
      <c r="BJ82" s="216"/>
      <c r="BK82" s="216"/>
      <c r="BL82" s="216"/>
      <c r="BM82" s="216"/>
      <c r="BN82" s="216"/>
      <c r="BO82" s="216"/>
      <c r="BP82" s="216"/>
      <c r="BQ82" s="213">
        <v>76</v>
      </c>
      <c r="BR82" s="218"/>
      <c r="BS82" s="893"/>
      <c r="BT82" s="894"/>
      <c r="BU82" s="894"/>
      <c r="BV82" s="894"/>
      <c r="BW82" s="894"/>
      <c r="BX82" s="894"/>
      <c r="BY82" s="894"/>
      <c r="BZ82" s="894"/>
      <c r="CA82" s="894"/>
      <c r="CB82" s="894"/>
      <c r="CC82" s="894"/>
      <c r="CD82" s="894"/>
      <c r="CE82" s="894"/>
      <c r="CF82" s="894"/>
      <c r="CG82" s="895"/>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197"/>
    </row>
    <row r="83" spans="1:131" s="198" customFormat="1" ht="26.25" customHeight="1">
      <c r="A83" s="212">
        <v>16</v>
      </c>
      <c r="B83" s="739"/>
      <c r="C83" s="740"/>
      <c r="D83" s="740"/>
      <c r="E83" s="740"/>
      <c r="F83" s="740"/>
      <c r="G83" s="740"/>
      <c r="H83" s="740"/>
      <c r="I83" s="740"/>
      <c r="J83" s="740"/>
      <c r="K83" s="740"/>
      <c r="L83" s="740"/>
      <c r="M83" s="740"/>
      <c r="N83" s="740"/>
      <c r="O83" s="740"/>
      <c r="P83" s="741"/>
      <c r="Q83" s="903"/>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904"/>
      <c r="BA83" s="904"/>
      <c r="BB83" s="904"/>
      <c r="BC83" s="904"/>
      <c r="BD83" s="905"/>
      <c r="BE83" s="216"/>
      <c r="BF83" s="216"/>
      <c r="BG83" s="216"/>
      <c r="BH83" s="216"/>
      <c r="BI83" s="216"/>
      <c r="BJ83" s="216"/>
      <c r="BK83" s="216"/>
      <c r="BL83" s="216"/>
      <c r="BM83" s="216"/>
      <c r="BN83" s="216"/>
      <c r="BO83" s="216"/>
      <c r="BP83" s="216"/>
      <c r="BQ83" s="213">
        <v>77</v>
      </c>
      <c r="BR83" s="218"/>
      <c r="BS83" s="893"/>
      <c r="BT83" s="894"/>
      <c r="BU83" s="894"/>
      <c r="BV83" s="894"/>
      <c r="BW83" s="894"/>
      <c r="BX83" s="894"/>
      <c r="BY83" s="894"/>
      <c r="BZ83" s="894"/>
      <c r="CA83" s="894"/>
      <c r="CB83" s="894"/>
      <c r="CC83" s="894"/>
      <c r="CD83" s="894"/>
      <c r="CE83" s="894"/>
      <c r="CF83" s="894"/>
      <c r="CG83" s="895"/>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197"/>
    </row>
    <row r="84" spans="1:131" s="198" customFormat="1" ht="26.25" customHeight="1">
      <c r="A84" s="212">
        <v>17</v>
      </c>
      <c r="B84" s="739"/>
      <c r="C84" s="740"/>
      <c r="D84" s="740"/>
      <c r="E84" s="740"/>
      <c r="F84" s="740"/>
      <c r="G84" s="740"/>
      <c r="H84" s="740"/>
      <c r="I84" s="740"/>
      <c r="J84" s="740"/>
      <c r="K84" s="740"/>
      <c r="L84" s="740"/>
      <c r="M84" s="740"/>
      <c r="N84" s="740"/>
      <c r="O84" s="740"/>
      <c r="P84" s="741"/>
      <c r="Q84" s="903"/>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904"/>
      <c r="BA84" s="904"/>
      <c r="BB84" s="904"/>
      <c r="BC84" s="904"/>
      <c r="BD84" s="905"/>
      <c r="BE84" s="216"/>
      <c r="BF84" s="216"/>
      <c r="BG84" s="216"/>
      <c r="BH84" s="216"/>
      <c r="BI84" s="216"/>
      <c r="BJ84" s="216"/>
      <c r="BK84" s="216"/>
      <c r="BL84" s="216"/>
      <c r="BM84" s="216"/>
      <c r="BN84" s="216"/>
      <c r="BO84" s="216"/>
      <c r="BP84" s="216"/>
      <c r="BQ84" s="213">
        <v>78</v>
      </c>
      <c r="BR84" s="218"/>
      <c r="BS84" s="893"/>
      <c r="BT84" s="894"/>
      <c r="BU84" s="894"/>
      <c r="BV84" s="894"/>
      <c r="BW84" s="894"/>
      <c r="BX84" s="894"/>
      <c r="BY84" s="894"/>
      <c r="BZ84" s="894"/>
      <c r="CA84" s="894"/>
      <c r="CB84" s="894"/>
      <c r="CC84" s="894"/>
      <c r="CD84" s="894"/>
      <c r="CE84" s="894"/>
      <c r="CF84" s="894"/>
      <c r="CG84" s="895"/>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197"/>
    </row>
    <row r="85" spans="1:131" s="198" customFormat="1" ht="26.25" customHeight="1">
      <c r="A85" s="212">
        <v>18</v>
      </c>
      <c r="B85" s="739"/>
      <c r="C85" s="740"/>
      <c r="D85" s="740"/>
      <c r="E85" s="740"/>
      <c r="F85" s="740"/>
      <c r="G85" s="740"/>
      <c r="H85" s="740"/>
      <c r="I85" s="740"/>
      <c r="J85" s="740"/>
      <c r="K85" s="740"/>
      <c r="L85" s="740"/>
      <c r="M85" s="740"/>
      <c r="N85" s="740"/>
      <c r="O85" s="740"/>
      <c r="P85" s="741"/>
      <c r="Q85" s="903"/>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904"/>
      <c r="BA85" s="904"/>
      <c r="BB85" s="904"/>
      <c r="BC85" s="904"/>
      <c r="BD85" s="905"/>
      <c r="BE85" s="216"/>
      <c r="BF85" s="216"/>
      <c r="BG85" s="216"/>
      <c r="BH85" s="216"/>
      <c r="BI85" s="216"/>
      <c r="BJ85" s="216"/>
      <c r="BK85" s="216"/>
      <c r="BL85" s="216"/>
      <c r="BM85" s="216"/>
      <c r="BN85" s="216"/>
      <c r="BO85" s="216"/>
      <c r="BP85" s="216"/>
      <c r="BQ85" s="213">
        <v>79</v>
      </c>
      <c r="BR85" s="218"/>
      <c r="BS85" s="893"/>
      <c r="BT85" s="894"/>
      <c r="BU85" s="894"/>
      <c r="BV85" s="894"/>
      <c r="BW85" s="894"/>
      <c r="BX85" s="894"/>
      <c r="BY85" s="894"/>
      <c r="BZ85" s="894"/>
      <c r="CA85" s="894"/>
      <c r="CB85" s="894"/>
      <c r="CC85" s="894"/>
      <c r="CD85" s="894"/>
      <c r="CE85" s="894"/>
      <c r="CF85" s="894"/>
      <c r="CG85" s="895"/>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197"/>
    </row>
    <row r="86" spans="1:131" s="198" customFormat="1" ht="26.25" customHeight="1">
      <c r="A86" s="212">
        <v>19</v>
      </c>
      <c r="B86" s="739"/>
      <c r="C86" s="740"/>
      <c r="D86" s="740"/>
      <c r="E86" s="740"/>
      <c r="F86" s="740"/>
      <c r="G86" s="740"/>
      <c r="H86" s="740"/>
      <c r="I86" s="740"/>
      <c r="J86" s="740"/>
      <c r="K86" s="740"/>
      <c r="L86" s="740"/>
      <c r="M86" s="740"/>
      <c r="N86" s="740"/>
      <c r="O86" s="740"/>
      <c r="P86" s="741"/>
      <c r="Q86" s="903"/>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904"/>
      <c r="BA86" s="904"/>
      <c r="BB86" s="904"/>
      <c r="BC86" s="904"/>
      <c r="BD86" s="905"/>
      <c r="BE86" s="216"/>
      <c r="BF86" s="216"/>
      <c r="BG86" s="216"/>
      <c r="BH86" s="216"/>
      <c r="BI86" s="216"/>
      <c r="BJ86" s="216"/>
      <c r="BK86" s="216"/>
      <c r="BL86" s="216"/>
      <c r="BM86" s="216"/>
      <c r="BN86" s="216"/>
      <c r="BO86" s="216"/>
      <c r="BP86" s="216"/>
      <c r="BQ86" s="213">
        <v>80</v>
      </c>
      <c r="BR86" s="218"/>
      <c r="BS86" s="893"/>
      <c r="BT86" s="894"/>
      <c r="BU86" s="894"/>
      <c r="BV86" s="894"/>
      <c r="BW86" s="894"/>
      <c r="BX86" s="894"/>
      <c r="BY86" s="894"/>
      <c r="BZ86" s="894"/>
      <c r="CA86" s="894"/>
      <c r="CB86" s="894"/>
      <c r="CC86" s="894"/>
      <c r="CD86" s="894"/>
      <c r="CE86" s="894"/>
      <c r="CF86" s="894"/>
      <c r="CG86" s="895"/>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197"/>
    </row>
    <row r="87" spans="1:131" s="198" customFormat="1" ht="26.25" customHeight="1">
      <c r="A87" s="220">
        <v>20</v>
      </c>
      <c r="B87" s="906"/>
      <c r="C87" s="907"/>
      <c r="D87" s="907"/>
      <c r="E87" s="907"/>
      <c r="F87" s="907"/>
      <c r="G87" s="907"/>
      <c r="H87" s="907"/>
      <c r="I87" s="907"/>
      <c r="J87" s="907"/>
      <c r="K87" s="907"/>
      <c r="L87" s="907"/>
      <c r="M87" s="907"/>
      <c r="N87" s="907"/>
      <c r="O87" s="907"/>
      <c r="P87" s="908"/>
      <c r="Q87" s="909"/>
      <c r="R87" s="910"/>
      <c r="S87" s="910"/>
      <c r="T87" s="910"/>
      <c r="U87" s="910"/>
      <c r="V87" s="910"/>
      <c r="W87" s="910"/>
      <c r="X87" s="910"/>
      <c r="Y87" s="910"/>
      <c r="Z87" s="910"/>
      <c r="AA87" s="910"/>
      <c r="AB87" s="910"/>
      <c r="AC87" s="910"/>
      <c r="AD87" s="910"/>
      <c r="AE87" s="910"/>
      <c r="AF87" s="910"/>
      <c r="AG87" s="910"/>
      <c r="AH87" s="910"/>
      <c r="AI87" s="910"/>
      <c r="AJ87" s="910"/>
      <c r="AK87" s="910"/>
      <c r="AL87" s="910"/>
      <c r="AM87" s="910"/>
      <c r="AN87" s="910"/>
      <c r="AO87" s="910"/>
      <c r="AP87" s="910"/>
      <c r="AQ87" s="910"/>
      <c r="AR87" s="910"/>
      <c r="AS87" s="910"/>
      <c r="AT87" s="910"/>
      <c r="AU87" s="910"/>
      <c r="AV87" s="910"/>
      <c r="AW87" s="910"/>
      <c r="AX87" s="910"/>
      <c r="AY87" s="910"/>
      <c r="AZ87" s="911"/>
      <c r="BA87" s="911"/>
      <c r="BB87" s="911"/>
      <c r="BC87" s="911"/>
      <c r="BD87" s="912"/>
      <c r="BE87" s="216"/>
      <c r="BF87" s="216"/>
      <c r="BG87" s="216"/>
      <c r="BH87" s="216"/>
      <c r="BI87" s="216"/>
      <c r="BJ87" s="216"/>
      <c r="BK87" s="216"/>
      <c r="BL87" s="216"/>
      <c r="BM87" s="216"/>
      <c r="BN87" s="216"/>
      <c r="BO87" s="216"/>
      <c r="BP87" s="216"/>
      <c r="BQ87" s="213">
        <v>81</v>
      </c>
      <c r="BR87" s="218"/>
      <c r="BS87" s="893"/>
      <c r="BT87" s="894"/>
      <c r="BU87" s="894"/>
      <c r="BV87" s="894"/>
      <c r="BW87" s="894"/>
      <c r="BX87" s="894"/>
      <c r="BY87" s="894"/>
      <c r="BZ87" s="894"/>
      <c r="CA87" s="894"/>
      <c r="CB87" s="894"/>
      <c r="CC87" s="894"/>
      <c r="CD87" s="894"/>
      <c r="CE87" s="894"/>
      <c r="CF87" s="894"/>
      <c r="CG87" s="895"/>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197"/>
    </row>
    <row r="88" spans="1:131" s="198" customFormat="1" ht="26.25" customHeight="1" thickBot="1">
      <c r="A88" s="215" t="s">
        <v>362</v>
      </c>
      <c r="B88" s="818" t="s">
        <v>393</v>
      </c>
      <c r="C88" s="819"/>
      <c r="D88" s="819"/>
      <c r="E88" s="819"/>
      <c r="F88" s="819"/>
      <c r="G88" s="819"/>
      <c r="H88" s="819"/>
      <c r="I88" s="819"/>
      <c r="J88" s="819"/>
      <c r="K88" s="819"/>
      <c r="L88" s="819"/>
      <c r="M88" s="819"/>
      <c r="N88" s="819"/>
      <c r="O88" s="819"/>
      <c r="P88" s="820"/>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16"/>
      <c r="BF88" s="216"/>
      <c r="BG88" s="216"/>
      <c r="BH88" s="216"/>
      <c r="BI88" s="216"/>
      <c r="BJ88" s="216"/>
      <c r="BK88" s="216"/>
      <c r="BL88" s="216"/>
      <c r="BM88" s="216"/>
      <c r="BN88" s="216"/>
      <c r="BO88" s="216"/>
      <c r="BP88" s="216"/>
      <c r="BQ88" s="213">
        <v>82</v>
      </c>
      <c r="BR88" s="218"/>
      <c r="BS88" s="893"/>
      <c r="BT88" s="894"/>
      <c r="BU88" s="894"/>
      <c r="BV88" s="894"/>
      <c r="BW88" s="894"/>
      <c r="BX88" s="894"/>
      <c r="BY88" s="894"/>
      <c r="BZ88" s="894"/>
      <c r="CA88" s="894"/>
      <c r="CB88" s="894"/>
      <c r="CC88" s="894"/>
      <c r="CD88" s="894"/>
      <c r="CE88" s="894"/>
      <c r="CF88" s="894"/>
      <c r="CG88" s="895"/>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3"/>
      <c r="BT89" s="894"/>
      <c r="BU89" s="894"/>
      <c r="BV89" s="894"/>
      <c r="BW89" s="894"/>
      <c r="BX89" s="894"/>
      <c r="BY89" s="894"/>
      <c r="BZ89" s="894"/>
      <c r="CA89" s="894"/>
      <c r="CB89" s="894"/>
      <c r="CC89" s="894"/>
      <c r="CD89" s="894"/>
      <c r="CE89" s="894"/>
      <c r="CF89" s="894"/>
      <c r="CG89" s="895"/>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3"/>
      <c r="BT90" s="894"/>
      <c r="BU90" s="894"/>
      <c r="BV90" s="894"/>
      <c r="BW90" s="894"/>
      <c r="BX90" s="894"/>
      <c r="BY90" s="894"/>
      <c r="BZ90" s="894"/>
      <c r="CA90" s="894"/>
      <c r="CB90" s="894"/>
      <c r="CC90" s="894"/>
      <c r="CD90" s="894"/>
      <c r="CE90" s="894"/>
      <c r="CF90" s="894"/>
      <c r="CG90" s="895"/>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3"/>
      <c r="BT91" s="894"/>
      <c r="BU91" s="894"/>
      <c r="BV91" s="894"/>
      <c r="BW91" s="894"/>
      <c r="BX91" s="894"/>
      <c r="BY91" s="894"/>
      <c r="BZ91" s="894"/>
      <c r="CA91" s="894"/>
      <c r="CB91" s="894"/>
      <c r="CC91" s="894"/>
      <c r="CD91" s="894"/>
      <c r="CE91" s="894"/>
      <c r="CF91" s="894"/>
      <c r="CG91" s="895"/>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3"/>
      <c r="BT92" s="894"/>
      <c r="BU92" s="894"/>
      <c r="BV92" s="894"/>
      <c r="BW92" s="894"/>
      <c r="BX92" s="894"/>
      <c r="BY92" s="894"/>
      <c r="BZ92" s="894"/>
      <c r="CA92" s="894"/>
      <c r="CB92" s="894"/>
      <c r="CC92" s="894"/>
      <c r="CD92" s="894"/>
      <c r="CE92" s="894"/>
      <c r="CF92" s="894"/>
      <c r="CG92" s="895"/>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3"/>
      <c r="BT93" s="894"/>
      <c r="BU93" s="894"/>
      <c r="BV93" s="894"/>
      <c r="BW93" s="894"/>
      <c r="BX93" s="894"/>
      <c r="BY93" s="894"/>
      <c r="BZ93" s="894"/>
      <c r="CA93" s="894"/>
      <c r="CB93" s="894"/>
      <c r="CC93" s="894"/>
      <c r="CD93" s="894"/>
      <c r="CE93" s="894"/>
      <c r="CF93" s="894"/>
      <c r="CG93" s="895"/>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3"/>
      <c r="BT94" s="894"/>
      <c r="BU94" s="894"/>
      <c r="BV94" s="894"/>
      <c r="BW94" s="894"/>
      <c r="BX94" s="894"/>
      <c r="BY94" s="894"/>
      <c r="BZ94" s="894"/>
      <c r="CA94" s="894"/>
      <c r="CB94" s="894"/>
      <c r="CC94" s="894"/>
      <c r="CD94" s="894"/>
      <c r="CE94" s="894"/>
      <c r="CF94" s="894"/>
      <c r="CG94" s="895"/>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3"/>
      <c r="BT95" s="894"/>
      <c r="BU95" s="894"/>
      <c r="BV95" s="894"/>
      <c r="BW95" s="894"/>
      <c r="BX95" s="894"/>
      <c r="BY95" s="894"/>
      <c r="BZ95" s="894"/>
      <c r="CA95" s="894"/>
      <c r="CB95" s="894"/>
      <c r="CC95" s="894"/>
      <c r="CD95" s="894"/>
      <c r="CE95" s="894"/>
      <c r="CF95" s="894"/>
      <c r="CG95" s="895"/>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3"/>
      <c r="BT96" s="894"/>
      <c r="BU96" s="894"/>
      <c r="BV96" s="894"/>
      <c r="BW96" s="894"/>
      <c r="BX96" s="894"/>
      <c r="BY96" s="894"/>
      <c r="BZ96" s="894"/>
      <c r="CA96" s="894"/>
      <c r="CB96" s="894"/>
      <c r="CC96" s="894"/>
      <c r="CD96" s="894"/>
      <c r="CE96" s="894"/>
      <c r="CF96" s="894"/>
      <c r="CG96" s="895"/>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3"/>
      <c r="BT97" s="894"/>
      <c r="BU97" s="894"/>
      <c r="BV97" s="894"/>
      <c r="BW97" s="894"/>
      <c r="BX97" s="894"/>
      <c r="BY97" s="894"/>
      <c r="BZ97" s="894"/>
      <c r="CA97" s="894"/>
      <c r="CB97" s="894"/>
      <c r="CC97" s="894"/>
      <c r="CD97" s="894"/>
      <c r="CE97" s="894"/>
      <c r="CF97" s="894"/>
      <c r="CG97" s="895"/>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3"/>
      <c r="BT98" s="894"/>
      <c r="BU98" s="894"/>
      <c r="BV98" s="894"/>
      <c r="BW98" s="894"/>
      <c r="BX98" s="894"/>
      <c r="BY98" s="894"/>
      <c r="BZ98" s="894"/>
      <c r="CA98" s="894"/>
      <c r="CB98" s="894"/>
      <c r="CC98" s="894"/>
      <c r="CD98" s="894"/>
      <c r="CE98" s="894"/>
      <c r="CF98" s="894"/>
      <c r="CG98" s="895"/>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3"/>
      <c r="BT99" s="894"/>
      <c r="BU99" s="894"/>
      <c r="BV99" s="894"/>
      <c r="BW99" s="894"/>
      <c r="BX99" s="894"/>
      <c r="BY99" s="894"/>
      <c r="BZ99" s="894"/>
      <c r="CA99" s="894"/>
      <c r="CB99" s="894"/>
      <c r="CC99" s="894"/>
      <c r="CD99" s="894"/>
      <c r="CE99" s="894"/>
      <c r="CF99" s="894"/>
      <c r="CG99" s="895"/>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3"/>
      <c r="BT100" s="894"/>
      <c r="BU100" s="894"/>
      <c r="BV100" s="894"/>
      <c r="BW100" s="894"/>
      <c r="BX100" s="894"/>
      <c r="BY100" s="894"/>
      <c r="BZ100" s="894"/>
      <c r="CA100" s="894"/>
      <c r="CB100" s="894"/>
      <c r="CC100" s="894"/>
      <c r="CD100" s="894"/>
      <c r="CE100" s="894"/>
      <c r="CF100" s="894"/>
      <c r="CG100" s="895"/>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3"/>
      <c r="BT101" s="894"/>
      <c r="BU101" s="894"/>
      <c r="BV101" s="894"/>
      <c r="BW101" s="894"/>
      <c r="BX101" s="894"/>
      <c r="BY101" s="894"/>
      <c r="BZ101" s="894"/>
      <c r="CA101" s="894"/>
      <c r="CB101" s="894"/>
      <c r="CC101" s="894"/>
      <c r="CD101" s="894"/>
      <c r="CE101" s="894"/>
      <c r="CF101" s="894"/>
      <c r="CG101" s="895"/>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18" t="s">
        <v>394</v>
      </c>
      <c r="BS102" s="819"/>
      <c r="BT102" s="819"/>
      <c r="BU102" s="819"/>
      <c r="BV102" s="819"/>
      <c r="BW102" s="819"/>
      <c r="BX102" s="819"/>
      <c r="BY102" s="819"/>
      <c r="BZ102" s="819"/>
      <c r="CA102" s="819"/>
      <c r="CB102" s="819"/>
      <c r="CC102" s="819"/>
      <c r="CD102" s="819"/>
      <c r="CE102" s="819"/>
      <c r="CF102" s="819"/>
      <c r="CG102" s="820"/>
      <c r="CH102" s="913"/>
      <c r="CI102" s="914"/>
      <c r="CJ102" s="914"/>
      <c r="CK102" s="914"/>
      <c r="CL102" s="915"/>
      <c r="CM102" s="913"/>
      <c r="CN102" s="914"/>
      <c r="CO102" s="914"/>
      <c r="CP102" s="914"/>
      <c r="CQ102" s="915"/>
      <c r="CR102" s="916"/>
      <c r="CS102" s="880"/>
      <c r="CT102" s="880"/>
      <c r="CU102" s="880"/>
      <c r="CV102" s="917"/>
      <c r="CW102" s="916"/>
      <c r="CX102" s="880"/>
      <c r="CY102" s="880"/>
      <c r="CZ102" s="880"/>
      <c r="DA102" s="917"/>
      <c r="DB102" s="916"/>
      <c r="DC102" s="880"/>
      <c r="DD102" s="880"/>
      <c r="DE102" s="880"/>
      <c r="DF102" s="917"/>
      <c r="DG102" s="916"/>
      <c r="DH102" s="880"/>
      <c r="DI102" s="880"/>
      <c r="DJ102" s="880"/>
      <c r="DK102" s="917"/>
      <c r="DL102" s="916"/>
      <c r="DM102" s="880"/>
      <c r="DN102" s="880"/>
      <c r="DO102" s="880"/>
      <c r="DP102" s="917"/>
      <c r="DQ102" s="916"/>
      <c r="DR102" s="880"/>
      <c r="DS102" s="880"/>
      <c r="DT102" s="880"/>
      <c r="DU102" s="917"/>
      <c r="DV102" s="942"/>
      <c r="DW102" s="943"/>
      <c r="DX102" s="943"/>
      <c r="DY102" s="943"/>
      <c r="DZ102" s="94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5" t="s">
        <v>395</v>
      </c>
      <c r="BR103" s="945"/>
      <c r="BS103" s="945"/>
      <c r="BT103" s="945"/>
      <c r="BU103" s="945"/>
      <c r="BV103" s="945"/>
      <c r="BW103" s="945"/>
      <c r="BX103" s="945"/>
      <c r="BY103" s="945"/>
      <c r="BZ103" s="945"/>
      <c r="CA103" s="945"/>
      <c r="CB103" s="945"/>
      <c r="CC103" s="945"/>
      <c r="CD103" s="945"/>
      <c r="CE103" s="945"/>
      <c r="CF103" s="945"/>
      <c r="CG103" s="945"/>
      <c r="CH103" s="945"/>
      <c r="CI103" s="945"/>
      <c r="CJ103" s="945"/>
      <c r="CK103" s="945"/>
      <c r="CL103" s="945"/>
      <c r="CM103" s="945"/>
      <c r="CN103" s="945"/>
      <c r="CO103" s="945"/>
      <c r="CP103" s="945"/>
      <c r="CQ103" s="945"/>
      <c r="CR103" s="945"/>
      <c r="CS103" s="945"/>
      <c r="CT103" s="945"/>
      <c r="CU103" s="945"/>
      <c r="CV103" s="945"/>
      <c r="CW103" s="945"/>
      <c r="CX103" s="945"/>
      <c r="CY103" s="945"/>
      <c r="CZ103" s="945"/>
      <c r="DA103" s="945"/>
      <c r="DB103" s="945"/>
      <c r="DC103" s="945"/>
      <c r="DD103" s="945"/>
      <c r="DE103" s="945"/>
      <c r="DF103" s="945"/>
      <c r="DG103" s="945"/>
      <c r="DH103" s="945"/>
      <c r="DI103" s="945"/>
      <c r="DJ103" s="945"/>
      <c r="DK103" s="945"/>
      <c r="DL103" s="945"/>
      <c r="DM103" s="945"/>
      <c r="DN103" s="945"/>
      <c r="DO103" s="945"/>
      <c r="DP103" s="945"/>
      <c r="DQ103" s="945"/>
      <c r="DR103" s="945"/>
      <c r="DS103" s="945"/>
      <c r="DT103" s="945"/>
      <c r="DU103" s="945"/>
      <c r="DV103" s="945"/>
      <c r="DW103" s="945"/>
      <c r="DX103" s="945"/>
      <c r="DY103" s="945"/>
      <c r="DZ103" s="945"/>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6" t="s">
        <v>396</v>
      </c>
      <c r="BR104" s="946"/>
      <c r="BS104" s="946"/>
      <c r="BT104" s="946"/>
      <c r="BU104" s="946"/>
      <c r="BV104" s="946"/>
      <c r="BW104" s="946"/>
      <c r="BX104" s="946"/>
      <c r="BY104" s="946"/>
      <c r="BZ104" s="946"/>
      <c r="CA104" s="946"/>
      <c r="CB104" s="946"/>
      <c r="CC104" s="946"/>
      <c r="CD104" s="946"/>
      <c r="CE104" s="946"/>
      <c r="CF104" s="946"/>
      <c r="CG104" s="946"/>
      <c r="CH104" s="946"/>
      <c r="CI104" s="946"/>
      <c r="CJ104" s="946"/>
      <c r="CK104" s="946"/>
      <c r="CL104" s="946"/>
      <c r="CM104" s="946"/>
      <c r="CN104" s="946"/>
      <c r="CO104" s="946"/>
      <c r="CP104" s="946"/>
      <c r="CQ104" s="946"/>
      <c r="CR104" s="946"/>
      <c r="CS104" s="946"/>
      <c r="CT104" s="946"/>
      <c r="CU104" s="946"/>
      <c r="CV104" s="946"/>
      <c r="CW104" s="946"/>
      <c r="CX104" s="946"/>
      <c r="CY104" s="946"/>
      <c r="CZ104" s="946"/>
      <c r="DA104" s="946"/>
      <c r="DB104" s="946"/>
      <c r="DC104" s="946"/>
      <c r="DD104" s="946"/>
      <c r="DE104" s="946"/>
      <c r="DF104" s="946"/>
      <c r="DG104" s="946"/>
      <c r="DH104" s="946"/>
      <c r="DI104" s="946"/>
      <c r="DJ104" s="946"/>
      <c r="DK104" s="946"/>
      <c r="DL104" s="946"/>
      <c r="DM104" s="946"/>
      <c r="DN104" s="946"/>
      <c r="DO104" s="946"/>
      <c r="DP104" s="946"/>
      <c r="DQ104" s="946"/>
      <c r="DR104" s="946"/>
      <c r="DS104" s="946"/>
      <c r="DT104" s="946"/>
      <c r="DU104" s="946"/>
      <c r="DV104" s="946"/>
      <c r="DW104" s="946"/>
      <c r="DX104" s="946"/>
      <c r="DY104" s="946"/>
      <c r="DZ104" s="946"/>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7" t="s">
        <v>399</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400</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197" customFormat="1" ht="26.25" customHeight="1">
      <c r="A109" s="940" t="s">
        <v>401</v>
      </c>
      <c r="B109" s="919"/>
      <c r="C109" s="919"/>
      <c r="D109" s="919"/>
      <c r="E109" s="919"/>
      <c r="F109" s="919"/>
      <c r="G109" s="919"/>
      <c r="H109" s="919"/>
      <c r="I109" s="919"/>
      <c r="J109" s="919"/>
      <c r="K109" s="919"/>
      <c r="L109" s="919"/>
      <c r="M109" s="919"/>
      <c r="N109" s="919"/>
      <c r="O109" s="919"/>
      <c r="P109" s="919"/>
      <c r="Q109" s="919"/>
      <c r="R109" s="919"/>
      <c r="S109" s="919"/>
      <c r="T109" s="919"/>
      <c r="U109" s="919"/>
      <c r="V109" s="919"/>
      <c r="W109" s="919"/>
      <c r="X109" s="919"/>
      <c r="Y109" s="919"/>
      <c r="Z109" s="920"/>
      <c r="AA109" s="918" t="s">
        <v>402</v>
      </c>
      <c r="AB109" s="919"/>
      <c r="AC109" s="919"/>
      <c r="AD109" s="919"/>
      <c r="AE109" s="920"/>
      <c r="AF109" s="918" t="s">
        <v>283</v>
      </c>
      <c r="AG109" s="919"/>
      <c r="AH109" s="919"/>
      <c r="AI109" s="919"/>
      <c r="AJ109" s="920"/>
      <c r="AK109" s="918" t="s">
        <v>282</v>
      </c>
      <c r="AL109" s="919"/>
      <c r="AM109" s="919"/>
      <c r="AN109" s="919"/>
      <c r="AO109" s="920"/>
      <c r="AP109" s="918" t="s">
        <v>403</v>
      </c>
      <c r="AQ109" s="919"/>
      <c r="AR109" s="919"/>
      <c r="AS109" s="919"/>
      <c r="AT109" s="921"/>
      <c r="AU109" s="940" t="s">
        <v>401</v>
      </c>
      <c r="AV109" s="919"/>
      <c r="AW109" s="919"/>
      <c r="AX109" s="919"/>
      <c r="AY109" s="919"/>
      <c r="AZ109" s="919"/>
      <c r="BA109" s="919"/>
      <c r="BB109" s="919"/>
      <c r="BC109" s="919"/>
      <c r="BD109" s="919"/>
      <c r="BE109" s="919"/>
      <c r="BF109" s="919"/>
      <c r="BG109" s="919"/>
      <c r="BH109" s="919"/>
      <c r="BI109" s="919"/>
      <c r="BJ109" s="919"/>
      <c r="BK109" s="919"/>
      <c r="BL109" s="919"/>
      <c r="BM109" s="919"/>
      <c r="BN109" s="919"/>
      <c r="BO109" s="919"/>
      <c r="BP109" s="920"/>
      <c r="BQ109" s="918" t="s">
        <v>402</v>
      </c>
      <c r="BR109" s="919"/>
      <c r="BS109" s="919"/>
      <c r="BT109" s="919"/>
      <c r="BU109" s="920"/>
      <c r="BV109" s="918" t="s">
        <v>283</v>
      </c>
      <c r="BW109" s="919"/>
      <c r="BX109" s="919"/>
      <c r="BY109" s="919"/>
      <c r="BZ109" s="920"/>
      <c r="CA109" s="918" t="s">
        <v>282</v>
      </c>
      <c r="CB109" s="919"/>
      <c r="CC109" s="919"/>
      <c r="CD109" s="919"/>
      <c r="CE109" s="920"/>
      <c r="CF109" s="941" t="s">
        <v>403</v>
      </c>
      <c r="CG109" s="941"/>
      <c r="CH109" s="941"/>
      <c r="CI109" s="941"/>
      <c r="CJ109" s="941"/>
      <c r="CK109" s="918" t="s">
        <v>404</v>
      </c>
      <c r="CL109" s="919"/>
      <c r="CM109" s="919"/>
      <c r="CN109" s="919"/>
      <c r="CO109" s="919"/>
      <c r="CP109" s="919"/>
      <c r="CQ109" s="919"/>
      <c r="CR109" s="919"/>
      <c r="CS109" s="919"/>
      <c r="CT109" s="919"/>
      <c r="CU109" s="919"/>
      <c r="CV109" s="919"/>
      <c r="CW109" s="919"/>
      <c r="CX109" s="919"/>
      <c r="CY109" s="919"/>
      <c r="CZ109" s="919"/>
      <c r="DA109" s="919"/>
      <c r="DB109" s="919"/>
      <c r="DC109" s="919"/>
      <c r="DD109" s="919"/>
      <c r="DE109" s="919"/>
      <c r="DF109" s="920"/>
      <c r="DG109" s="918" t="s">
        <v>402</v>
      </c>
      <c r="DH109" s="919"/>
      <c r="DI109" s="919"/>
      <c r="DJ109" s="919"/>
      <c r="DK109" s="920"/>
      <c r="DL109" s="918" t="s">
        <v>283</v>
      </c>
      <c r="DM109" s="919"/>
      <c r="DN109" s="919"/>
      <c r="DO109" s="919"/>
      <c r="DP109" s="920"/>
      <c r="DQ109" s="918" t="s">
        <v>282</v>
      </c>
      <c r="DR109" s="919"/>
      <c r="DS109" s="919"/>
      <c r="DT109" s="919"/>
      <c r="DU109" s="920"/>
      <c r="DV109" s="918" t="s">
        <v>403</v>
      </c>
      <c r="DW109" s="919"/>
      <c r="DX109" s="919"/>
      <c r="DY109" s="919"/>
      <c r="DZ109" s="921"/>
    </row>
    <row r="110" spans="1:131" s="197" customFormat="1" ht="26.25" customHeight="1">
      <c r="A110" s="922" t="s">
        <v>405</v>
      </c>
      <c r="B110" s="923"/>
      <c r="C110" s="923"/>
      <c r="D110" s="923"/>
      <c r="E110" s="923"/>
      <c r="F110" s="923"/>
      <c r="G110" s="923"/>
      <c r="H110" s="923"/>
      <c r="I110" s="923"/>
      <c r="J110" s="923"/>
      <c r="K110" s="923"/>
      <c r="L110" s="923"/>
      <c r="M110" s="923"/>
      <c r="N110" s="923"/>
      <c r="O110" s="923"/>
      <c r="P110" s="923"/>
      <c r="Q110" s="923"/>
      <c r="R110" s="923"/>
      <c r="S110" s="923"/>
      <c r="T110" s="923"/>
      <c r="U110" s="923"/>
      <c r="V110" s="923"/>
      <c r="W110" s="923"/>
      <c r="X110" s="923"/>
      <c r="Y110" s="923"/>
      <c r="Z110" s="924"/>
      <c r="AA110" s="925">
        <v>1746835</v>
      </c>
      <c r="AB110" s="926"/>
      <c r="AC110" s="926"/>
      <c r="AD110" s="926"/>
      <c r="AE110" s="927"/>
      <c r="AF110" s="928">
        <v>1728708</v>
      </c>
      <c r="AG110" s="926"/>
      <c r="AH110" s="926"/>
      <c r="AI110" s="926"/>
      <c r="AJ110" s="927"/>
      <c r="AK110" s="928">
        <v>1772256</v>
      </c>
      <c r="AL110" s="926"/>
      <c r="AM110" s="926"/>
      <c r="AN110" s="926"/>
      <c r="AO110" s="927"/>
      <c r="AP110" s="929">
        <v>19.100000000000001</v>
      </c>
      <c r="AQ110" s="930"/>
      <c r="AR110" s="930"/>
      <c r="AS110" s="930"/>
      <c r="AT110" s="931"/>
      <c r="AU110" s="932" t="s">
        <v>60</v>
      </c>
      <c r="AV110" s="933"/>
      <c r="AW110" s="933"/>
      <c r="AX110" s="933"/>
      <c r="AY110" s="934"/>
      <c r="AZ110" s="976" t="s">
        <v>406</v>
      </c>
      <c r="BA110" s="923"/>
      <c r="BB110" s="923"/>
      <c r="BC110" s="923"/>
      <c r="BD110" s="923"/>
      <c r="BE110" s="923"/>
      <c r="BF110" s="923"/>
      <c r="BG110" s="923"/>
      <c r="BH110" s="923"/>
      <c r="BI110" s="923"/>
      <c r="BJ110" s="923"/>
      <c r="BK110" s="923"/>
      <c r="BL110" s="923"/>
      <c r="BM110" s="923"/>
      <c r="BN110" s="923"/>
      <c r="BO110" s="923"/>
      <c r="BP110" s="924"/>
      <c r="BQ110" s="962">
        <v>18804796</v>
      </c>
      <c r="BR110" s="963"/>
      <c r="BS110" s="963"/>
      <c r="BT110" s="963"/>
      <c r="BU110" s="963"/>
      <c r="BV110" s="963">
        <v>18895551</v>
      </c>
      <c r="BW110" s="963"/>
      <c r="BX110" s="963"/>
      <c r="BY110" s="963"/>
      <c r="BZ110" s="963"/>
      <c r="CA110" s="963">
        <v>18419905</v>
      </c>
      <c r="CB110" s="963"/>
      <c r="CC110" s="963"/>
      <c r="CD110" s="963"/>
      <c r="CE110" s="963"/>
      <c r="CF110" s="977">
        <v>198.7</v>
      </c>
      <c r="CG110" s="978"/>
      <c r="CH110" s="978"/>
      <c r="CI110" s="978"/>
      <c r="CJ110" s="978"/>
      <c r="CK110" s="979" t="s">
        <v>407</v>
      </c>
      <c r="CL110" s="980"/>
      <c r="CM110" s="959" t="s">
        <v>408</v>
      </c>
      <c r="CN110" s="960"/>
      <c r="CO110" s="960"/>
      <c r="CP110" s="960"/>
      <c r="CQ110" s="960"/>
      <c r="CR110" s="960"/>
      <c r="CS110" s="960"/>
      <c r="CT110" s="960"/>
      <c r="CU110" s="960"/>
      <c r="CV110" s="960"/>
      <c r="CW110" s="960"/>
      <c r="CX110" s="960"/>
      <c r="CY110" s="960"/>
      <c r="CZ110" s="960"/>
      <c r="DA110" s="960"/>
      <c r="DB110" s="960"/>
      <c r="DC110" s="960"/>
      <c r="DD110" s="960"/>
      <c r="DE110" s="960"/>
      <c r="DF110" s="961"/>
      <c r="DG110" s="962" t="s">
        <v>409</v>
      </c>
      <c r="DH110" s="963"/>
      <c r="DI110" s="963"/>
      <c r="DJ110" s="963"/>
      <c r="DK110" s="963"/>
      <c r="DL110" s="963" t="s">
        <v>409</v>
      </c>
      <c r="DM110" s="963"/>
      <c r="DN110" s="963"/>
      <c r="DO110" s="963"/>
      <c r="DP110" s="963"/>
      <c r="DQ110" s="963" t="s">
        <v>409</v>
      </c>
      <c r="DR110" s="963"/>
      <c r="DS110" s="963"/>
      <c r="DT110" s="963"/>
      <c r="DU110" s="963"/>
      <c r="DV110" s="964" t="s">
        <v>409</v>
      </c>
      <c r="DW110" s="964"/>
      <c r="DX110" s="964"/>
      <c r="DY110" s="964"/>
      <c r="DZ110" s="965"/>
    </row>
    <row r="111" spans="1:131" s="197" customFormat="1" ht="26.25" customHeight="1">
      <c r="A111" s="966" t="s">
        <v>410</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108</v>
      </c>
      <c r="AB111" s="970"/>
      <c r="AC111" s="970"/>
      <c r="AD111" s="970"/>
      <c r="AE111" s="971"/>
      <c r="AF111" s="972" t="s">
        <v>108</v>
      </c>
      <c r="AG111" s="970"/>
      <c r="AH111" s="970"/>
      <c r="AI111" s="970"/>
      <c r="AJ111" s="971"/>
      <c r="AK111" s="972" t="s">
        <v>108</v>
      </c>
      <c r="AL111" s="970"/>
      <c r="AM111" s="970"/>
      <c r="AN111" s="970"/>
      <c r="AO111" s="971"/>
      <c r="AP111" s="973" t="s">
        <v>108</v>
      </c>
      <c r="AQ111" s="974"/>
      <c r="AR111" s="974"/>
      <c r="AS111" s="974"/>
      <c r="AT111" s="975"/>
      <c r="AU111" s="935"/>
      <c r="AV111" s="936"/>
      <c r="AW111" s="936"/>
      <c r="AX111" s="936"/>
      <c r="AY111" s="937"/>
      <c r="AZ111" s="985" t="s">
        <v>411</v>
      </c>
      <c r="BA111" s="986"/>
      <c r="BB111" s="986"/>
      <c r="BC111" s="986"/>
      <c r="BD111" s="986"/>
      <c r="BE111" s="986"/>
      <c r="BF111" s="986"/>
      <c r="BG111" s="986"/>
      <c r="BH111" s="986"/>
      <c r="BI111" s="986"/>
      <c r="BJ111" s="986"/>
      <c r="BK111" s="986"/>
      <c r="BL111" s="986"/>
      <c r="BM111" s="986"/>
      <c r="BN111" s="986"/>
      <c r="BO111" s="986"/>
      <c r="BP111" s="987"/>
      <c r="BQ111" s="955">
        <v>28635</v>
      </c>
      <c r="BR111" s="956"/>
      <c r="BS111" s="956"/>
      <c r="BT111" s="956"/>
      <c r="BU111" s="956"/>
      <c r="BV111" s="956">
        <v>15252</v>
      </c>
      <c r="BW111" s="956"/>
      <c r="BX111" s="956"/>
      <c r="BY111" s="956"/>
      <c r="BZ111" s="956"/>
      <c r="CA111" s="956">
        <v>9666</v>
      </c>
      <c r="CB111" s="956"/>
      <c r="CC111" s="956"/>
      <c r="CD111" s="956"/>
      <c r="CE111" s="956"/>
      <c r="CF111" s="950">
        <v>0.1</v>
      </c>
      <c r="CG111" s="951"/>
      <c r="CH111" s="951"/>
      <c r="CI111" s="951"/>
      <c r="CJ111" s="951"/>
      <c r="CK111" s="981"/>
      <c r="CL111" s="982"/>
      <c r="CM111" s="952" t="s">
        <v>412</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55" t="s">
        <v>108</v>
      </c>
      <c r="DH111" s="956"/>
      <c r="DI111" s="956"/>
      <c r="DJ111" s="956"/>
      <c r="DK111" s="956"/>
      <c r="DL111" s="956" t="s">
        <v>108</v>
      </c>
      <c r="DM111" s="956"/>
      <c r="DN111" s="956"/>
      <c r="DO111" s="956"/>
      <c r="DP111" s="956"/>
      <c r="DQ111" s="956" t="s">
        <v>108</v>
      </c>
      <c r="DR111" s="956"/>
      <c r="DS111" s="956"/>
      <c r="DT111" s="956"/>
      <c r="DU111" s="956"/>
      <c r="DV111" s="957" t="s">
        <v>108</v>
      </c>
      <c r="DW111" s="957"/>
      <c r="DX111" s="957"/>
      <c r="DY111" s="957"/>
      <c r="DZ111" s="958"/>
    </row>
    <row r="112" spans="1:131" s="197" customFormat="1" ht="26.25" customHeight="1">
      <c r="A112" s="988" t="s">
        <v>413</v>
      </c>
      <c r="B112" s="989"/>
      <c r="C112" s="986" t="s">
        <v>414</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87"/>
      <c r="AA112" s="994" t="s">
        <v>108</v>
      </c>
      <c r="AB112" s="995"/>
      <c r="AC112" s="995"/>
      <c r="AD112" s="995"/>
      <c r="AE112" s="996"/>
      <c r="AF112" s="997" t="s">
        <v>108</v>
      </c>
      <c r="AG112" s="995"/>
      <c r="AH112" s="995"/>
      <c r="AI112" s="995"/>
      <c r="AJ112" s="996"/>
      <c r="AK112" s="997" t="s">
        <v>108</v>
      </c>
      <c r="AL112" s="995"/>
      <c r="AM112" s="995"/>
      <c r="AN112" s="995"/>
      <c r="AO112" s="996"/>
      <c r="AP112" s="998" t="s">
        <v>108</v>
      </c>
      <c r="AQ112" s="999"/>
      <c r="AR112" s="999"/>
      <c r="AS112" s="999"/>
      <c r="AT112" s="1000"/>
      <c r="AU112" s="935"/>
      <c r="AV112" s="936"/>
      <c r="AW112" s="936"/>
      <c r="AX112" s="936"/>
      <c r="AY112" s="937"/>
      <c r="AZ112" s="985" t="s">
        <v>415</v>
      </c>
      <c r="BA112" s="986"/>
      <c r="BB112" s="986"/>
      <c r="BC112" s="986"/>
      <c r="BD112" s="986"/>
      <c r="BE112" s="986"/>
      <c r="BF112" s="986"/>
      <c r="BG112" s="986"/>
      <c r="BH112" s="986"/>
      <c r="BI112" s="986"/>
      <c r="BJ112" s="986"/>
      <c r="BK112" s="986"/>
      <c r="BL112" s="986"/>
      <c r="BM112" s="986"/>
      <c r="BN112" s="986"/>
      <c r="BO112" s="986"/>
      <c r="BP112" s="987"/>
      <c r="BQ112" s="955">
        <v>9340925</v>
      </c>
      <c r="BR112" s="956"/>
      <c r="BS112" s="956"/>
      <c r="BT112" s="956"/>
      <c r="BU112" s="956"/>
      <c r="BV112" s="956">
        <v>8671806</v>
      </c>
      <c r="BW112" s="956"/>
      <c r="BX112" s="956"/>
      <c r="BY112" s="956"/>
      <c r="BZ112" s="956"/>
      <c r="CA112" s="956">
        <v>7758524</v>
      </c>
      <c r="CB112" s="956"/>
      <c r="CC112" s="956"/>
      <c r="CD112" s="956"/>
      <c r="CE112" s="956"/>
      <c r="CF112" s="950">
        <v>83.7</v>
      </c>
      <c r="CG112" s="951"/>
      <c r="CH112" s="951"/>
      <c r="CI112" s="951"/>
      <c r="CJ112" s="951"/>
      <c r="CK112" s="981"/>
      <c r="CL112" s="982"/>
      <c r="CM112" s="952" t="s">
        <v>416</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55">
        <v>9103</v>
      </c>
      <c r="DH112" s="956"/>
      <c r="DI112" s="956"/>
      <c r="DJ112" s="956"/>
      <c r="DK112" s="956"/>
      <c r="DL112" s="956">
        <v>678</v>
      </c>
      <c r="DM112" s="956"/>
      <c r="DN112" s="956"/>
      <c r="DO112" s="956"/>
      <c r="DP112" s="956"/>
      <c r="DQ112" s="956" t="s">
        <v>108</v>
      </c>
      <c r="DR112" s="956"/>
      <c r="DS112" s="956"/>
      <c r="DT112" s="956"/>
      <c r="DU112" s="956"/>
      <c r="DV112" s="957" t="s">
        <v>108</v>
      </c>
      <c r="DW112" s="957"/>
      <c r="DX112" s="957"/>
      <c r="DY112" s="957"/>
      <c r="DZ112" s="958"/>
    </row>
    <row r="113" spans="1:130" s="197" customFormat="1" ht="26.25" customHeight="1">
      <c r="A113" s="990"/>
      <c r="B113" s="991"/>
      <c r="C113" s="986" t="s">
        <v>417</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87"/>
      <c r="AA113" s="969">
        <v>922112</v>
      </c>
      <c r="AB113" s="970"/>
      <c r="AC113" s="970"/>
      <c r="AD113" s="970"/>
      <c r="AE113" s="971"/>
      <c r="AF113" s="972">
        <v>835416</v>
      </c>
      <c r="AG113" s="970"/>
      <c r="AH113" s="970"/>
      <c r="AI113" s="970"/>
      <c r="AJ113" s="971"/>
      <c r="AK113" s="972">
        <v>836171</v>
      </c>
      <c r="AL113" s="970"/>
      <c r="AM113" s="970"/>
      <c r="AN113" s="970"/>
      <c r="AO113" s="971"/>
      <c r="AP113" s="973">
        <v>9</v>
      </c>
      <c r="AQ113" s="974"/>
      <c r="AR113" s="974"/>
      <c r="AS113" s="974"/>
      <c r="AT113" s="975"/>
      <c r="AU113" s="935"/>
      <c r="AV113" s="936"/>
      <c r="AW113" s="936"/>
      <c r="AX113" s="936"/>
      <c r="AY113" s="937"/>
      <c r="AZ113" s="985" t="s">
        <v>418</v>
      </c>
      <c r="BA113" s="986"/>
      <c r="BB113" s="986"/>
      <c r="BC113" s="986"/>
      <c r="BD113" s="986"/>
      <c r="BE113" s="986"/>
      <c r="BF113" s="986"/>
      <c r="BG113" s="986"/>
      <c r="BH113" s="986"/>
      <c r="BI113" s="986"/>
      <c r="BJ113" s="986"/>
      <c r="BK113" s="986"/>
      <c r="BL113" s="986"/>
      <c r="BM113" s="986"/>
      <c r="BN113" s="986"/>
      <c r="BO113" s="986"/>
      <c r="BP113" s="987"/>
      <c r="BQ113" s="955">
        <v>2933172</v>
      </c>
      <c r="BR113" s="956"/>
      <c r="BS113" s="956"/>
      <c r="BT113" s="956"/>
      <c r="BU113" s="956"/>
      <c r="BV113" s="956">
        <v>3030007</v>
      </c>
      <c r="BW113" s="956"/>
      <c r="BX113" s="956"/>
      <c r="BY113" s="956"/>
      <c r="BZ113" s="956"/>
      <c r="CA113" s="956">
        <v>2848547</v>
      </c>
      <c r="CB113" s="956"/>
      <c r="CC113" s="956"/>
      <c r="CD113" s="956"/>
      <c r="CE113" s="956"/>
      <c r="CF113" s="950">
        <v>30.7</v>
      </c>
      <c r="CG113" s="951"/>
      <c r="CH113" s="951"/>
      <c r="CI113" s="951"/>
      <c r="CJ113" s="951"/>
      <c r="CK113" s="981"/>
      <c r="CL113" s="982"/>
      <c r="CM113" s="952" t="s">
        <v>419</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94" t="s">
        <v>108</v>
      </c>
      <c r="DH113" s="995"/>
      <c r="DI113" s="995"/>
      <c r="DJ113" s="995"/>
      <c r="DK113" s="996"/>
      <c r="DL113" s="997" t="s">
        <v>108</v>
      </c>
      <c r="DM113" s="995"/>
      <c r="DN113" s="995"/>
      <c r="DO113" s="995"/>
      <c r="DP113" s="996"/>
      <c r="DQ113" s="997" t="s">
        <v>108</v>
      </c>
      <c r="DR113" s="995"/>
      <c r="DS113" s="995"/>
      <c r="DT113" s="995"/>
      <c r="DU113" s="996"/>
      <c r="DV113" s="998" t="s">
        <v>108</v>
      </c>
      <c r="DW113" s="999"/>
      <c r="DX113" s="999"/>
      <c r="DY113" s="999"/>
      <c r="DZ113" s="1000"/>
    </row>
    <row r="114" spans="1:130" s="197" customFormat="1" ht="26.25" customHeight="1">
      <c r="A114" s="990"/>
      <c r="B114" s="991"/>
      <c r="C114" s="986" t="s">
        <v>420</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87"/>
      <c r="AA114" s="994">
        <v>86730</v>
      </c>
      <c r="AB114" s="995"/>
      <c r="AC114" s="995"/>
      <c r="AD114" s="995"/>
      <c r="AE114" s="996"/>
      <c r="AF114" s="997">
        <v>177750</v>
      </c>
      <c r="AG114" s="995"/>
      <c r="AH114" s="995"/>
      <c r="AI114" s="995"/>
      <c r="AJ114" s="996"/>
      <c r="AK114" s="997">
        <v>75518</v>
      </c>
      <c r="AL114" s="995"/>
      <c r="AM114" s="995"/>
      <c r="AN114" s="995"/>
      <c r="AO114" s="996"/>
      <c r="AP114" s="998">
        <v>0.8</v>
      </c>
      <c r="AQ114" s="999"/>
      <c r="AR114" s="999"/>
      <c r="AS114" s="999"/>
      <c r="AT114" s="1000"/>
      <c r="AU114" s="935"/>
      <c r="AV114" s="936"/>
      <c r="AW114" s="936"/>
      <c r="AX114" s="936"/>
      <c r="AY114" s="937"/>
      <c r="AZ114" s="985" t="s">
        <v>421</v>
      </c>
      <c r="BA114" s="986"/>
      <c r="BB114" s="986"/>
      <c r="BC114" s="986"/>
      <c r="BD114" s="986"/>
      <c r="BE114" s="986"/>
      <c r="BF114" s="986"/>
      <c r="BG114" s="986"/>
      <c r="BH114" s="986"/>
      <c r="BI114" s="986"/>
      <c r="BJ114" s="986"/>
      <c r="BK114" s="986"/>
      <c r="BL114" s="986"/>
      <c r="BM114" s="986"/>
      <c r="BN114" s="986"/>
      <c r="BO114" s="986"/>
      <c r="BP114" s="987"/>
      <c r="BQ114" s="955">
        <v>3487335</v>
      </c>
      <c r="BR114" s="956"/>
      <c r="BS114" s="956"/>
      <c r="BT114" s="956"/>
      <c r="BU114" s="956"/>
      <c r="BV114" s="956">
        <v>3389595</v>
      </c>
      <c r="BW114" s="956"/>
      <c r="BX114" s="956"/>
      <c r="BY114" s="956"/>
      <c r="BZ114" s="956"/>
      <c r="CA114" s="956">
        <v>3111605</v>
      </c>
      <c r="CB114" s="956"/>
      <c r="CC114" s="956"/>
      <c r="CD114" s="956"/>
      <c r="CE114" s="956"/>
      <c r="CF114" s="950">
        <v>33.6</v>
      </c>
      <c r="CG114" s="951"/>
      <c r="CH114" s="951"/>
      <c r="CI114" s="951"/>
      <c r="CJ114" s="951"/>
      <c r="CK114" s="981"/>
      <c r="CL114" s="982"/>
      <c r="CM114" s="952" t="s">
        <v>422</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94" t="s">
        <v>108</v>
      </c>
      <c r="DH114" s="995"/>
      <c r="DI114" s="995"/>
      <c r="DJ114" s="995"/>
      <c r="DK114" s="996"/>
      <c r="DL114" s="997" t="s">
        <v>108</v>
      </c>
      <c r="DM114" s="995"/>
      <c r="DN114" s="995"/>
      <c r="DO114" s="995"/>
      <c r="DP114" s="996"/>
      <c r="DQ114" s="997" t="s">
        <v>108</v>
      </c>
      <c r="DR114" s="995"/>
      <c r="DS114" s="995"/>
      <c r="DT114" s="995"/>
      <c r="DU114" s="996"/>
      <c r="DV114" s="998" t="s">
        <v>108</v>
      </c>
      <c r="DW114" s="999"/>
      <c r="DX114" s="999"/>
      <c r="DY114" s="999"/>
      <c r="DZ114" s="1000"/>
    </row>
    <row r="115" spans="1:130" s="197" customFormat="1" ht="26.25" customHeight="1">
      <c r="A115" s="990"/>
      <c r="B115" s="991"/>
      <c r="C115" s="986" t="s">
        <v>423</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87"/>
      <c r="AA115" s="969">
        <v>16397</v>
      </c>
      <c r="AB115" s="970"/>
      <c r="AC115" s="970"/>
      <c r="AD115" s="970"/>
      <c r="AE115" s="971"/>
      <c r="AF115" s="972">
        <v>13000</v>
      </c>
      <c r="AG115" s="970"/>
      <c r="AH115" s="970"/>
      <c r="AI115" s="970"/>
      <c r="AJ115" s="971"/>
      <c r="AK115" s="972">
        <v>5555</v>
      </c>
      <c r="AL115" s="970"/>
      <c r="AM115" s="970"/>
      <c r="AN115" s="970"/>
      <c r="AO115" s="971"/>
      <c r="AP115" s="973">
        <v>0.1</v>
      </c>
      <c r="AQ115" s="974"/>
      <c r="AR115" s="974"/>
      <c r="AS115" s="974"/>
      <c r="AT115" s="975"/>
      <c r="AU115" s="935"/>
      <c r="AV115" s="936"/>
      <c r="AW115" s="936"/>
      <c r="AX115" s="936"/>
      <c r="AY115" s="937"/>
      <c r="AZ115" s="985" t="s">
        <v>424</v>
      </c>
      <c r="BA115" s="986"/>
      <c r="BB115" s="986"/>
      <c r="BC115" s="986"/>
      <c r="BD115" s="986"/>
      <c r="BE115" s="986"/>
      <c r="BF115" s="986"/>
      <c r="BG115" s="986"/>
      <c r="BH115" s="986"/>
      <c r="BI115" s="986"/>
      <c r="BJ115" s="986"/>
      <c r="BK115" s="986"/>
      <c r="BL115" s="986"/>
      <c r="BM115" s="986"/>
      <c r="BN115" s="986"/>
      <c r="BO115" s="986"/>
      <c r="BP115" s="987"/>
      <c r="BQ115" s="955">
        <v>87000</v>
      </c>
      <c r="BR115" s="956"/>
      <c r="BS115" s="956"/>
      <c r="BT115" s="956"/>
      <c r="BU115" s="956"/>
      <c r="BV115" s="956">
        <v>87000</v>
      </c>
      <c r="BW115" s="956"/>
      <c r="BX115" s="956"/>
      <c r="BY115" s="956"/>
      <c r="BZ115" s="956"/>
      <c r="CA115" s="956">
        <v>87000</v>
      </c>
      <c r="CB115" s="956"/>
      <c r="CC115" s="956"/>
      <c r="CD115" s="956"/>
      <c r="CE115" s="956"/>
      <c r="CF115" s="950">
        <v>0.9</v>
      </c>
      <c r="CG115" s="951"/>
      <c r="CH115" s="951"/>
      <c r="CI115" s="951"/>
      <c r="CJ115" s="951"/>
      <c r="CK115" s="981"/>
      <c r="CL115" s="982"/>
      <c r="CM115" s="985" t="s">
        <v>425</v>
      </c>
      <c r="CN115" s="1009"/>
      <c r="CO115" s="1009"/>
      <c r="CP115" s="1009"/>
      <c r="CQ115" s="1009"/>
      <c r="CR115" s="1009"/>
      <c r="CS115" s="1009"/>
      <c r="CT115" s="1009"/>
      <c r="CU115" s="1009"/>
      <c r="CV115" s="1009"/>
      <c r="CW115" s="1009"/>
      <c r="CX115" s="1009"/>
      <c r="CY115" s="1009"/>
      <c r="CZ115" s="1009"/>
      <c r="DA115" s="1009"/>
      <c r="DB115" s="1009"/>
      <c r="DC115" s="1009"/>
      <c r="DD115" s="1009"/>
      <c r="DE115" s="1009"/>
      <c r="DF115" s="987"/>
      <c r="DG115" s="994" t="s">
        <v>108</v>
      </c>
      <c r="DH115" s="995"/>
      <c r="DI115" s="995"/>
      <c r="DJ115" s="995"/>
      <c r="DK115" s="996"/>
      <c r="DL115" s="997" t="s">
        <v>108</v>
      </c>
      <c r="DM115" s="995"/>
      <c r="DN115" s="995"/>
      <c r="DO115" s="995"/>
      <c r="DP115" s="996"/>
      <c r="DQ115" s="997" t="s">
        <v>108</v>
      </c>
      <c r="DR115" s="995"/>
      <c r="DS115" s="995"/>
      <c r="DT115" s="995"/>
      <c r="DU115" s="996"/>
      <c r="DV115" s="998" t="s">
        <v>108</v>
      </c>
      <c r="DW115" s="999"/>
      <c r="DX115" s="999"/>
      <c r="DY115" s="999"/>
      <c r="DZ115" s="1000"/>
    </row>
    <row r="116" spans="1:130" s="197" customFormat="1" ht="26.25" customHeight="1">
      <c r="A116" s="992"/>
      <c r="B116" s="993"/>
      <c r="C116" s="1007" t="s">
        <v>426</v>
      </c>
      <c r="D116" s="1007"/>
      <c r="E116" s="1007"/>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8"/>
      <c r="AA116" s="994" t="s">
        <v>108</v>
      </c>
      <c r="AB116" s="995"/>
      <c r="AC116" s="995"/>
      <c r="AD116" s="995"/>
      <c r="AE116" s="996"/>
      <c r="AF116" s="997">
        <v>30</v>
      </c>
      <c r="AG116" s="995"/>
      <c r="AH116" s="995"/>
      <c r="AI116" s="995"/>
      <c r="AJ116" s="996"/>
      <c r="AK116" s="997" t="s">
        <v>108</v>
      </c>
      <c r="AL116" s="995"/>
      <c r="AM116" s="995"/>
      <c r="AN116" s="995"/>
      <c r="AO116" s="996"/>
      <c r="AP116" s="998" t="s">
        <v>108</v>
      </c>
      <c r="AQ116" s="999"/>
      <c r="AR116" s="999"/>
      <c r="AS116" s="999"/>
      <c r="AT116" s="1000"/>
      <c r="AU116" s="935"/>
      <c r="AV116" s="936"/>
      <c r="AW116" s="936"/>
      <c r="AX116" s="936"/>
      <c r="AY116" s="937"/>
      <c r="AZ116" s="985" t="s">
        <v>427</v>
      </c>
      <c r="BA116" s="986"/>
      <c r="BB116" s="986"/>
      <c r="BC116" s="986"/>
      <c r="BD116" s="986"/>
      <c r="BE116" s="986"/>
      <c r="BF116" s="986"/>
      <c r="BG116" s="986"/>
      <c r="BH116" s="986"/>
      <c r="BI116" s="986"/>
      <c r="BJ116" s="986"/>
      <c r="BK116" s="986"/>
      <c r="BL116" s="986"/>
      <c r="BM116" s="986"/>
      <c r="BN116" s="986"/>
      <c r="BO116" s="986"/>
      <c r="BP116" s="987"/>
      <c r="BQ116" s="955" t="s">
        <v>108</v>
      </c>
      <c r="BR116" s="956"/>
      <c r="BS116" s="956"/>
      <c r="BT116" s="956"/>
      <c r="BU116" s="956"/>
      <c r="BV116" s="956" t="s">
        <v>108</v>
      </c>
      <c r="BW116" s="956"/>
      <c r="BX116" s="956"/>
      <c r="BY116" s="956"/>
      <c r="BZ116" s="956"/>
      <c r="CA116" s="956" t="s">
        <v>108</v>
      </c>
      <c r="CB116" s="956"/>
      <c r="CC116" s="956"/>
      <c r="CD116" s="956"/>
      <c r="CE116" s="956"/>
      <c r="CF116" s="950" t="s">
        <v>108</v>
      </c>
      <c r="CG116" s="951"/>
      <c r="CH116" s="951"/>
      <c r="CI116" s="951"/>
      <c r="CJ116" s="951"/>
      <c r="CK116" s="981"/>
      <c r="CL116" s="982"/>
      <c r="CM116" s="952" t="s">
        <v>428</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94">
        <v>19532</v>
      </c>
      <c r="DH116" s="995"/>
      <c r="DI116" s="995"/>
      <c r="DJ116" s="995"/>
      <c r="DK116" s="996"/>
      <c r="DL116" s="997">
        <v>14574</v>
      </c>
      <c r="DM116" s="995"/>
      <c r="DN116" s="995"/>
      <c r="DO116" s="995"/>
      <c r="DP116" s="996"/>
      <c r="DQ116" s="997">
        <v>9666</v>
      </c>
      <c r="DR116" s="995"/>
      <c r="DS116" s="995"/>
      <c r="DT116" s="995"/>
      <c r="DU116" s="996"/>
      <c r="DV116" s="998">
        <v>0.1</v>
      </c>
      <c r="DW116" s="999"/>
      <c r="DX116" s="999"/>
      <c r="DY116" s="999"/>
      <c r="DZ116" s="1000"/>
    </row>
    <row r="117" spans="1:130" s="197" customFormat="1" ht="26.25" customHeight="1">
      <c r="A117" s="940" t="s">
        <v>166</v>
      </c>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1029" t="s">
        <v>429</v>
      </c>
      <c r="Z117" s="920"/>
      <c r="AA117" s="1032">
        <v>2772074</v>
      </c>
      <c r="AB117" s="1002"/>
      <c r="AC117" s="1002"/>
      <c r="AD117" s="1002"/>
      <c r="AE117" s="1003"/>
      <c r="AF117" s="1001">
        <v>2754904</v>
      </c>
      <c r="AG117" s="1002"/>
      <c r="AH117" s="1002"/>
      <c r="AI117" s="1002"/>
      <c r="AJ117" s="1003"/>
      <c r="AK117" s="1001">
        <v>2689500</v>
      </c>
      <c r="AL117" s="1002"/>
      <c r="AM117" s="1002"/>
      <c r="AN117" s="1002"/>
      <c r="AO117" s="1003"/>
      <c r="AP117" s="1004"/>
      <c r="AQ117" s="1005"/>
      <c r="AR117" s="1005"/>
      <c r="AS117" s="1005"/>
      <c r="AT117" s="1006"/>
      <c r="AU117" s="935"/>
      <c r="AV117" s="936"/>
      <c r="AW117" s="936"/>
      <c r="AX117" s="936"/>
      <c r="AY117" s="937"/>
      <c r="AZ117" s="1031" t="s">
        <v>430</v>
      </c>
      <c r="BA117" s="1007"/>
      <c r="BB117" s="1007"/>
      <c r="BC117" s="1007"/>
      <c r="BD117" s="1007"/>
      <c r="BE117" s="1007"/>
      <c r="BF117" s="1007"/>
      <c r="BG117" s="1007"/>
      <c r="BH117" s="1007"/>
      <c r="BI117" s="1007"/>
      <c r="BJ117" s="1007"/>
      <c r="BK117" s="1007"/>
      <c r="BL117" s="1007"/>
      <c r="BM117" s="1007"/>
      <c r="BN117" s="1007"/>
      <c r="BO117" s="1007"/>
      <c r="BP117" s="1008"/>
      <c r="BQ117" s="1021" t="s">
        <v>108</v>
      </c>
      <c r="BR117" s="1022"/>
      <c r="BS117" s="1022"/>
      <c r="BT117" s="1022"/>
      <c r="BU117" s="1022"/>
      <c r="BV117" s="1022" t="s">
        <v>108</v>
      </c>
      <c r="BW117" s="1022"/>
      <c r="BX117" s="1022"/>
      <c r="BY117" s="1022"/>
      <c r="BZ117" s="1022"/>
      <c r="CA117" s="1022" t="s">
        <v>108</v>
      </c>
      <c r="CB117" s="1022"/>
      <c r="CC117" s="1022"/>
      <c r="CD117" s="1022"/>
      <c r="CE117" s="1022"/>
      <c r="CF117" s="950" t="s">
        <v>108</v>
      </c>
      <c r="CG117" s="951"/>
      <c r="CH117" s="951"/>
      <c r="CI117" s="951"/>
      <c r="CJ117" s="951"/>
      <c r="CK117" s="981"/>
      <c r="CL117" s="982"/>
      <c r="CM117" s="952" t="s">
        <v>431</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94" t="s">
        <v>108</v>
      </c>
      <c r="DH117" s="995"/>
      <c r="DI117" s="995"/>
      <c r="DJ117" s="995"/>
      <c r="DK117" s="996"/>
      <c r="DL117" s="997" t="s">
        <v>108</v>
      </c>
      <c r="DM117" s="995"/>
      <c r="DN117" s="995"/>
      <c r="DO117" s="995"/>
      <c r="DP117" s="996"/>
      <c r="DQ117" s="997" t="s">
        <v>108</v>
      </c>
      <c r="DR117" s="995"/>
      <c r="DS117" s="995"/>
      <c r="DT117" s="995"/>
      <c r="DU117" s="996"/>
      <c r="DV117" s="998" t="s">
        <v>108</v>
      </c>
      <c r="DW117" s="999"/>
      <c r="DX117" s="999"/>
      <c r="DY117" s="999"/>
      <c r="DZ117" s="1000"/>
    </row>
    <row r="118" spans="1:130" s="197" customFormat="1" ht="26.25" customHeight="1">
      <c r="A118" s="940" t="s">
        <v>404</v>
      </c>
      <c r="B118" s="919"/>
      <c r="C118" s="919"/>
      <c r="D118" s="919"/>
      <c r="E118" s="919"/>
      <c r="F118" s="919"/>
      <c r="G118" s="919"/>
      <c r="H118" s="919"/>
      <c r="I118" s="919"/>
      <c r="J118" s="919"/>
      <c r="K118" s="919"/>
      <c r="L118" s="919"/>
      <c r="M118" s="919"/>
      <c r="N118" s="919"/>
      <c r="O118" s="919"/>
      <c r="P118" s="919"/>
      <c r="Q118" s="919"/>
      <c r="R118" s="919"/>
      <c r="S118" s="919"/>
      <c r="T118" s="919"/>
      <c r="U118" s="919"/>
      <c r="V118" s="919"/>
      <c r="W118" s="919"/>
      <c r="X118" s="919"/>
      <c r="Y118" s="919"/>
      <c r="Z118" s="920"/>
      <c r="AA118" s="918" t="s">
        <v>402</v>
      </c>
      <c r="AB118" s="919"/>
      <c r="AC118" s="919"/>
      <c r="AD118" s="919"/>
      <c r="AE118" s="920"/>
      <c r="AF118" s="918" t="s">
        <v>283</v>
      </c>
      <c r="AG118" s="919"/>
      <c r="AH118" s="919"/>
      <c r="AI118" s="919"/>
      <c r="AJ118" s="920"/>
      <c r="AK118" s="918" t="s">
        <v>282</v>
      </c>
      <c r="AL118" s="919"/>
      <c r="AM118" s="919"/>
      <c r="AN118" s="919"/>
      <c r="AO118" s="920"/>
      <c r="AP118" s="1026" t="s">
        <v>403</v>
      </c>
      <c r="AQ118" s="1027"/>
      <c r="AR118" s="1027"/>
      <c r="AS118" s="1027"/>
      <c r="AT118" s="1028"/>
      <c r="AU118" s="938"/>
      <c r="AV118" s="939"/>
      <c r="AW118" s="939"/>
      <c r="AX118" s="939"/>
      <c r="AY118" s="939"/>
      <c r="AZ118" s="228" t="s">
        <v>166</v>
      </c>
      <c r="BA118" s="228"/>
      <c r="BB118" s="228"/>
      <c r="BC118" s="228"/>
      <c r="BD118" s="228"/>
      <c r="BE118" s="228"/>
      <c r="BF118" s="228"/>
      <c r="BG118" s="228"/>
      <c r="BH118" s="228"/>
      <c r="BI118" s="228"/>
      <c r="BJ118" s="228"/>
      <c r="BK118" s="228"/>
      <c r="BL118" s="228"/>
      <c r="BM118" s="228"/>
      <c r="BN118" s="228"/>
      <c r="BO118" s="1029" t="s">
        <v>432</v>
      </c>
      <c r="BP118" s="1030"/>
      <c r="BQ118" s="1021">
        <v>34681863</v>
      </c>
      <c r="BR118" s="1022"/>
      <c r="BS118" s="1022"/>
      <c r="BT118" s="1022"/>
      <c r="BU118" s="1022"/>
      <c r="BV118" s="1022">
        <v>34089211</v>
      </c>
      <c r="BW118" s="1022"/>
      <c r="BX118" s="1022"/>
      <c r="BY118" s="1022"/>
      <c r="BZ118" s="1022"/>
      <c r="CA118" s="1022">
        <v>32235247</v>
      </c>
      <c r="CB118" s="1022"/>
      <c r="CC118" s="1022"/>
      <c r="CD118" s="1022"/>
      <c r="CE118" s="1022"/>
      <c r="CF118" s="1023"/>
      <c r="CG118" s="1024"/>
      <c r="CH118" s="1024"/>
      <c r="CI118" s="1024"/>
      <c r="CJ118" s="1025"/>
      <c r="CK118" s="981"/>
      <c r="CL118" s="982"/>
      <c r="CM118" s="952" t="s">
        <v>433</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94" t="s">
        <v>108</v>
      </c>
      <c r="DH118" s="995"/>
      <c r="DI118" s="995"/>
      <c r="DJ118" s="995"/>
      <c r="DK118" s="996"/>
      <c r="DL118" s="997" t="s">
        <v>108</v>
      </c>
      <c r="DM118" s="995"/>
      <c r="DN118" s="995"/>
      <c r="DO118" s="995"/>
      <c r="DP118" s="996"/>
      <c r="DQ118" s="997" t="s">
        <v>108</v>
      </c>
      <c r="DR118" s="995"/>
      <c r="DS118" s="995"/>
      <c r="DT118" s="995"/>
      <c r="DU118" s="996"/>
      <c r="DV118" s="998" t="s">
        <v>108</v>
      </c>
      <c r="DW118" s="999"/>
      <c r="DX118" s="999"/>
      <c r="DY118" s="999"/>
      <c r="DZ118" s="1000"/>
    </row>
    <row r="119" spans="1:130" s="197" customFormat="1" ht="26.25" customHeight="1">
      <c r="A119" s="1010" t="s">
        <v>407</v>
      </c>
      <c r="B119" s="980"/>
      <c r="C119" s="959" t="s">
        <v>408</v>
      </c>
      <c r="D119" s="960"/>
      <c r="E119" s="960"/>
      <c r="F119" s="960"/>
      <c r="G119" s="960"/>
      <c r="H119" s="960"/>
      <c r="I119" s="960"/>
      <c r="J119" s="960"/>
      <c r="K119" s="960"/>
      <c r="L119" s="960"/>
      <c r="M119" s="960"/>
      <c r="N119" s="960"/>
      <c r="O119" s="960"/>
      <c r="P119" s="960"/>
      <c r="Q119" s="960"/>
      <c r="R119" s="960"/>
      <c r="S119" s="960"/>
      <c r="T119" s="960"/>
      <c r="U119" s="960"/>
      <c r="V119" s="960"/>
      <c r="W119" s="960"/>
      <c r="X119" s="960"/>
      <c r="Y119" s="960"/>
      <c r="Z119" s="961"/>
      <c r="AA119" s="925" t="s">
        <v>108</v>
      </c>
      <c r="AB119" s="926"/>
      <c r="AC119" s="926"/>
      <c r="AD119" s="926"/>
      <c r="AE119" s="927"/>
      <c r="AF119" s="928" t="s">
        <v>108</v>
      </c>
      <c r="AG119" s="926"/>
      <c r="AH119" s="926"/>
      <c r="AI119" s="926"/>
      <c r="AJ119" s="927"/>
      <c r="AK119" s="928" t="s">
        <v>108</v>
      </c>
      <c r="AL119" s="926"/>
      <c r="AM119" s="926"/>
      <c r="AN119" s="926"/>
      <c r="AO119" s="927"/>
      <c r="AP119" s="929" t="s">
        <v>108</v>
      </c>
      <c r="AQ119" s="930"/>
      <c r="AR119" s="930"/>
      <c r="AS119" s="930"/>
      <c r="AT119" s="931"/>
      <c r="AU119" s="1013" t="s">
        <v>434</v>
      </c>
      <c r="AV119" s="1014"/>
      <c r="AW119" s="1014"/>
      <c r="AX119" s="1014"/>
      <c r="AY119" s="1015"/>
      <c r="AZ119" s="976" t="s">
        <v>435</v>
      </c>
      <c r="BA119" s="923"/>
      <c r="BB119" s="923"/>
      <c r="BC119" s="923"/>
      <c r="BD119" s="923"/>
      <c r="BE119" s="923"/>
      <c r="BF119" s="923"/>
      <c r="BG119" s="923"/>
      <c r="BH119" s="923"/>
      <c r="BI119" s="923"/>
      <c r="BJ119" s="923"/>
      <c r="BK119" s="923"/>
      <c r="BL119" s="923"/>
      <c r="BM119" s="923"/>
      <c r="BN119" s="923"/>
      <c r="BO119" s="923"/>
      <c r="BP119" s="924"/>
      <c r="BQ119" s="962">
        <v>9911448</v>
      </c>
      <c r="BR119" s="963"/>
      <c r="BS119" s="963"/>
      <c r="BT119" s="963"/>
      <c r="BU119" s="963"/>
      <c r="BV119" s="963">
        <v>10020843</v>
      </c>
      <c r="BW119" s="963"/>
      <c r="BX119" s="963"/>
      <c r="BY119" s="963"/>
      <c r="BZ119" s="963"/>
      <c r="CA119" s="963">
        <v>9922424</v>
      </c>
      <c r="CB119" s="963"/>
      <c r="CC119" s="963"/>
      <c r="CD119" s="963"/>
      <c r="CE119" s="963"/>
      <c r="CF119" s="977">
        <v>107</v>
      </c>
      <c r="CG119" s="978"/>
      <c r="CH119" s="978"/>
      <c r="CI119" s="978"/>
      <c r="CJ119" s="978"/>
      <c r="CK119" s="983"/>
      <c r="CL119" s="984"/>
      <c r="CM119" s="1040" t="s">
        <v>436</v>
      </c>
      <c r="CN119" s="1041"/>
      <c r="CO119" s="1041"/>
      <c r="CP119" s="1041"/>
      <c r="CQ119" s="1041"/>
      <c r="CR119" s="1041"/>
      <c r="CS119" s="1041"/>
      <c r="CT119" s="1041"/>
      <c r="CU119" s="1041"/>
      <c r="CV119" s="1041"/>
      <c r="CW119" s="1041"/>
      <c r="CX119" s="1041"/>
      <c r="CY119" s="1041"/>
      <c r="CZ119" s="1041"/>
      <c r="DA119" s="1041"/>
      <c r="DB119" s="1041"/>
      <c r="DC119" s="1041"/>
      <c r="DD119" s="1041"/>
      <c r="DE119" s="1041"/>
      <c r="DF119" s="1042"/>
      <c r="DG119" s="1033" t="s">
        <v>108</v>
      </c>
      <c r="DH119" s="1034"/>
      <c r="DI119" s="1034"/>
      <c r="DJ119" s="1034"/>
      <c r="DK119" s="1035"/>
      <c r="DL119" s="1036" t="s">
        <v>108</v>
      </c>
      <c r="DM119" s="1034"/>
      <c r="DN119" s="1034"/>
      <c r="DO119" s="1034"/>
      <c r="DP119" s="1035"/>
      <c r="DQ119" s="1036" t="s">
        <v>108</v>
      </c>
      <c r="DR119" s="1034"/>
      <c r="DS119" s="1034"/>
      <c r="DT119" s="1034"/>
      <c r="DU119" s="1035"/>
      <c r="DV119" s="1037" t="s">
        <v>108</v>
      </c>
      <c r="DW119" s="1038"/>
      <c r="DX119" s="1038"/>
      <c r="DY119" s="1038"/>
      <c r="DZ119" s="1039"/>
    </row>
    <row r="120" spans="1:130" s="197" customFormat="1" ht="26.25" customHeight="1">
      <c r="A120" s="1011"/>
      <c r="B120" s="982"/>
      <c r="C120" s="952" t="s">
        <v>412</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94" t="s">
        <v>108</v>
      </c>
      <c r="AB120" s="995"/>
      <c r="AC120" s="995"/>
      <c r="AD120" s="995"/>
      <c r="AE120" s="996"/>
      <c r="AF120" s="997" t="s">
        <v>108</v>
      </c>
      <c r="AG120" s="995"/>
      <c r="AH120" s="995"/>
      <c r="AI120" s="995"/>
      <c r="AJ120" s="996"/>
      <c r="AK120" s="997" t="s">
        <v>108</v>
      </c>
      <c r="AL120" s="995"/>
      <c r="AM120" s="995"/>
      <c r="AN120" s="995"/>
      <c r="AO120" s="996"/>
      <c r="AP120" s="998" t="s">
        <v>108</v>
      </c>
      <c r="AQ120" s="999"/>
      <c r="AR120" s="999"/>
      <c r="AS120" s="999"/>
      <c r="AT120" s="1000"/>
      <c r="AU120" s="1016"/>
      <c r="AV120" s="1017"/>
      <c r="AW120" s="1017"/>
      <c r="AX120" s="1017"/>
      <c r="AY120" s="1018"/>
      <c r="AZ120" s="985" t="s">
        <v>437</v>
      </c>
      <c r="BA120" s="986"/>
      <c r="BB120" s="986"/>
      <c r="BC120" s="986"/>
      <c r="BD120" s="986"/>
      <c r="BE120" s="986"/>
      <c r="BF120" s="986"/>
      <c r="BG120" s="986"/>
      <c r="BH120" s="986"/>
      <c r="BI120" s="986"/>
      <c r="BJ120" s="986"/>
      <c r="BK120" s="986"/>
      <c r="BL120" s="986"/>
      <c r="BM120" s="986"/>
      <c r="BN120" s="986"/>
      <c r="BO120" s="986"/>
      <c r="BP120" s="987"/>
      <c r="BQ120" s="955">
        <v>2544366</v>
      </c>
      <c r="BR120" s="956"/>
      <c r="BS120" s="956"/>
      <c r="BT120" s="956"/>
      <c r="BU120" s="956"/>
      <c r="BV120" s="956">
        <v>2236950</v>
      </c>
      <c r="BW120" s="956"/>
      <c r="BX120" s="956"/>
      <c r="BY120" s="956"/>
      <c r="BZ120" s="956"/>
      <c r="CA120" s="956">
        <v>1818511</v>
      </c>
      <c r="CB120" s="956"/>
      <c r="CC120" s="956"/>
      <c r="CD120" s="956"/>
      <c r="CE120" s="956"/>
      <c r="CF120" s="950">
        <v>19.600000000000001</v>
      </c>
      <c r="CG120" s="951"/>
      <c r="CH120" s="951"/>
      <c r="CI120" s="951"/>
      <c r="CJ120" s="951"/>
      <c r="CK120" s="1049" t="s">
        <v>438</v>
      </c>
      <c r="CL120" s="1050"/>
      <c r="CM120" s="1050"/>
      <c r="CN120" s="1050"/>
      <c r="CO120" s="1051"/>
      <c r="CP120" s="1057" t="s">
        <v>439</v>
      </c>
      <c r="CQ120" s="1058"/>
      <c r="CR120" s="1058"/>
      <c r="CS120" s="1058"/>
      <c r="CT120" s="1058"/>
      <c r="CU120" s="1058"/>
      <c r="CV120" s="1058"/>
      <c r="CW120" s="1058"/>
      <c r="CX120" s="1058"/>
      <c r="CY120" s="1058"/>
      <c r="CZ120" s="1058"/>
      <c r="DA120" s="1058"/>
      <c r="DB120" s="1058"/>
      <c r="DC120" s="1058"/>
      <c r="DD120" s="1058"/>
      <c r="DE120" s="1058"/>
      <c r="DF120" s="1059"/>
      <c r="DG120" s="962">
        <v>9336384</v>
      </c>
      <c r="DH120" s="963"/>
      <c r="DI120" s="963"/>
      <c r="DJ120" s="963"/>
      <c r="DK120" s="963"/>
      <c r="DL120" s="963">
        <v>8669581</v>
      </c>
      <c r="DM120" s="963"/>
      <c r="DN120" s="963"/>
      <c r="DO120" s="963"/>
      <c r="DP120" s="963"/>
      <c r="DQ120" s="963">
        <v>7757756</v>
      </c>
      <c r="DR120" s="963"/>
      <c r="DS120" s="963"/>
      <c r="DT120" s="963"/>
      <c r="DU120" s="963"/>
      <c r="DV120" s="964">
        <v>83.7</v>
      </c>
      <c r="DW120" s="964"/>
      <c r="DX120" s="964"/>
      <c r="DY120" s="964"/>
      <c r="DZ120" s="965"/>
    </row>
    <row r="121" spans="1:130" s="197" customFormat="1" ht="26.25" customHeight="1">
      <c r="A121" s="1011"/>
      <c r="B121" s="982"/>
      <c r="C121" s="1046" t="s">
        <v>440</v>
      </c>
      <c r="D121" s="1047"/>
      <c r="E121" s="1047"/>
      <c r="F121" s="1047"/>
      <c r="G121" s="1047"/>
      <c r="H121" s="1047"/>
      <c r="I121" s="1047"/>
      <c r="J121" s="1047"/>
      <c r="K121" s="1047"/>
      <c r="L121" s="1047"/>
      <c r="M121" s="1047"/>
      <c r="N121" s="1047"/>
      <c r="O121" s="1047"/>
      <c r="P121" s="1047"/>
      <c r="Q121" s="1047"/>
      <c r="R121" s="1047"/>
      <c r="S121" s="1047"/>
      <c r="T121" s="1047"/>
      <c r="U121" s="1047"/>
      <c r="V121" s="1047"/>
      <c r="W121" s="1047"/>
      <c r="X121" s="1047"/>
      <c r="Y121" s="1047"/>
      <c r="Z121" s="1048"/>
      <c r="AA121" s="994">
        <v>11389</v>
      </c>
      <c r="AB121" s="995"/>
      <c r="AC121" s="995"/>
      <c r="AD121" s="995"/>
      <c r="AE121" s="996"/>
      <c r="AF121" s="997">
        <v>8042</v>
      </c>
      <c r="AG121" s="995"/>
      <c r="AH121" s="995"/>
      <c r="AI121" s="995"/>
      <c r="AJ121" s="996"/>
      <c r="AK121" s="997">
        <v>647</v>
      </c>
      <c r="AL121" s="995"/>
      <c r="AM121" s="995"/>
      <c r="AN121" s="995"/>
      <c r="AO121" s="996"/>
      <c r="AP121" s="998">
        <v>0</v>
      </c>
      <c r="AQ121" s="999"/>
      <c r="AR121" s="999"/>
      <c r="AS121" s="999"/>
      <c r="AT121" s="1000"/>
      <c r="AU121" s="1016"/>
      <c r="AV121" s="1017"/>
      <c r="AW121" s="1017"/>
      <c r="AX121" s="1017"/>
      <c r="AY121" s="1018"/>
      <c r="AZ121" s="1031" t="s">
        <v>441</v>
      </c>
      <c r="BA121" s="1007"/>
      <c r="BB121" s="1007"/>
      <c r="BC121" s="1007"/>
      <c r="BD121" s="1007"/>
      <c r="BE121" s="1007"/>
      <c r="BF121" s="1007"/>
      <c r="BG121" s="1007"/>
      <c r="BH121" s="1007"/>
      <c r="BI121" s="1007"/>
      <c r="BJ121" s="1007"/>
      <c r="BK121" s="1007"/>
      <c r="BL121" s="1007"/>
      <c r="BM121" s="1007"/>
      <c r="BN121" s="1007"/>
      <c r="BO121" s="1007"/>
      <c r="BP121" s="1008"/>
      <c r="BQ121" s="1021">
        <v>24090164</v>
      </c>
      <c r="BR121" s="1022"/>
      <c r="BS121" s="1022"/>
      <c r="BT121" s="1022"/>
      <c r="BU121" s="1022"/>
      <c r="BV121" s="1022">
        <v>24076478</v>
      </c>
      <c r="BW121" s="1022"/>
      <c r="BX121" s="1022"/>
      <c r="BY121" s="1022"/>
      <c r="BZ121" s="1022"/>
      <c r="CA121" s="1022">
        <v>23127031</v>
      </c>
      <c r="CB121" s="1022"/>
      <c r="CC121" s="1022"/>
      <c r="CD121" s="1022"/>
      <c r="CE121" s="1022"/>
      <c r="CF121" s="1060">
        <v>249.5</v>
      </c>
      <c r="CG121" s="1061"/>
      <c r="CH121" s="1061"/>
      <c r="CI121" s="1061"/>
      <c r="CJ121" s="1061"/>
      <c r="CK121" s="1052"/>
      <c r="CL121" s="1053"/>
      <c r="CM121" s="1053"/>
      <c r="CN121" s="1053"/>
      <c r="CO121" s="1054"/>
      <c r="CP121" s="1043" t="s">
        <v>442</v>
      </c>
      <c r="CQ121" s="1044"/>
      <c r="CR121" s="1044"/>
      <c r="CS121" s="1044"/>
      <c r="CT121" s="1044"/>
      <c r="CU121" s="1044"/>
      <c r="CV121" s="1044"/>
      <c r="CW121" s="1044"/>
      <c r="CX121" s="1044"/>
      <c r="CY121" s="1044"/>
      <c r="CZ121" s="1044"/>
      <c r="DA121" s="1044"/>
      <c r="DB121" s="1044"/>
      <c r="DC121" s="1044"/>
      <c r="DD121" s="1044"/>
      <c r="DE121" s="1044"/>
      <c r="DF121" s="1045"/>
      <c r="DG121" s="955">
        <v>4541</v>
      </c>
      <c r="DH121" s="956"/>
      <c r="DI121" s="956"/>
      <c r="DJ121" s="956"/>
      <c r="DK121" s="956"/>
      <c r="DL121" s="956">
        <v>2225</v>
      </c>
      <c r="DM121" s="956"/>
      <c r="DN121" s="956"/>
      <c r="DO121" s="956"/>
      <c r="DP121" s="956"/>
      <c r="DQ121" s="956">
        <v>768</v>
      </c>
      <c r="DR121" s="956"/>
      <c r="DS121" s="956"/>
      <c r="DT121" s="956"/>
      <c r="DU121" s="956"/>
      <c r="DV121" s="957">
        <v>0</v>
      </c>
      <c r="DW121" s="957"/>
      <c r="DX121" s="957"/>
      <c r="DY121" s="957"/>
      <c r="DZ121" s="958"/>
    </row>
    <row r="122" spans="1:130" s="197" customFormat="1" ht="26.25" customHeight="1">
      <c r="A122" s="1011"/>
      <c r="B122" s="982"/>
      <c r="C122" s="952" t="s">
        <v>422</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94" t="s">
        <v>108</v>
      </c>
      <c r="AB122" s="995"/>
      <c r="AC122" s="995"/>
      <c r="AD122" s="995"/>
      <c r="AE122" s="996"/>
      <c r="AF122" s="997" t="s">
        <v>108</v>
      </c>
      <c r="AG122" s="995"/>
      <c r="AH122" s="995"/>
      <c r="AI122" s="995"/>
      <c r="AJ122" s="996"/>
      <c r="AK122" s="997" t="s">
        <v>108</v>
      </c>
      <c r="AL122" s="995"/>
      <c r="AM122" s="995"/>
      <c r="AN122" s="995"/>
      <c r="AO122" s="996"/>
      <c r="AP122" s="998" t="s">
        <v>108</v>
      </c>
      <c r="AQ122" s="999"/>
      <c r="AR122" s="999"/>
      <c r="AS122" s="999"/>
      <c r="AT122" s="1000"/>
      <c r="AU122" s="1019"/>
      <c r="AV122" s="1020"/>
      <c r="AW122" s="1020"/>
      <c r="AX122" s="1020"/>
      <c r="AY122" s="1020"/>
      <c r="AZ122" s="228" t="s">
        <v>166</v>
      </c>
      <c r="BA122" s="228"/>
      <c r="BB122" s="228"/>
      <c r="BC122" s="228"/>
      <c r="BD122" s="228"/>
      <c r="BE122" s="228"/>
      <c r="BF122" s="228"/>
      <c r="BG122" s="228"/>
      <c r="BH122" s="228"/>
      <c r="BI122" s="228"/>
      <c r="BJ122" s="228"/>
      <c r="BK122" s="228"/>
      <c r="BL122" s="228"/>
      <c r="BM122" s="228"/>
      <c r="BN122" s="228"/>
      <c r="BO122" s="1029" t="s">
        <v>443</v>
      </c>
      <c r="BP122" s="1030"/>
      <c r="BQ122" s="1070">
        <v>36545978</v>
      </c>
      <c r="BR122" s="1071"/>
      <c r="BS122" s="1071"/>
      <c r="BT122" s="1071"/>
      <c r="BU122" s="1071"/>
      <c r="BV122" s="1071">
        <v>36334271</v>
      </c>
      <c r="BW122" s="1071"/>
      <c r="BX122" s="1071"/>
      <c r="BY122" s="1071"/>
      <c r="BZ122" s="1071"/>
      <c r="CA122" s="1071">
        <v>34867966</v>
      </c>
      <c r="CB122" s="1071"/>
      <c r="CC122" s="1071"/>
      <c r="CD122" s="1071"/>
      <c r="CE122" s="1071"/>
      <c r="CF122" s="1023"/>
      <c r="CG122" s="1024"/>
      <c r="CH122" s="1024"/>
      <c r="CI122" s="1024"/>
      <c r="CJ122" s="1025"/>
      <c r="CK122" s="1052"/>
      <c r="CL122" s="1053"/>
      <c r="CM122" s="1053"/>
      <c r="CN122" s="1053"/>
      <c r="CO122" s="1054"/>
      <c r="CP122" s="1043" t="s">
        <v>444</v>
      </c>
      <c r="CQ122" s="1044"/>
      <c r="CR122" s="1044"/>
      <c r="CS122" s="1044"/>
      <c r="CT122" s="1044"/>
      <c r="CU122" s="1044"/>
      <c r="CV122" s="1044"/>
      <c r="CW122" s="1044"/>
      <c r="CX122" s="1044"/>
      <c r="CY122" s="1044"/>
      <c r="CZ122" s="1044"/>
      <c r="DA122" s="1044"/>
      <c r="DB122" s="1044"/>
      <c r="DC122" s="1044"/>
      <c r="DD122" s="1044"/>
      <c r="DE122" s="1044"/>
      <c r="DF122" s="1045"/>
      <c r="DG122" s="955" t="s">
        <v>108</v>
      </c>
      <c r="DH122" s="956"/>
      <c r="DI122" s="956"/>
      <c r="DJ122" s="956"/>
      <c r="DK122" s="956"/>
      <c r="DL122" s="956" t="s">
        <v>108</v>
      </c>
      <c r="DM122" s="956"/>
      <c r="DN122" s="956"/>
      <c r="DO122" s="956"/>
      <c r="DP122" s="956"/>
      <c r="DQ122" s="956" t="s">
        <v>108</v>
      </c>
      <c r="DR122" s="956"/>
      <c r="DS122" s="956"/>
      <c r="DT122" s="956"/>
      <c r="DU122" s="956"/>
      <c r="DV122" s="957" t="s">
        <v>108</v>
      </c>
      <c r="DW122" s="957"/>
      <c r="DX122" s="957"/>
      <c r="DY122" s="957"/>
      <c r="DZ122" s="958"/>
    </row>
    <row r="123" spans="1:130" s="197" customFormat="1" ht="26.25" customHeight="1" thickBot="1">
      <c r="A123" s="1011"/>
      <c r="B123" s="982"/>
      <c r="C123" s="952" t="s">
        <v>428</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94">
        <v>5008</v>
      </c>
      <c r="AB123" s="995"/>
      <c r="AC123" s="995"/>
      <c r="AD123" s="995"/>
      <c r="AE123" s="996"/>
      <c r="AF123" s="997">
        <v>4958</v>
      </c>
      <c r="AG123" s="995"/>
      <c r="AH123" s="995"/>
      <c r="AI123" s="995"/>
      <c r="AJ123" s="996"/>
      <c r="AK123" s="997">
        <v>4908</v>
      </c>
      <c r="AL123" s="995"/>
      <c r="AM123" s="995"/>
      <c r="AN123" s="995"/>
      <c r="AO123" s="996"/>
      <c r="AP123" s="998">
        <v>0.1</v>
      </c>
      <c r="AQ123" s="999"/>
      <c r="AR123" s="999"/>
      <c r="AS123" s="999"/>
      <c r="AT123" s="1000"/>
      <c r="AU123" s="1067" t="s">
        <v>445</v>
      </c>
      <c r="AV123" s="1068"/>
      <c r="AW123" s="1068"/>
      <c r="AX123" s="1068"/>
      <c r="AY123" s="1068"/>
      <c r="AZ123" s="1068"/>
      <c r="BA123" s="1068"/>
      <c r="BB123" s="1068"/>
      <c r="BC123" s="1068"/>
      <c r="BD123" s="1068"/>
      <c r="BE123" s="1068"/>
      <c r="BF123" s="1068"/>
      <c r="BG123" s="1068"/>
      <c r="BH123" s="1068"/>
      <c r="BI123" s="1068"/>
      <c r="BJ123" s="1068"/>
      <c r="BK123" s="1068"/>
      <c r="BL123" s="1068"/>
      <c r="BM123" s="1068"/>
      <c r="BN123" s="1068"/>
      <c r="BO123" s="1068"/>
      <c r="BP123" s="1069"/>
      <c r="BQ123" s="1062" t="s">
        <v>108</v>
      </c>
      <c r="BR123" s="1063"/>
      <c r="BS123" s="1063"/>
      <c r="BT123" s="1063"/>
      <c r="BU123" s="1063"/>
      <c r="BV123" s="1063" t="s">
        <v>108</v>
      </c>
      <c r="BW123" s="1063"/>
      <c r="BX123" s="1063"/>
      <c r="BY123" s="1063"/>
      <c r="BZ123" s="1063"/>
      <c r="CA123" s="1063" t="s">
        <v>108</v>
      </c>
      <c r="CB123" s="1063"/>
      <c r="CC123" s="1063"/>
      <c r="CD123" s="1063"/>
      <c r="CE123" s="1063"/>
      <c r="CF123" s="1064"/>
      <c r="CG123" s="1065"/>
      <c r="CH123" s="1065"/>
      <c r="CI123" s="1065"/>
      <c r="CJ123" s="1066"/>
      <c r="CK123" s="1052"/>
      <c r="CL123" s="1053"/>
      <c r="CM123" s="1053"/>
      <c r="CN123" s="1053"/>
      <c r="CO123" s="1054"/>
      <c r="CP123" s="1043"/>
      <c r="CQ123" s="1044"/>
      <c r="CR123" s="1044"/>
      <c r="CS123" s="1044"/>
      <c r="CT123" s="1044"/>
      <c r="CU123" s="1044"/>
      <c r="CV123" s="1044"/>
      <c r="CW123" s="1044"/>
      <c r="CX123" s="1044"/>
      <c r="CY123" s="1044"/>
      <c r="CZ123" s="1044"/>
      <c r="DA123" s="1044"/>
      <c r="DB123" s="1044"/>
      <c r="DC123" s="1044"/>
      <c r="DD123" s="1044"/>
      <c r="DE123" s="1044"/>
      <c r="DF123" s="1045"/>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197" customFormat="1" ht="26.25" customHeight="1">
      <c r="A124" s="1011"/>
      <c r="B124" s="982"/>
      <c r="C124" s="952" t="s">
        <v>431</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94" t="s">
        <v>446</v>
      </c>
      <c r="AB124" s="995"/>
      <c r="AC124" s="995"/>
      <c r="AD124" s="995"/>
      <c r="AE124" s="996"/>
      <c r="AF124" s="997" t="s">
        <v>446</v>
      </c>
      <c r="AG124" s="995"/>
      <c r="AH124" s="995"/>
      <c r="AI124" s="995"/>
      <c r="AJ124" s="996"/>
      <c r="AK124" s="997" t="s">
        <v>446</v>
      </c>
      <c r="AL124" s="995"/>
      <c r="AM124" s="995"/>
      <c r="AN124" s="995"/>
      <c r="AO124" s="996"/>
      <c r="AP124" s="998" t="s">
        <v>446</v>
      </c>
      <c r="AQ124" s="999"/>
      <c r="AR124" s="999"/>
      <c r="AS124" s="999"/>
      <c r="AT124" s="100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5"/>
      <c r="CL124" s="1055"/>
      <c r="CM124" s="1055"/>
      <c r="CN124" s="1055"/>
      <c r="CO124" s="1056"/>
      <c r="CP124" s="1043" t="s">
        <v>447</v>
      </c>
      <c r="CQ124" s="1044"/>
      <c r="CR124" s="1044"/>
      <c r="CS124" s="1044"/>
      <c r="CT124" s="1044"/>
      <c r="CU124" s="1044"/>
      <c r="CV124" s="1044"/>
      <c r="CW124" s="1044"/>
      <c r="CX124" s="1044"/>
      <c r="CY124" s="1044"/>
      <c r="CZ124" s="1044"/>
      <c r="DA124" s="1044"/>
      <c r="DB124" s="1044"/>
      <c r="DC124" s="1044"/>
      <c r="DD124" s="1044"/>
      <c r="DE124" s="1044"/>
      <c r="DF124" s="1045"/>
      <c r="DG124" s="1033" t="s">
        <v>446</v>
      </c>
      <c r="DH124" s="1034"/>
      <c r="DI124" s="1034"/>
      <c r="DJ124" s="1034"/>
      <c r="DK124" s="1035"/>
      <c r="DL124" s="1036" t="s">
        <v>446</v>
      </c>
      <c r="DM124" s="1034"/>
      <c r="DN124" s="1034"/>
      <c r="DO124" s="1034"/>
      <c r="DP124" s="1035"/>
      <c r="DQ124" s="1036" t="s">
        <v>446</v>
      </c>
      <c r="DR124" s="1034"/>
      <c r="DS124" s="1034"/>
      <c r="DT124" s="1034"/>
      <c r="DU124" s="1035"/>
      <c r="DV124" s="1037" t="s">
        <v>446</v>
      </c>
      <c r="DW124" s="1038"/>
      <c r="DX124" s="1038"/>
      <c r="DY124" s="1038"/>
      <c r="DZ124" s="1039"/>
    </row>
    <row r="125" spans="1:130" s="197" customFormat="1" ht="26.25" customHeight="1" thickBot="1">
      <c r="A125" s="1011"/>
      <c r="B125" s="982"/>
      <c r="C125" s="952" t="s">
        <v>433</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94" t="s">
        <v>446</v>
      </c>
      <c r="AB125" s="995"/>
      <c r="AC125" s="995"/>
      <c r="AD125" s="995"/>
      <c r="AE125" s="996"/>
      <c r="AF125" s="997" t="s">
        <v>446</v>
      </c>
      <c r="AG125" s="995"/>
      <c r="AH125" s="995"/>
      <c r="AI125" s="995"/>
      <c r="AJ125" s="996"/>
      <c r="AK125" s="997" t="s">
        <v>446</v>
      </c>
      <c r="AL125" s="995"/>
      <c r="AM125" s="995"/>
      <c r="AN125" s="995"/>
      <c r="AO125" s="996"/>
      <c r="AP125" s="998" t="s">
        <v>446</v>
      </c>
      <c r="AQ125" s="999"/>
      <c r="AR125" s="999"/>
      <c r="AS125" s="999"/>
      <c r="AT125" s="100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0" t="s">
        <v>448</v>
      </c>
      <c r="CL125" s="1050"/>
      <c r="CM125" s="1050"/>
      <c r="CN125" s="1050"/>
      <c r="CO125" s="1051"/>
      <c r="CP125" s="976" t="s">
        <v>449</v>
      </c>
      <c r="CQ125" s="923"/>
      <c r="CR125" s="923"/>
      <c r="CS125" s="923"/>
      <c r="CT125" s="923"/>
      <c r="CU125" s="923"/>
      <c r="CV125" s="923"/>
      <c r="CW125" s="923"/>
      <c r="CX125" s="923"/>
      <c r="CY125" s="923"/>
      <c r="CZ125" s="923"/>
      <c r="DA125" s="923"/>
      <c r="DB125" s="923"/>
      <c r="DC125" s="923"/>
      <c r="DD125" s="923"/>
      <c r="DE125" s="923"/>
      <c r="DF125" s="924"/>
      <c r="DG125" s="962" t="s">
        <v>446</v>
      </c>
      <c r="DH125" s="963"/>
      <c r="DI125" s="963"/>
      <c r="DJ125" s="963"/>
      <c r="DK125" s="963"/>
      <c r="DL125" s="963" t="s">
        <v>446</v>
      </c>
      <c r="DM125" s="963"/>
      <c r="DN125" s="963"/>
      <c r="DO125" s="963"/>
      <c r="DP125" s="963"/>
      <c r="DQ125" s="963" t="s">
        <v>446</v>
      </c>
      <c r="DR125" s="963"/>
      <c r="DS125" s="963"/>
      <c r="DT125" s="963"/>
      <c r="DU125" s="963"/>
      <c r="DV125" s="964" t="s">
        <v>446</v>
      </c>
      <c r="DW125" s="964"/>
      <c r="DX125" s="964"/>
      <c r="DY125" s="964"/>
      <c r="DZ125" s="965"/>
    </row>
    <row r="126" spans="1:130" s="197" customFormat="1" ht="26.25" customHeight="1">
      <c r="A126" s="1011"/>
      <c r="B126" s="982"/>
      <c r="C126" s="952" t="s">
        <v>436</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94" t="s">
        <v>446</v>
      </c>
      <c r="AB126" s="995"/>
      <c r="AC126" s="995"/>
      <c r="AD126" s="995"/>
      <c r="AE126" s="996"/>
      <c r="AF126" s="997" t="s">
        <v>446</v>
      </c>
      <c r="AG126" s="995"/>
      <c r="AH126" s="995"/>
      <c r="AI126" s="995"/>
      <c r="AJ126" s="996"/>
      <c r="AK126" s="997" t="s">
        <v>446</v>
      </c>
      <c r="AL126" s="995"/>
      <c r="AM126" s="995"/>
      <c r="AN126" s="995"/>
      <c r="AO126" s="996"/>
      <c r="AP126" s="998" t="s">
        <v>446</v>
      </c>
      <c r="AQ126" s="999"/>
      <c r="AR126" s="999"/>
      <c r="AS126" s="999"/>
      <c r="AT126" s="1000"/>
      <c r="AU126" s="233"/>
      <c r="AV126" s="233"/>
      <c r="AW126" s="233"/>
      <c r="AX126" s="1072" t="s">
        <v>450</v>
      </c>
      <c r="AY126" s="1073"/>
      <c r="AZ126" s="1073"/>
      <c r="BA126" s="1073"/>
      <c r="BB126" s="1073"/>
      <c r="BC126" s="1073"/>
      <c r="BD126" s="1073"/>
      <c r="BE126" s="1074"/>
      <c r="BF126" s="1088" t="s">
        <v>451</v>
      </c>
      <c r="BG126" s="1073"/>
      <c r="BH126" s="1073"/>
      <c r="BI126" s="1073"/>
      <c r="BJ126" s="1073"/>
      <c r="BK126" s="1073"/>
      <c r="BL126" s="1074"/>
      <c r="BM126" s="1088" t="s">
        <v>452</v>
      </c>
      <c r="BN126" s="1073"/>
      <c r="BO126" s="1073"/>
      <c r="BP126" s="1073"/>
      <c r="BQ126" s="1073"/>
      <c r="BR126" s="1073"/>
      <c r="BS126" s="1074"/>
      <c r="BT126" s="1088" t="s">
        <v>453</v>
      </c>
      <c r="BU126" s="1073"/>
      <c r="BV126" s="1073"/>
      <c r="BW126" s="1073"/>
      <c r="BX126" s="1073"/>
      <c r="BY126" s="1073"/>
      <c r="BZ126" s="1089"/>
      <c r="CA126" s="233"/>
      <c r="CB126" s="233"/>
      <c r="CC126" s="233"/>
      <c r="CD126" s="234"/>
      <c r="CE126" s="234"/>
      <c r="CF126" s="234"/>
      <c r="CG126" s="231"/>
      <c r="CH126" s="231"/>
      <c r="CI126" s="231"/>
      <c r="CJ126" s="232"/>
      <c r="CK126" s="1053"/>
      <c r="CL126" s="1053"/>
      <c r="CM126" s="1053"/>
      <c r="CN126" s="1053"/>
      <c r="CO126" s="1054"/>
      <c r="CP126" s="985" t="s">
        <v>454</v>
      </c>
      <c r="CQ126" s="986"/>
      <c r="CR126" s="986"/>
      <c r="CS126" s="986"/>
      <c r="CT126" s="986"/>
      <c r="CU126" s="986"/>
      <c r="CV126" s="986"/>
      <c r="CW126" s="986"/>
      <c r="CX126" s="986"/>
      <c r="CY126" s="986"/>
      <c r="CZ126" s="986"/>
      <c r="DA126" s="986"/>
      <c r="DB126" s="986"/>
      <c r="DC126" s="986"/>
      <c r="DD126" s="986"/>
      <c r="DE126" s="986"/>
      <c r="DF126" s="987"/>
      <c r="DG126" s="955" t="s">
        <v>446</v>
      </c>
      <c r="DH126" s="956"/>
      <c r="DI126" s="956"/>
      <c r="DJ126" s="956"/>
      <c r="DK126" s="956"/>
      <c r="DL126" s="956" t="s">
        <v>446</v>
      </c>
      <c r="DM126" s="956"/>
      <c r="DN126" s="956"/>
      <c r="DO126" s="956"/>
      <c r="DP126" s="956"/>
      <c r="DQ126" s="956" t="s">
        <v>446</v>
      </c>
      <c r="DR126" s="956"/>
      <c r="DS126" s="956"/>
      <c r="DT126" s="956"/>
      <c r="DU126" s="956"/>
      <c r="DV126" s="957" t="s">
        <v>446</v>
      </c>
      <c r="DW126" s="957"/>
      <c r="DX126" s="957"/>
      <c r="DY126" s="957"/>
      <c r="DZ126" s="958"/>
    </row>
    <row r="127" spans="1:130" s="197" customFormat="1" ht="26.25" customHeight="1" thickBot="1">
      <c r="A127" s="1012"/>
      <c r="B127" s="984"/>
      <c r="C127" s="1040" t="s">
        <v>455</v>
      </c>
      <c r="D127" s="1041"/>
      <c r="E127" s="1041"/>
      <c r="F127" s="1041"/>
      <c r="G127" s="1041"/>
      <c r="H127" s="1041"/>
      <c r="I127" s="1041"/>
      <c r="J127" s="1041"/>
      <c r="K127" s="1041"/>
      <c r="L127" s="1041"/>
      <c r="M127" s="1041"/>
      <c r="N127" s="1041"/>
      <c r="O127" s="1041"/>
      <c r="P127" s="1041"/>
      <c r="Q127" s="1041"/>
      <c r="R127" s="1041"/>
      <c r="S127" s="1041"/>
      <c r="T127" s="1041"/>
      <c r="U127" s="1041"/>
      <c r="V127" s="1041"/>
      <c r="W127" s="1041"/>
      <c r="X127" s="1041"/>
      <c r="Y127" s="1041"/>
      <c r="Z127" s="1042"/>
      <c r="AA127" s="994" t="s">
        <v>446</v>
      </c>
      <c r="AB127" s="995"/>
      <c r="AC127" s="995"/>
      <c r="AD127" s="995"/>
      <c r="AE127" s="996"/>
      <c r="AF127" s="997" t="s">
        <v>446</v>
      </c>
      <c r="AG127" s="995"/>
      <c r="AH127" s="995"/>
      <c r="AI127" s="995"/>
      <c r="AJ127" s="996"/>
      <c r="AK127" s="997" t="s">
        <v>446</v>
      </c>
      <c r="AL127" s="995"/>
      <c r="AM127" s="995"/>
      <c r="AN127" s="995"/>
      <c r="AO127" s="996"/>
      <c r="AP127" s="998" t="s">
        <v>446</v>
      </c>
      <c r="AQ127" s="999"/>
      <c r="AR127" s="999"/>
      <c r="AS127" s="999"/>
      <c r="AT127" s="1000"/>
      <c r="AU127" s="233"/>
      <c r="AV127" s="233"/>
      <c r="AW127" s="233"/>
      <c r="AX127" s="922" t="s">
        <v>456</v>
      </c>
      <c r="AY127" s="923"/>
      <c r="AZ127" s="923"/>
      <c r="BA127" s="923"/>
      <c r="BB127" s="923"/>
      <c r="BC127" s="923"/>
      <c r="BD127" s="923"/>
      <c r="BE127" s="924"/>
      <c r="BF127" s="1077" t="s">
        <v>446</v>
      </c>
      <c r="BG127" s="1078"/>
      <c r="BH127" s="1078"/>
      <c r="BI127" s="1078"/>
      <c r="BJ127" s="1078"/>
      <c r="BK127" s="1078"/>
      <c r="BL127" s="1087"/>
      <c r="BM127" s="1077">
        <v>13.12</v>
      </c>
      <c r="BN127" s="1078"/>
      <c r="BO127" s="1078"/>
      <c r="BP127" s="1078"/>
      <c r="BQ127" s="1078"/>
      <c r="BR127" s="1078"/>
      <c r="BS127" s="1087"/>
      <c r="BT127" s="1077">
        <v>20</v>
      </c>
      <c r="BU127" s="1078"/>
      <c r="BV127" s="1078"/>
      <c r="BW127" s="1078"/>
      <c r="BX127" s="1078"/>
      <c r="BY127" s="1078"/>
      <c r="BZ127" s="1079"/>
      <c r="CA127" s="234"/>
      <c r="CB127" s="234"/>
      <c r="CC127" s="234"/>
      <c r="CD127" s="234"/>
      <c r="CE127" s="234"/>
      <c r="CF127" s="234"/>
      <c r="CG127" s="231"/>
      <c r="CH127" s="231"/>
      <c r="CI127" s="231"/>
      <c r="CJ127" s="232"/>
      <c r="CK127" s="1075"/>
      <c r="CL127" s="1075"/>
      <c r="CM127" s="1075"/>
      <c r="CN127" s="1075"/>
      <c r="CO127" s="1076"/>
      <c r="CP127" s="1080" t="s">
        <v>457</v>
      </c>
      <c r="CQ127" s="1081"/>
      <c r="CR127" s="1081"/>
      <c r="CS127" s="1081"/>
      <c r="CT127" s="1081"/>
      <c r="CU127" s="1081"/>
      <c r="CV127" s="1081"/>
      <c r="CW127" s="1081"/>
      <c r="CX127" s="1081"/>
      <c r="CY127" s="1081"/>
      <c r="CZ127" s="1081"/>
      <c r="DA127" s="1081"/>
      <c r="DB127" s="1081"/>
      <c r="DC127" s="1081"/>
      <c r="DD127" s="1081"/>
      <c r="DE127" s="1081"/>
      <c r="DF127" s="1082"/>
      <c r="DG127" s="1083">
        <v>87000</v>
      </c>
      <c r="DH127" s="1084"/>
      <c r="DI127" s="1084"/>
      <c r="DJ127" s="1084"/>
      <c r="DK127" s="1084"/>
      <c r="DL127" s="1084">
        <v>87000</v>
      </c>
      <c r="DM127" s="1084"/>
      <c r="DN127" s="1084"/>
      <c r="DO127" s="1084"/>
      <c r="DP127" s="1084"/>
      <c r="DQ127" s="1084">
        <v>87000</v>
      </c>
      <c r="DR127" s="1084"/>
      <c r="DS127" s="1084"/>
      <c r="DT127" s="1084"/>
      <c r="DU127" s="1084"/>
      <c r="DV127" s="1085">
        <v>0.9</v>
      </c>
      <c r="DW127" s="1085"/>
      <c r="DX127" s="1085"/>
      <c r="DY127" s="1085"/>
      <c r="DZ127" s="1086"/>
    </row>
    <row r="128" spans="1:130" s="197" customFormat="1" ht="26.25" customHeight="1">
      <c r="A128" s="1107" t="s">
        <v>458</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459</v>
      </c>
      <c r="X128" s="1109"/>
      <c r="Y128" s="1109"/>
      <c r="Z128" s="1110"/>
      <c r="AA128" s="1125">
        <v>244461</v>
      </c>
      <c r="AB128" s="1126"/>
      <c r="AC128" s="1126"/>
      <c r="AD128" s="1126"/>
      <c r="AE128" s="1127"/>
      <c r="AF128" s="1128">
        <v>236699</v>
      </c>
      <c r="AG128" s="1126"/>
      <c r="AH128" s="1126"/>
      <c r="AI128" s="1126"/>
      <c r="AJ128" s="1127"/>
      <c r="AK128" s="1128">
        <v>231396</v>
      </c>
      <c r="AL128" s="1126"/>
      <c r="AM128" s="1126"/>
      <c r="AN128" s="1126"/>
      <c r="AO128" s="1127"/>
      <c r="AP128" s="1129"/>
      <c r="AQ128" s="1130"/>
      <c r="AR128" s="1130"/>
      <c r="AS128" s="1130"/>
      <c r="AT128" s="1131"/>
      <c r="AU128" s="235"/>
      <c r="AV128" s="235"/>
      <c r="AW128" s="235"/>
      <c r="AX128" s="1090" t="s">
        <v>460</v>
      </c>
      <c r="AY128" s="986"/>
      <c r="AZ128" s="986"/>
      <c r="BA128" s="986"/>
      <c r="BB128" s="986"/>
      <c r="BC128" s="986"/>
      <c r="BD128" s="986"/>
      <c r="BE128" s="987"/>
      <c r="BF128" s="1102" t="s">
        <v>446</v>
      </c>
      <c r="BG128" s="1103"/>
      <c r="BH128" s="1103"/>
      <c r="BI128" s="1103"/>
      <c r="BJ128" s="1103"/>
      <c r="BK128" s="1103"/>
      <c r="BL128" s="1104"/>
      <c r="BM128" s="1102">
        <v>18.12</v>
      </c>
      <c r="BN128" s="1103"/>
      <c r="BO128" s="1103"/>
      <c r="BP128" s="1103"/>
      <c r="BQ128" s="1103"/>
      <c r="BR128" s="1103"/>
      <c r="BS128" s="1104"/>
      <c r="BT128" s="1102">
        <v>30</v>
      </c>
      <c r="BU128" s="1105"/>
      <c r="BV128" s="1105"/>
      <c r="BW128" s="1105"/>
      <c r="BX128" s="1105"/>
      <c r="BY128" s="1105"/>
      <c r="BZ128" s="110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6" t="s">
        <v>89</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096" t="s">
        <v>461</v>
      </c>
      <c r="X129" s="1097"/>
      <c r="Y129" s="1097"/>
      <c r="Z129" s="1098"/>
      <c r="AA129" s="994">
        <v>10985290</v>
      </c>
      <c r="AB129" s="995"/>
      <c r="AC129" s="995"/>
      <c r="AD129" s="995"/>
      <c r="AE129" s="996"/>
      <c r="AF129" s="997">
        <v>10998503</v>
      </c>
      <c r="AG129" s="995"/>
      <c r="AH129" s="995"/>
      <c r="AI129" s="995"/>
      <c r="AJ129" s="996"/>
      <c r="AK129" s="997">
        <v>11496802</v>
      </c>
      <c r="AL129" s="995"/>
      <c r="AM129" s="995"/>
      <c r="AN129" s="995"/>
      <c r="AO129" s="996"/>
      <c r="AP129" s="1099"/>
      <c r="AQ129" s="1100"/>
      <c r="AR129" s="1100"/>
      <c r="AS129" s="1100"/>
      <c r="AT129" s="1101"/>
      <c r="AU129" s="235"/>
      <c r="AV129" s="235"/>
      <c r="AW129" s="235"/>
      <c r="AX129" s="1090" t="s">
        <v>462</v>
      </c>
      <c r="AY129" s="986"/>
      <c r="AZ129" s="986"/>
      <c r="BA129" s="986"/>
      <c r="BB129" s="986"/>
      <c r="BC129" s="986"/>
      <c r="BD129" s="986"/>
      <c r="BE129" s="987"/>
      <c r="BF129" s="1091">
        <v>5.2</v>
      </c>
      <c r="BG129" s="1092"/>
      <c r="BH129" s="1092"/>
      <c r="BI129" s="1092"/>
      <c r="BJ129" s="1092"/>
      <c r="BK129" s="1092"/>
      <c r="BL129" s="1093"/>
      <c r="BM129" s="1091">
        <v>25</v>
      </c>
      <c r="BN129" s="1092"/>
      <c r="BO129" s="1092"/>
      <c r="BP129" s="1092"/>
      <c r="BQ129" s="1092"/>
      <c r="BR129" s="1092"/>
      <c r="BS129" s="1093"/>
      <c r="BT129" s="1091">
        <v>35</v>
      </c>
      <c r="BU129" s="1094"/>
      <c r="BV129" s="1094"/>
      <c r="BW129" s="1094"/>
      <c r="BX129" s="1094"/>
      <c r="BY129" s="1094"/>
      <c r="BZ129" s="109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6" t="s">
        <v>463</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096" t="s">
        <v>464</v>
      </c>
      <c r="X130" s="1097"/>
      <c r="Y130" s="1097"/>
      <c r="Z130" s="1098"/>
      <c r="AA130" s="994">
        <v>1881390</v>
      </c>
      <c r="AB130" s="995"/>
      <c r="AC130" s="995"/>
      <c r="AD130" s="995"/>
      <c r="AE130" s="996"/>
      <c r="AF130" s="997">
        <v>1962742</v>
      </c>
      <c r="AG130" s="995"/>
      <c r="AH130" s="995"/>
      <c r="AI130" s="995"/>
      <c r="AJ130" s="996"/>
      <c r="AK130" s="997">
        <v>2226884</v>
      </c>
      <c r="AL130" s="995"/>
      <c r="AM130" s="995"/>
      <c r="AN130" s="995"/>
      <c r="AO130" s="996"/>
      <c r="AP130" s="1099"/>
      <c r="AQ130" s="1100"/>
      <c r="AR130" s="1100"/>
      <c r="AS130" s="1100"/>
      <c r="AT130" s="1101"/>
      <c r="AU130" s="235"/>
      <c r="AV130" s="235"/>
      <c r="AW130" s="235"/>
      <c r="AX130" s="1149" t="s">
        <v>465</v>
      </c>
      <c r="AY130" s="1081"/>
      <c r="AZ130" s="1081"/>
      <c r="BA130" s="1081"/>
      <c r="BB130" s="1081"/>
      <c r="BC130" s="1081"/>
      <c r="BD130" s="1081"/>
      <c r="BE130" s="1082"/>
      <c r="BF130" s="1111" t="s">
        <v>466</v>
      </c>
      <c r="BG130" s="1112"/>
      <c r="BH130" s="1112"/>
      <c r="BI130" s="1112"/>
      <c r="BJ130" s="1112"/>
      <c r="BK130" s="1112"/>
      <c r="BL130" s="1113"/>
      <c r="BM130" s="1111">
        <v>350</v>
      </c>
      <c r="BN130" s="1112"/>
      <c r="BO130" s="1112"/>
      <c r="BP130" s="1112"/>
      <c r="BQ130" s="1112"/>
      <c r="BR130" s="1112"/>
      <c r="BS130" s="1113"/>
      <c r="BT130" s="1114"/>
      <c r="BU130" s="1115"/>
      <c r="BV130" s="1115"/>
      <c r="BW130" s="1115"/>
      <c r="BX130" s="1115"/>
      <c r="BY130" s="1115"/>
      <c r="BZ130" s="111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7"/>
      <c r="B131" s="1118"/>
      <c r="C131" s="1118"/>
      <c r="D131" s="1118"/>
      <c r="E131" s="1118"/>
      <c r="F131" s="1118"/>
      <c r="G131" s="1118"/>
      <c r="H131" s="1118"/>
      <c r="I131" s="1118"/>
      <c r="J131" s="1118"/>
      <c r="K131" s="1118"/>
      <c r="L131" s="1118"/>
      <c r="M131" s="1118"/>
      <c r="N131" s="1118"/>
      <c r="O131" s="1118"/>
      <c r="P131" s="1118"/>
      <c r="Q131" s="1118"/>
      <c r="R131" s="1118"/>
      <c r="S131" s="1118"/>
      <c r="T131" s="1118"/>
      <c r="U131" s="1118"/>
      <c r="V131" s="1118"/>
      <c r="W131" s="1119" t="s">
        <v>467</v>
      </c>
      <c r="X131" s="1120"/>
      <c r="Y131" s="1120"/>
      <c r="Z131" s="1121"/>
      <c r="AA131" s="1033">
        <v>9103900</v>
      </c>
      <c r="AB131" s="1034"/>
      <c r="AC131" s="1034"/>
      <c r="AD131" s="1034"/>
      <c r="AE131" s="1035"/>
      <c r="AF131" s="1036">
        <v>9035761</v>
      </c>
      <c r="AG131" s="1034"/>
      <c r="AH131" s="1034"/>
      <c r="AI131" s="1034"/>
      <c r="AJ131" s="1035"/>
      <c r="AK131" s="1036">
        <v>9269918</v>
      </c>
      <c r="AL131" s="1034"/>
      <c r="AM131" s="1034"/>
      <c r="AN131" s="1034"/>
      <c r="AO131" s="1035"/>
      <c r="AP131" s="1122"/>
      <c r="AQ131" s="1123"/>
      <c r="AR131" s="1123"/>
      <c r="AS131" s="1123"/>
      <c r="AT131" s="112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3" t="s">
        <v>468</v>
      </c>
      <c r="B132" s="1134"/>
      <c r="C132" s="1134"/>
      <c r="D132" s="1134"/>
      <c r="E132" s="1134"/>
      <c r="F132" s="1134"/>
      <c r="G132" s="1134"/>
      <c r="H132" s="1134"/>
      <c r="I132" s="1134"/>
      <c r="J132" s="1134"/>
      <c r="K132" s="1134"/>
      <c r="L132" s="1134"/>
      <c r="M132" s="1134"/>
      <c r="N132" s="1134"/>
      <c r="O132" s="1134"/>
      <c r="P132" s="1134"/>
      <c r="Q132" s="1134"/>
      <c r="R132" s="1134"/>
      <c r="S132" s="1134"/>
      <c r="T132" s="1134"/>
      <c r="U132" s="1134"/>
      <c r="V132" s="1137" t="s">
        <v>469</v>
      </c>
      <c r="W132" s="1137"/>
      <c r="X132" s="1137"/>
      <c r="Y132" s="1137"/>
      <c r="Z132" s="1138"/>
      <c r="AA132" s="1139">
        <v>7.0983095159999996</v>
      </c>
      <c r="AB132" s="1140"/>
      <c r="AC132" s="1140"/>
      <c r="AD132" s="1140"/>
      <c r="AE132" s="1141"/>
      <c r="AF132" s="1142">
        <v>6.147384819</v>
      </c>
      <c r="AG132" s="1140"/>
      <c r="AH132" s="1140"/>
      <c r="AI132" s="1140"/>
      <c r="AJ132" s="1141"/>
      <c r="AK132" s="1142">
        <v>2.4943046959999999</v>
      </c>
      <c r="AL132" s="1140"/>
      <c r="AM132" s="1140"/>
      <c r="AN132" s="1140"/>
      <c r="AO132" s="1141"/>
      <c r="AP132" s="1023"/>
      <c r="AQ132" s="1024"/>
      <c r="AR132" s="1024"/>
      <c r="AS132" s="1024"/>
      <c r="AT132" s="11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5"/>
      <c r="B133" s="1136"/>
      <c r="C133" s="1136"/>
      <c r="D133" s="1136"/>
      <c r="E133" s="1136"/>
      <c r="F133" s="1136"/>
      <c r="G133" s="1136"/>
      <c r="H133" s="1136"/>
      <c r="I133" s="1136"/>
      <c r="J133" s="1136"/>
      <c r="K133" s="1136"/>
      <c r="L133" s="1136"/>
      <c r="M133" s="1136"/>
      <c r="N133" s="1136"/>
      <c r="O133" s="1136"/>
      <c r="P133" s="1136"/>
      <c r="Q133" s="1136"/>
      <c r="R133" s="1136"/>
      <c r="S133" s="1136"/>
      <c r="T133" s="1136"/>
      <c r="U133" s="1136"/>
      <c r="V133" s="1144" t="s">
        <v>470</v>
      </c>
      <c r="W133" s="1144"/>
      <c r="X133" s="1144"/>
      <c r="Y133" s="1144"/>
      <c r="Z133" s="1145"/>
      <c r="AA133" s="1146">
        <v>9.1</v>
      </c>
      <c r="AB133" s="1147"/>
      <c r="AC133" s="1147"/>
      <c r="AD133" s="1147"/>
      <c r="AE133" s="1148"/>
      <c r="AF133" s="1146">
        <v>7.6</v>
      </c>
      <c r="AG133" s="1147"/>
      <c r="AH133" s="1147"/>
      <c r="AI133" s="1147"/>
      <c r="AJ133" s="1148"/>
      <c r="AK133" s="1146">
        <v>5.2</v>
      </c>
      <c r="AL133" s="1147"/>
      <c r="AM133" s="1147"/>
      <c r="AN133" s="1147"/>
      <c r="AO133" s="1148"/>
      <c r="AP133" s="1064"/>
      <c r="AQ133" s="1065"/>
      <c r="AR133" s="1065"/>
      <c r="AS133" s="1065"/>
      <c r="AT133" s="11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DV74:DZ74"/>
    <mergeCell ref="CR74:CV74"/>
    <mergeCell ref="CW74:DA74"/>
    <mergeCell ref="DB74:DF74"/>
    <mergeCell ref="DG74:DK74"/>
    <mergeCell ref="DL74:DP74"/>
    <mergeCell ref="DQ74:DU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AZ74:BD74"/>
    <mergeCell ref="AU74:AY74"/>
    <mergeCell ref="AP74:AT74"/>
    <mergeCell ref="AZ75:BD75"/>
    <mergeCell ref="AU75:AY75"/>
    <mergeCell ref="AP75:AT75"/>
    <mergeCell ref="DG73:DK73"/>
    <mergeCell ref="DL73:DP73"/>
    <mergeCell ref="DQ73:DU73"/>
    <mergeCell ref="DV73:DZ73"/>
    <mergeCell ref="BS73:CG73"/>
    <mergeCell ref="CH73:CL73"/>
    <mergeCell ref="CM73:CQ73"/>
    <mergeCell ref="CR73:CV73"/>
    <mergeCell ref="CW73:DA73"/>
    <mergeCell ref="DB73:DF73"/>
    <mergeCell ref="DV72:DZ72"/>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AK75:AO75"/>
    <mergeCell ref="AF75:AJ75"/>
    <mergeCell ref="AA75:AE75"/>
    <mergeCell ref="V75:Z75"/>
    <mergeCell ref="Q75:U75"/>
    <mergeCell ref="B75:P75"/>
    <mergeCell ref="AZ73:BD73"/>
    <mergeCell ref="AU73:AY73"/>
    <mergeCell ref="AP73:AT73"/>
    <mergeCell ref="AK73:AO73"/>
    <mergeCell ref="AF73:AJ73"/>
    <mergeCell ref="AA73:AE73"/>
    <mergeCell ref="V73:Z73"/>
    <mergeCell ref="Q73:U73"/>
    <mergeCell ref="B73:P73"/>
    <mergeCell ref="AK74:AO74"/>
    <mergeCell ref="AF74:AJ74"/>
    <mergeCell ref="AA74:AE74"/>
    <mergeCell ref="V74:Z74"/>
    <mergeCell ref="Q74:U74"/>
    <mergeCell ref="B74:P7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53" t="s">
        <v>473</v>
      </c>
      <c r="L7" s="254"/>
      <c r="M7" s="255" t="s">
        <v>474</v>
      </c>
      <c r="N7" s="256"/>
    </row>
    <row r="8" spans="1:16">
      <c r="A8" s="248"/>
      <c r="B8" s="244"/>
      <c r="C8" s="244"/>
      <c r="D8" s="244"/>
      <c r="E8" s="244"/>
      <c r="F8" s="244"/>
      <c r="G8" s="257"/>
      <c r="H8" s="258"/>
      <c r="I8" s="258"/>
      <c r="J8" s="259"/>
      <c r="K8" s="1154"/>
      <c r="L8" s="260" t="s">
        <v>475</v>
      </c>
      <c r="M8" s="261" t="s">
        <v>476</v>
      </c>
      <c r="N8" s="262" t="s">
        <v>477</v>
      </c>
    </row>
    <row r="9" spans="1:16">
      <c r="A9" s="248"/>
      <c r="B9" s="244"/>
      <c r="C9" s="244"/>
      <c r="D9" s="244"/>
      <c r="E9" s="244"/>
      <c r="F9" s="244"/>
      <c r="G9" s="1155" t="s">
        <v>478</v>
      </c>
      <c r="H9" s="1156"/>
      <c r="I9" s="1156"/>
      <c r="J9" s="1157"/>
      <c r="K9" s="263">
        <v>2913410</v>
      </c>
      <c r="L9" s="264">
        <v>59073</v>
      </c>
      <c r="M9" s="265">
        <v>71916</v>
      </c>
      <c r="N9" s="266">
        <v>-17.899999999999999</v>
      </c>
    </row>
    <row r="10" spans="1:16">
      <c r="A10" s="248"/>
      <c r="B10" s="244"/>
      <c r="C10" s="244"/>
      <c r="D10" s="244"/>
      <c r="E10" s="244"/>
      <c r="F10" s="244"/>
      <c r="G10" s="1155" t="s">
        <v>479</v>
      </c>
      <c r="H10" s="1156"/>
      <c r="I10" s="1156"/>
      <c r="J10" s="1157"/>
      <c r="K10" s="267">
        <v>498063</v>
      </c>
      <c r="L10" s="268">
        <v>10099</v>
      </c>
      <c r="M10" s="269">
        <v>7911</v>
      </c>
      <c r="N10" s="270">
        <v>27.7</v>
      </c>
    </row>
    <row r="11" spans="1:16" ht="13.5" customHeight="1">
      <c r="A11" s="248"/>
      <c r="B11" s="244"/>
      <c r="C11" s="244"/>
      <c r="D11" s="244"/>
      <c r="E11" s="244"/>
      <c r="F11" s="244"/>
      <c r="G11" s="1155" t="s">
        <v>480</v>
      </c>
      <c r="H11" s="1156"/>
      <c r="I11" s="1156"/>
      <c r="J11" s="1157"/>
      <c r="K11" s="267">
        <v>27669</v>
      </c>
      <c r="L11" s="268">
        <v>561</v>
      </c>
      <c r="M11" s="269">
        <v>7787</v>
      </c>
      <c r="N11" s="270">
        <v>-92.8</v>
      </c>
    </row>
    <row r="12" spans="1:16" ht="13.5" customHeight="1">
      <c r="A12" s="248"/>
      <c r="B12" s="244"/>
      <c r="C12" s="244"/>
      <c r="D12" s="244"/>
      <c r="E12" s="244"/>
      <c r="F12" s="244"/>
      <c r="G12" s="1155" t="s">
        <v>481</v>
      </c>
      <c r="H12" s="1156"/>
      <c r="I12" s="1156"/>
      <c r="J12" s="1157"/>
      <c r="K12" s="267">
        <v>119780</v>
      </c>
      <c r="L12" s="268">
        <v>2429</v>
      </c>
      <c r="M12" s="269">
        <v>906</v>
      </c>
      <c r="N12" s="270">
        <v>168.1</v>
      </c>
    </row>
    <row r="13" spans="1:16" ht="13.5" customHeight="1">
      <c r="A13" s="248"/>
      <c r="B13" s="244"/>
      <c r="C13" s="244"/>
      <c r="D13" s="244"/>
      <c r="E13" s="244"/>
      <c r="F13" s="244"/>
      <c r="G13" s="1155" t="s">
        <v>482</v>
      </c>
      <c r="H13" s="1156"/>
      <c r="I13" s="1156"/>
      <c r="J13" s="1157"/>
      <c r="K13" s="267" t="s">
        <v>483</v>
      </c>
      <c r="L13" s="268" t="s">
        <v>483</v>
      </c>
      <c r="M13" s="269">
        <v>13</v>
      </c>
      <c r="N13" s="270" t="s">
        <v>483</v>
      </c>
    </row>
    <row r="14" spans="1:16" ht="13.5" customHeight="1">
      <c r="A14" s="248"/>
      <c r="B14" s="244"/>
      <c r="C14" s="244"/>
      <c r="D14" s="244"/>
      <c r="E14" s="244"/>
      <c r="F14" s="244"/>
      <c r="G14" s="1155" t="s">
        <v>484</v>
      </c>
      <c r="H14" s="1156"/>
      <c r="I14" s="1156"/>
      <c r="J14" s="1157"/>
      <c r="K14" s="267">
        <v>148781</v>
      </c>
      <c r="L14" s="268">
        <v>3017</v>
      </c>
      <c r="M14" s="269">
        <v>3077</v>
      </c>
      <c r="N14" s="270">
        <v>-1.9</v>
      </c>
    </row>
    <row r="15" spans="1:16" ht="13.5" customHeight="1">
      <c r="A15" s="248"/>
      <c r="B15" s="244"/>
      <c r="C15" s="244"/>
      <c r="D15" s="244"/>
      <c r="E15" s="244"/>
      <c r="F15" s="244"/>
      <c r="G15" s="1155" t="s">
        <v>485</v>
      </c>
      <c r="H15" s="1156"/>
      <c r="I15" s="1156"/>
      <c r="J15" s="1157"/>
      <c r="K15" s="267">
        <v>72529</v>
      </c>
      <c r="L15" s="268">
        <v>1471</v>
      </c>
      <c r="M15" s="269">
        <v>1653</v>
      </c>
      <c r="N15" s="270">
        <v>-11</v>
      </c>
    </row>
    <row r="16" spans="1:16">
      <c r="A16" s="248"/>
      <c r="B16" s="244"/>
      <c r="C16" s="244"/>
      <c r="D16" s="244"/>
      <c r="E16" s="244"/>
      <c r="F16" s="244"/>
      <c r="G16" s="1158" t="s">
        <v>486</v>
      </c>
      <c r="H16" s="1159"/>
      <c r="I16" s="1159"/>
      <c r="J16" s="1160"/>
      <c r="K16" s="268">
        <v>-292119</v>
      </c>
      <c r="L16" s="268">
        <v>-5923</v>
      </c>
      <c r="M16" s="269">
        <v>-7483</v>
      </c>
      <c r="N16" s="270">
        <v>-20.8</v>
      </c>
    </row>
    <row r="17" spans="1:16">
      <c r="A17" s="248"/>
      <c r="B17" s="244"/>
      <c r="C17" s="244"/>
      <c r="D17" s="244"/>
      <c r="E17" s="244"/>
      <c r="F17" s="244"/>
      <c r="G17" s="1158" t="s">
        <v>166</v>
      </c>
      <c r="H17" s="1159"/>
      <c r="I17" s="1159"/>
      <c r="J17" s="1160"/>
      <c r="K17" s="268">
        <v>3488113</v>
      </c>
      <c r="L17" s="268">
        <v>70726</v>
      </c>
      <c r="M17" s="269">
        <v>85779</v>
      </c>
      <c r="N17" s="270">
        <v>-17.5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50" t="s">
        <v>491</v>
      </c>
      <c r="H21" s="1151"/>
      <c r="I21" s="1151"/>
      <c r="J21" s="1152"/>
      <c r="K21" s="280">
        <v>5.94</v>
      </c>
      <c r="L21" s="281">
        <v>8.2100000000000009</v>
      </c>
      <c r="M21" s="282">
        <v>-2.27</v>
      </c>
      <c r="N21" s="249"/>
      <c r="O21" s="283"/>
      <c r="P21" s="279"/>
    </row>
    <row r="22" spans="1:16" s="284" customFormat="1">
      <c r="A22" s="279"/>
      <c r="B22" s="249"/>
      <c r="C22" s="249"/>
      <c r="D22" s="249"/>
      <c r="E22" s="249"/>
      <c r="F22" s="249"/>
      <c r="G22" s="1150" t="s">
        <v>492</v>
      </c>
      <c r="H22" s="1151"/>
      <c r="I22" s="1151"/>
      <c r="J22" s="1152"/>
      <c r="K22" s="285">
        <v>100.9</v>
      </c>
      <c r="L22" s="286">
        <v>97</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53" t="s">
        <v>473</v>
      </c>
      <c r="L30" s="254"/>
      <c r="M30" s="255" t="s">
        <v>474</v>
      </c>
      <c r="N30" s="256"/>
    </row>
    <row r="31" spans="1:16">
      <c r="A31" s="248"/>
      <c r="B31" s="244"/>
      <c r="C31" s="244"/>
      <c r="D31" s="244"/>
      <c r="E31" s="244"/>
      <c r="F31" s="244"/>
      <c r="G31" s="257"/>
      <c r="H31" s="258"/>
      <c r="I31" s="258"/>
      <c r="J31" s="259"/>
      <c r="K31" s="1154"/>
      <c r="L31" s="260" t="s">
        <v>475</v>
      </c>
      <c r="M31" s="261" t="s">
        <v>476</v>
      </c>
      <c r="N31" s="262" t="s">
        <v>477</v>
      </c>
    </row>
    <row r="32" spans="1:16" ht="27" customHeight="1">
      <c r="A32" s="248"/>
      <c r="B32" s="244"/>
      <c r="C32" s="244"/>
      <c r="D32" s="244"/>
      <c r="E32" s="244"/>
      <c r="F32" s="244"/>
      <c r="G32" s="1166" t="s">
        <v>496</v>
      </c>
      <c r="H32" s="1167"/>
      <c r="I32" s="1167"/>
      <c r="J32" s="1168"/>
      <c r="K32" s="294">
        <v>1772256</v>
      </c>
      <c r="L32" s="294">
        <v>35935</v>
      </c>
      <c r="M32" s="295">
        <v>51963</v>
      </c>
      <c r="N32" s="296">
        <v>-30.8</v>
      </c>
    </row>
    <row r="33" spans="1:16" ht="13.5" customHeight="1">
      <c r="A33" s="248"/>
      <c r="B33" s="244"/>
      <c r="C33" s="244"/>
      <c r="D33" s="244"/>
      <c r="E33" s="244"/>
      <c r="F33" s="244"/>
      <c r="G33" s="1166" t="s">
        <v>497</v>
      </c>
      <c r="H33" s="1167"/>
      <c r="I33" s="1167"/>
      <c r="J33" s="1168"/>
      <c r="K33" s="294" t="s">
        <v>483</v>
      </c>
      <c r="L33" s="294" t="s">
        <v>483</v>
      </c>
      <c r="M33" s="295" t="s">
        <v>483</v>
      </c>
      <c r="N33" s="296" t="s">
        <v>483</v>
      </c>
    </row>
    <row r="34" spans="1:16" ht="27" customHeight="1">
      <c r="A34" s="248"/>
      <c r="B34" s="244"/>
      <c r="C34" s="244"/>
      <c r="D34" s="244"/>
      <c r="E34" s="244"/>
      <c r="F34" s="244"/>
      <c r="G34" s="1166" t="s">
        <v>498</v>
      </c>
      <c r="H34" s="1167"/>
      <c r="I34" s="1167"/>
      <c r="J34" s="1168"/>
      <c r="K34" s="294" t="s">
        <v>483</v>
      </c>
      <c r="L34" s="294" t="s">
        <v>483</v>
      </c>
      <c r="M34" s="295">
        <v>71</v>
      </c>
      <c r="N34" s="296" t="s">
        <v>483</v>
      </c>
    </row>
    <row r="35" spans="1:16" ht="27" customHeight="1">
      <c r="A35" s="248"/>
      <c r="B35" s="244"/>
      <c r="C35" s="244"/>
      <c r="D35" s="244"/>
      <c r="E35" s="244"/>
      <c r="F35" s="244"/>
      <c r="G35" s="1166" t="s">
        <v>499</v>
      </c>
      <c r="H35" s="1167"/>
      <c r="I35" s="1167"/>
      <c r="J35" s="1168"/>
      <c r="K35" s="294">
        <v>836171</v>
      </c>
      <c r="L35" s="294">
        <v>16954</v>
      </c>
      <c r="M35" s="295">
        <v>20847</v>
      </c>
      <c r="N35" s="296">
        <v>-18.7</v>
      </c>
    </row>
    <row r="36" spans="1:16" ht="27" customHeight="1">
      <c r="A36" s="248"/>
      <c r="B36" s="244"/>
      <c r="C36" s="244"/>
      <c r="D36" s="244"/>
      <c r="E36" s="244"/>
      <c r="F36" s="244"/>
      <c r="G36" s="1166" t="s">
        <v>500</v>
      </c>
      <c r="H36" s="1167"/>
      <c r="I36" s="1167"/>
      <c r="J36" s="1168"/>
      <c r="K36" s="294">
        <v>75518</v>
      </c>
      <c r="L36" s="294">
        <v>1531</v>
      </c>
      <c r="M36" s="295">
        <v>3529</v>
      </c>
      <c r="N36" s="296">
        <v>-56.6</v>
      </c>
    </row>
    <row r="37" spans="1:16" ht="13.5" customHeight="1">
      <c r="A37" s="248"/>
      <c r="B37" s="244"/>
      <c r="C37" s="244"/>
      <c r="D37" s="244"/>
      <c r="E37" s="244"/>
      <c r="F37" s="244"/>
      <c r="G37" s="1166" t="s">
        <v>501</v>
      </c>
      <c r="H37" s="1167"/>
      <c r="I37" s="1167"/>
      <c r="J37" s="1168"/>
      <c r="K37" s="294">
        <v>5555</v>
      </c>
      <c r="L37" s="294">
        <v>113</v>
      </c>
      <c r="M37" s="295">
        <v>828</v>
      </c>
      <c r="N37" s="296">
        <v>-86.4</v>
      </c>
    </row>
    <row r="38" spans="1:16" ht="27" customHeight="1">
      <c r="A38" s="248"/>
      <c r="B38" s="244"/>
      <c r="C38" s="244"/>
      <c r="D38" s="244"/>
      <c r="E38" s="244"/>
      <c r="F38" s="244"/>
      <c r="G38" s="1169" t="s">
        <v>502</v>
      </c>
      <c r="H38" s="1170"/>
      <c r="I38" s="1170"/>
      <c r="J38" s="1171"/>
      <c r="K38" s="297" t="s">
        <v>483</v>
      </c>
      <c r="L38" s="297" t="s">
        <v>483</v>
      </c>
      <c r="M38" s="298">
        <v>6</v>
      </c>
      <c r="N38" s="299" t="s">
        <v>483</v>
      </c>
      <c r="O38" s="293"/>
    </row>
    <row r="39" spans="1:16">
      <c r="A39" s="248"/>
      <c r="B39" s="244"/>
      <c r="C39" s="244"/>
      <c r="D39" s="244"/>
      <c r="E39" s="244"/>
      <c r="F39" s="244"/>
      <c r="G39" s="1169" t="s">
        <v>503</v>
      </c>
      <c r="H39" s="1170"/>
      <c r="I39" s="1170"/>
      <c r="J39" s="1171"/>
      <c r="K39" s="300">
        <v>-231396</v>
      </c>
      <c r="L39" s="300">
        <v>-4692</v>
      </c>
      <c r="M39" s="301">
        <v>-4386</v>
      </c>
      <c r="N39" s="302">
        <v>7</v>
      </c>
      <c r="O39" s="293"/>
    </row>
    <row r="40" spans="1:16" ht="27" customHeight="1">
      <c r="A40" s="248"/>
      <c r="B40" s="244"/>
      <c r="C40" s="244"/>
      <c r="D40" s="244"/>
      <c r="E40" s="244"/>
      <c r="F40" s="244"/>
      <c r="G40" s="1166" t="s">
        <v>504</v>
      </c>
      <c r="H40" s="1167"/>
      <c r="I40" s="1167"/>
      <c r="J40" s="1168"/>
      <c r="K40" s="300">
        <v>-2226884</v>
      </c>
      <c r="L40" s="300">
        <v>-45153</v>
      </c>
      <c r="M40" s="301">
        <v>-50220</v>
      </c>
      <c r="N40" s="302">
        <v>-10.1</v>
      </c>
      <c r="O40" s="293"/>
    </row>
    <row r="41" spans="1:16">
      <c r="A41" s="248"/>
      <c r="B41" s="244"/>
      <c r="C41" s="244"/>
      <c r="D41" s="244"/>
      <c r="E41" s="244"/>
      <c r="F41" s="244"/>
      <c r="G41" s="1172" t="s">
        <v>277</v>
      </c>
      <c r="H41" s="1173"/>
      <c r="I41" s="1173"/>
      <c r="J41" s="1174"/>
      <c r="K41" s="294">
        <v>231220</v>
      </c>
      <c r="L41" s="300">
        <v>4688</v>
      </c>
      <c r="M41" s="301">
        <v>22638</v>
      </c>
      <c r="N41" s="302">
        <v>-79.3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61" t="s">
        <v>473</v>
      </c>
      <c r="J49" s="1163" t="s">
        <v>508</v>
      </c>
      <c r="K49" s="1164"/>
      <c r="L49" s="1164"/>
      <c r="M49" s="1164"/>
      <c r="N49" s="1165"/>
    </row>
    <row r="50" spans="1:14">
      <c r="A50" s="248"/>
      <c r="B50" s="244"/>
      <c r="C50" s="244"/>
      <c r="D50" s="244"/>
      <c r="E50" s="244"/>
      <c r="F50" s="244"/>
      <c r="G50" s="312"/>
      <c r="H50" s="313"/>
      <c r="I50" s="1162"/>
      <c r="J50" s="314" t="s">
        <v>509</v>
      </c>
      <c r="K50" s="315" t="s">
        <v>510</v>
      </c>
      <c r="L50" s="316" t="s">
        <v>511</v>
      </c>
      <c r="M50" s="317" t="s">
        <v>512</v>
      </c>
      <c r="N50" s="318" t="s">
        <v>513</v>
      </c>
    </row>
    <row r="51" spans="1:14">
      <c r="A51" s="248"/>
      <c r="B51" s="244"/>
      <c r="C51" s="244"/>
      <c r="D51" s="244"/>
      <c r="E51" s="244"/>
      <c r="F51" s="244"/>
      <c r="G51" s="310" t="s">
        <v>514</v>
      </c>
      <c r="H51" s="311"/>
      <c r="I51" s="319">
        <v>2732944</v>
      </c>
      <c r="J51" s="320">
        <v>54888</v>
      </c>
      <c r="K51" s="321">
        <v>21.1</v>
      </c>
      <c r="L51" s="322">
        <v>67088</v>
      </c>
      <c r="M51" s="323">
        <v>32.700000000000003</v>
      </c>
      <c r="N51" s="324">
        <v>-11.6</v>
      </c>
    </row>
    <row r="52" spans="1:14">
      <c r="A52" s="248"/>
      <c r="B52" s="244"/>
      <c r="C52" s="244"/>
      <c r="D52" s="244"/>
      <c r="E52" s="244"/>
      <c r="F52" s="244"/>
      <c r="G52" s="325"/>
      <c r="H52" s="326" t="s">
        <v>515</v>
      </c>
      <c r="I52" s="327">
        <v>1399508</v>
      </c>
      <c r="J52" s="328">
        <v>28108</v>
      </c>
      <c r="K52" s="329">
        <v>55.7</v>
      </c>
      <c r="L52" s="330">
        <v>37146</v>
      </c>
      <c r="M52" s="331">
        <v>29.2</v>
      </c>
      <c r="N52" s="332">
        <v>26.5</v>
      </c>
    </row>
    <row r="53" spans="1:14">
      <c r="A53" s="248"/>
      <c r="B53" s="244"/>
      <c r="C53" s="244"/>
      <c r="D53" s="244"/>
      <c r="E53" s="244"/>
      <c r="F53" s="244"/>
      <c r="G53" s="310" t="s">
        <v>516</v>
      </c>
      <c r="H53" s="311"/>
      <c r="I53" s="319">
        <v>2458243</v>
      </c>
      <c r="J53" s="320">
        <v>48939</v>
      </c>
      <c r="K53" s="321">
        <v>-10.8</v>
      </c>
      <c r="L53" s="322">
        <v>70489</v>
      </c>
      <c r="M53" s="323">
        <v>5.0999999999999996</v>
      </c>
      <c r="N53" s="324">
        <v>-15.9</v>
      </c>
    </row>
    <row r="54" spans="1:14">
      <c r="A54" s="248"/>
      <c r="B54" s="244"/>
      <c r="C54" s="244"/>
      <c r="D54" s="244"/>
      <c r="E54" s="244"/>
      <c r="F54" s="244"/>
      <c r="G54" s="325"/>
      <c r="H54" s="326" t="s">
        <v>515</v>
      </c>
      <c r="I54" s="327">
        <v>1188191</v>
      </c>
      <c r="J54" s="328">
        <v>23655</v>
      </c>
      <c r="K54" s="329">
        <v>-15.8</v>
      </c>
      <c r="L54" s="330">
        <v>37817</v>
      </c>
      <c r="M54" s="331">
        <v>1.8</v>
      </c>
      <c r="N54" s="332">
        <v>-17.600000000000001</v>
      </c>
    </row>
    <row r="55" spans="1:14">
      <c r="A55" s="248"/>
      <c r="B55" s="244"/>
      <c r="C55" s="244"/>
      <c r="D55" s="244"/>
      <c r="E55" s="244"/>
      <c r="F55" s="244"/>
      <c r="G55" s="310" t="s">
        <v>517</v>
      </c>
      <c r="H55" s="311"/>
      <c r="I55" s="319">
        <v>4416382</v>
      </c>
      <c r="J55" s="320">
        <v>88236</v>
      </c>
      <c r="K55" s="321">
        <v>80.3</v>
      </c>
      <c r="L55" s="322">
        <v>84389</v>
      </c>
      <c r="M55" s="323">
        <v>19.7</v>
      </c>
      <c r="N55" s="324">
        <v>60.6</v>
      </c>
    </row>
    <row r="56" spans="1:14">
      <c r="A56" s="248"/>
      <c r="B56" s="244"/>
      <c r="C56" s="244"/>
      <c r="D56" s="244"/>
      <c r="E56" s="244"/>
      <c r="F56" s="244"/>
      <c r="G56" s="325"/>
      <c r="H56" s="326" t="s">
        <v>515</v>
      </c>
      <c r="I56" s="327">
        <v>2371804</v>
      </c>
      <c r="J56" s="328">
        <v>47387</v>
      </c>
      <c r="K56" s="329">
        <v>100.3</v>
      </c>
      <c r="L56" s="330">
        <v>44339</v>
      </c>
      <c r="M56" s="331">
        <v>17.2</v>
      </c>
      <c r="N56" s="332">
        <v>83.1</v>
      </c>
    </row>
    <row r="57" spans="1:14">
      <c r="A57" s="248"/>
      <c r="B57" s="244"/>
      <c r="C57" s="244"/>
      <c r="D57" s="244"/>
      <c r="E57" s="244"/>
      <c r="F57" s="244"/>
      <c r="G57" s="310" t="s">
        <v>518</v>
      </c>
      <c r="H57" s="311"/>
      <c r="I57" s="319">
        <v>2249187</v>
      </c>
      <c r="J57" s="320">
        <v>45249</v>
      </c>
      <c r="K57" s="321">
        <v>-48.7</v>
      </c>
      <c r="L57" s="322">
        <v>83623</v>
      </c>
      <c r="M57" s="323">
        <v>-0.9</v>
      </c>
      <c r="N57" s="324">
        <v>-47.8</v>
      </c>
    </row>
    <row r="58" spans="1:14">
      <c r="A58" s="248"/>
      <c r="B58" s="244"/>
      <c r="C58" s="244"/>
      <c r="D58" s="244"/>
      <c r="E58" s="244"/>
      <c r="F58" s="244"/>
      <c r="G58" s="325"/>
      <c r="H58" s="326" t="s">
        <v>515</v>
      </c>
      <c r="I58" s="327">
        <v>1329400</v>
      </c>
      <c r="J58" s="328">
        <v>26745</v>
      </c>
      <c r="K58" s="329">
        <v>-43.6</v>
      </c>
      <c r="L58" s="330">
        <v>48787</v>
      </c>
      <c r="M58" s="331">
        <v>10</v>
      </c>
      <c r="N58" s="332">
        <v>-53.6</v>
      </c>
    </row>
    <row r="59" spans="1:14">
      <c r="A59" s="248"/>
      <c r="B59" s="244"/>
      <c r="C59" s="244"/>
      <c r="D59" s="244"/>
      <c r="E59" s="244"/>
      <c r="F59" s="244"/>
      <c r="G59" s="310" t="s">
        <v>519</v>
      </c>
      <c r="H59" s="311"/>
      <c r="I59" s="319">
        <v>2156467</v>
      </c>
      <c r="J59" s="320">
        <v>43725</v>
      </c>
      <c r="K59" s="321">
        <v>-3.4</v>
      </c>
      <c r="L59" s="322">
        <v>81768</v>
      </c>
      <c r="M59" s="323">
        <v>-2.2000000000000002</v>
      </c>
      <c r="N59" s="324">
        <v>-1.2</v>
      </c>
    </row>
    <row r="60" spans="1:14">
      <c r="A60" s="248"/>
      <c r="B60" s="244"/>
      <c r="C60" s="244"/>
      <c r="D60" s="244"/>
      <c r="E60" s="244"/>
      <c r="F60" s="244"/>
      <c r="G60" s="325"/>
      <c r="H60" s="326" t="s">
        <v>515</v>
      </c>
      <c r="I60" s="333">
        <v>1153789</v>
      </c>
      <c r="J60" s="328">
        <v>23394</v>
      </c>
      <c r="K60" s="329">
        <v>-12.5</v>
      </c>
      <c r="L60" s="330">
        <v>37917</v>
      </c>
      <c r="M60" s="331">
        <v>-22.3</v>
      </c>
      <c r="N60" s="332">
        <v>9.8000000000000007</v>
      </c>
    </row>
    <row r="61" spans="1:14">
      <c r="A61" s="248"/>
      <c r="B61" s="244"/>
      <c r="C61" s="244"/>
      <c r="D61" s="244"/>
      <c r="E61" s="244"/>
      <c r="F61" s="244"/>
      <c r="G61" s="310" t="s">
        <v>520</v>
      </c>
      <c r="H61" s="334"/>
      <c r="I61" s="335">
        <v>2802645</v>
      </c>
      <c r="J61" s="336">
        <v>56207</v>
      </c>
      <c r="K61" s="337">
        <v>7.7</v>
      </c>
      <c r="L61" s="338">
        <v>77471</v>
      </c>
      <c r="M61" s="339">
        <v>10.9</v>
      </c>
      <c r="N61" s="324">
        <v>-3.2</v>
      </c>
    </row>
    <row r="62" spans="1:14">
      <c r="A62" s="248"/>
      <c r="B62" s="244"/>
      <c r="C62" s="244"/>
      <c r="D62" s="244"/>
      <c r="E62" s="244"/>
      <c r="F62" s="244"/>
      <c r="G62" s="325"/>
      <c r="H62" s="326" t="s">
        <v>515</v>
      </c>
      <c r="I62" s="327">
        <v>1488538</v>
      </c>
      <c r="J62" s="328">
        <v>29858</v>
      </c>
      <c r="K62" s="329">
        <v>16.8</v>
      </c>
      <c r="L62" s="330">
        <v>41201</v>
      </c>
      <c r="M62" s="331">
        <v>7.2</v>
      </c>
      <c r="N62" s="332">
        <v>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5" t="s">
        <v>3</v>
      </c>
      <c r="D47" s="1175"/>
      <c r="E47" s="1176"/>
      <c r="F47" s="11">
        <v>29.78</v>
      </c>
      <c r="G47" s="12">
        <v>33.94</v>
      </c>
      <c r="H47" s="12">
        <v>34.79</v>
      </c>
      <c r="I47" s="12">
        <v>35.880000000000003</v>
      </c>
      <c r="J47" s="13">
        <v>35.71</v>
      </c>
    </row>
    <row r="48" spans="2:10" ht="57.75" customHeight="1">
      <c r="B48" s="14"/>
      <c r="C48" s="1177" t="s">
        <v>4</v>
      </c>
      <c r="D48" s="1177"/>
      <c r="E48" s="1178"/>
      <c r="F48" s="15">
        <v>3.18</v>
      </c>
      <c r="G48" s="16">
        <v>1.95</v>
      </c>
      <c r="H48" s="16">
        <v>1.82</v>
      </c>
      <c r="I48" s="16">
        <v>2.4900000000000002</v>
      </c>
      <c r="J48" s="17">
        <v>3.06</v>
      </c>
    </row>
    <row r="49" spans="2:10" ht="57.75" customHeight="1" thickBot="1">
      <c r="B49" s="18"/>
      <c r="C49" s="1179" t="s">
        <v>5</v>
      </c>
      <c r="D49" s="1179"/>
      <c r="E49" s="1180"/>
      <c r="F49" s="19">
        <v>0.8</v>
      </c>
      <c r="G49" s="20">
        <v>0.69</v>
      </c>
      <c r="H49" s="20">
        <v>6.18</v>
      </c>
      <c r="I49" s="20">
        <v>1.85</v>
      </c>
      <c r="J49" s="21">
        <v>0.85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7" t="s">
        <v>527</v>
      </c>
      <c r="D34" s="1187"/>
      <c r="E34" s="1188"/>
      <c r="F34" s="32">
        <v>32.22</v>
      </c>
      <c r="G34" s="33">
        <v>34.229999999999997</v>
      </c>
      <c r="H34" s="33">
        <v>30.26</v>
      </c>
      <c r="I34" s="33">
        <v>30.01</v>
      </c>
      <c r="J34" s="34">
        <v>29.43</v>
      </c>
      <c r="K34" s="22"/>
      <c r="L34" s="22"/>
      <c r="M34" s="22"/>
      <c r="N34" s="22"/>
      <c r="O34" s="22"/>
      <c r="P34" s="22"/>
    </row>
    <row r="35" spans="1:16" ht="39" customHeight="1">
      <c r="A35" s="22"/>
      <c r="B35" s="35"/>
      <c r="C35" s="1181" t="s">
        <v>528</v>
      </c>
      <c r="D35" s="1182"/>
      <c r="E35" s="1183"/>
      <c r="F35" s="36">
        <v>3.85</v>
      </c>
      <c r="G35" s="37">
        <v>4.1900000000000004</v>
      </c>
      <c r="H35" s="37">
        <v>4.1500000000000004</v>
      </c>
      <c r="I35" s="37">
        <v>7.79</v>
      </c>
      <c r="J35" s="38">
        <v>7.46</v>
      </c>
      <c r="K35" s="22"/>
      <c r="L35" s="22"/>
      <c r="M35" s="22"/>
      <c r="N35" s="22"/>
      <c r="O35" s="22"/>
      <c r="P35" s="22"/>
    </row>
    <row r="36" spans="1:16" ht="39" customHeight="1">
      <c r="A36" s="22"/>
      <c r="B36" s="35"/>
      <c r="C36" s="1181" t="s">
        <v>529</v>
      </c>
      <c r="D36" s="1182"/>
      <c r="E36" s="1183"/>
      <c r="F36" s="36">
        <v>3.18</v>
      </c>
      <c r="G36" s="37">
        <v>1.95</v>
      </c>
      <c r="H36" s="37">
        <v>1.82</v>
      </c>
      <c r="I36" s="37">
        <v>2.4900000000000002</v>
      </c>
      <c r="J36" s="38">
        <v>3.05</v>
      </c>
      <c r="K36" s="22"/>
      <c r="L36" s="22"/>
      <c r="M36" s="22"/>
      <c r="N36" s="22"/>
      <c r="O36" s="22"/>
      <c r="P36" s="22"/>
    </row>
    <row r="37" spans="1:16" ht="39" customHeight="1">
      <c r="A37" s="22"/>
      <c r="B37" s="35"/>
      <c r="C37" s="1181" t="s">
        <v>530</v>
      </c>
      <c r="D37" s="1182"/>
      <c r="E37" s="1183"/>
      <c r="F37" s="36">
        <v>0.38</v>
      </c>
      <c r="G37" s="37">
        <v>0.42</v>
      </c>
      <c r="H37" s="37">
        <v>0.48</v>
      </c>
      <c r="I37" s="37">
        <v>0.53</v>
      </c>
      <c r="J37" s="38">
        <v>0.97</v>
      </c>
      <c r="K37" s="22"/>
      <c r="L37" s="22"/>
      <c r="M37" s="22"/>
      <c r="N37" s="22"/>
      <c r="O37" s="22"/>
      <c r="P37" s="22"/>
    </row>
    <row r="38" spans="1:16" ht="39" customHeight="1">
      <c r="A38" s="22"/>
      <c r="B38" s="35"/>
      <c r="C38" s="1181" t="s">
        <v>531</v>
      </c>
      <c r="D38" s="1182"/>
      <c r="E38" s="1183"/>
      <c r="F38" s="36">
        <v>0.26</v>
      </c>
      <c r="G38" s="37">
        <v>0.62</v>
      </c>
      <c r="H38" s="37">
        <v>1.08</v>
      </c>
      <c r="I38" s="37">
        <v>0.69</v>
      </c>
      <c r="J38" s="38">
        <v>0.64</v>
      </c>
      <c r="K38" s="22"/>
      <c r="L38" s="22"/>
      <c r="M38" s="22"/>
      <c r="N38" s="22"/>
      <c r="O38" s="22"/>
      <c r="P38" s="22"/>
    </row>
    <row r="39" spans="1:16" ht="39" customHeight="1">
      <c r="A39" s="22"/>
      <c r="B39" s="35"/>
      <c r="C39" s="1181" t="s">
        <v>532</v>
      </c>
      <c r="D39" s="1182"/>
      <c r="E39" s="1183"/>
      <c r="F39" s="36">
        <v>0.76</v>
      </c>
      <c r="G39" s="37">
        <v>0.66</v>
      </c>
      <c r="H39" s="37">
        <v>0.25</v>
      </c>
      <c r="I39" s="37">
        <v>0.62</v>
      </c>
      <c r="J39" s="38">
        <v>0.3</v>
      </c>
      <c r="K39" s="22"/>
      <c r="L39" s="22"/>
      <c r="M39" s="22"/>
      <c r="N39" s="22"/>
      <c r="O39" s="22"/>
      <c r="P39" s="22"/>
    </row>
    <row r="40" spans="1:16" ht="39" customHeight="1">
      <c r="A40" s="22"/>
      <c r="B40" s="35"/>
      <c r="C40" s="1181" t="s">
        <v>533</v>
      </c>
      <c r="D40" s="1182"/>
      <c r="E40" s="1183"/>
      <c r="F40" s="36">
        <v>0.06</v>
      </c>
      <c r="G40" s="37">
        <v>0.09</v>
      </c>
      <c r="H40" s="37">
        <v>0.08</v>
      </c>
      <c r="I40" s="37">
        <v>0.11</v>
      </c>
      <c r="J40" s="38">
        <v>0.1</v>
      </c>
      <c r="K40" s="22"/>
      <c r="L40" s="22"/>
      <c r="M40" s="22"/>
      <c r="N40" s="22"/>
      <c r="O40" s="22"/>
      <c r="P40" s="22"/>
    </row>
    <row r="41" spans="1:16" ht="39" customHeight="1">
      <c r="A41" s="22"/>
      <c r="B41" s="35"/>
      <c r="C41" s="1181"/>
      <c r="D41" s="1182"/>
      <c r="E41" s="1183"/>
      <c r="F41" s="36"/>
      <c r="G41" s="37"/>
      <c r="H41" s="37"/>
      <c r="I41" s="37"/>
      <c r="J41" s="38"/>
      <c r="K41" s="22"/>
      <c r="L41" s="22"/>
      <c r="M41" s="22"/>
      <c r="N41" s="22"/>
      <c r="O41" s="22"/>
      <c r="P41" s="22"/>
    </row>
    <row r="42" spans="1:16" ht="39" customHeight="1">
      <c r="A42" s="22"/>
      <c r="B42" s="39"/>
      <c r="C42" s="1181" t="s">
        <v>534</v>
      </c>
      <c r="D42" s="1182"/>
      <c r="E42" s="1183"/>
      <c r="F42" s="36" t="s">
        <v>483</v>
      </c>
      <c r="G42" s="37" t="s">
        <v>483</v>
      </c>
      <c r="H42" s="37" t="s">
        <v>483</v>
      </c>
      <c r="I42" s="37" t="s">
        <v>483</v>
      </c>
      <c r="J42" s="38" t="s">
        <v>483</v>
      </c>
      <c r="K42" s="22"/>
      <c r="L42" s="22"/>
      <c r="M42" s="22"/>
      <c r="N42" s="22"/>
      <c r="O42" s="22"/>
      <c r="P42" s="22"/>
    </row>
    <row r="43" spans="1:16" ht="39" customHeight="1" thickBot="1">
      <c r="A43" s="22"/>
      <c r="B43" s="40"/>
      <c r="C43" s="1184" t="s">
        <v>535</v>
      </c>
      <c r="D43" s="1185"/>
      <c r="E43" s="1186"/>
      <c r="F43" s="41">
        <v>16.75</v>
      </c>
      <c r="G43" s="42">
        <v>14.44</v>
      </c>
      <c r="H43" s="42">
        <v>0</v>
      </c>
      <c r="I43" s="42" t="s">
        <v>483</v>
      </c>
      <c r="J43" s="43" t="s">
        <v>483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7" t="s">
        <v>10</v>
      </c>
      <c r="C45" s="1198"/>
      <c r="D45" s="58"/>
      <c r="E45" s="1203" t="s">
        <v>11</v>
      </c>
      <c r="F45" s="1203"/>
      <c r="G45" s="1203"/>
      <c r="H45" s="1203"/>
      <c r="I45" s="1203"/>
      <c r="J45" s="1204"/>
      <c r="K45" s="59">
        <v>1817</v>
      </c>
      <c r="L45" s="60">
        <v>1740</v>
      </c>
      <c r="M45" s="60">
        <v>1747</v>
      </c>
      <c r="N45" s="60">
        <v>1729</v>
      </c>
      <c r="O45" s="61">
        <v>1772</v>
      </c>
      <c r="P45" s="48"/>
      <c r="Q45" s="48"/>
      <c r="R45" s="48"/>
      <c r="S45" s="48"/>
      <c r="T45" s="48"/>
      <c r="U45" s="48"/>
    </row>
    <row r="46" spans="1:21" ht="30.75" customHeight="1">
      <c r="A46" s="48"/>
      <c r="B46" s="1199"/>
      <c r="C46" s="1200"/>
      <c r="D46" s="62"/>
      <c r="E46" s="1191" t="s">
        <v>12</v>
      </c>
      <c r="F46" s="1191"/>
      <c r="G46" s="1191"/>
      <c r="H46" s="1191"/>
      <c r="I46" s="1191"/>
      <c r="J46" s="1192"/>
      <c r="K46" s="63" t="s">
        <v>483</v>
      </c>
      <c r="L46" s="64" t="s">
        <v>483</v>
      </c>
      <c r="M46" s="64" t="s">
        <v>483</v>
      </c>
      <c r="N46" s="64" t="s">
        <v>483</v>
      </c>
      <c r="O46" s="65" t="s">
        <v>483</v>
      </c>
      <c r="P46" s="48"/>
      <c r="Q46" s="48"/>
      <c r="R46" s="48"/>
      <c r="S46" s="48"/>
      <c r="T46" s="48"/>
      <c r="U46" s="48"/>
    </row>
    <row r="47" spans="1:21" ht="30.75" customHeight="1">
      <c r="A47" s="48"/>
      <c r="B47" s="1199"/>
      <c r="C47" s="1200"/>
      <c r="D47" s="62"/>
      <c r="E47" s="1191" t="s">
        <v>13</v>
      </c>
      <c r="F47" s="1191"/>
      <c r="G47" s="1191"/>
      <c r="H47" s="1191"/>
      <c r="I47" s="1191"/>
      <c r="J47" s="1192"/>
      <c r="K47" s="63" t="s">
        <v>483</v>
      </c>
      <c r="L47" s="64" t="s">
        <v>483</v>
      </c>
      <c r="M47" s="64" t="s">
        <v>483</v>
      </c>
      <c r="N47" s="64" t="s">
        <v>483</v>
      </c>
      <c r="O47" s="65" t="s">
        <v>483</v>
      </c>
      <c r="P47" s="48"/>
      <c r="Q47" s="48"/>
      <c r="R47" s="48"/>
      <c r="S47" s="48"/>
      <c r="T47" s="48"/>
      <c r="U47" s="48"/>
    </row>
    <row r="48" spans="1:21" ht="30.75" customHeight="1">
      <c r="A48" s="48"/>
      <c r="B48" s="1199"/>
      <c r="C48" s="1200"/>
      <c r="D48" s="62"/>
      <c r="E48" s="1191" t="s">
        <v>14</v>
      </c>
      <c r="F48" s="1191"/>
      <c r="G48" s="1191"/>
      <c r="H48" s="1191"/>
      <c r="I48" s="1191"/>
      <c r="J48" s="1192"/>
      <c r="K48" s="63">
        <v>1134</v>
      </c>
      <c r="L48" s="64">
        <v>1010</v>
      </c>
      <c r="M48" s="64">
        <v>922</v>
      </c>
      <c r="N48" s="64">
        <v>835</v>
      </c>
      <c r="O48" s="65">
        <v>836</v>
      </c>
      <c r="P48" s="48"/>
      <c r="Q48" s="48"/>
      <c r="R48" s="48"/>
      <c r="S48" s="48"/>
      <c r="T48" s="48"/>
      <c r="U48" s="48"/>
    </row>
    <row r="49" spans="1:21" ht="30.75" customHeight="1">
      <c r="A49" s="48"/>
      <c r="B49" s="1199"/>
      <c r="C49" s="1200"/>
      <c r="D49" s="62"/>
      <c r="E49" s="1191" t="s">
        <v>15</v>
      </c>
      <c r="F49" s="1191"/>
      <c r="G49" s="1191"/>
      <c r="H49" s="1191"/>
      <c r="I49" s="1191"/>
      <c r="J49" s="1192"/>
      <c r="K49" s="63">
        <v>280</v>
      </c>
      <c r="L49" s="64">
        <v>223</v>
      </c>
      <c r="M49" s="64">
        <v>87</v>
      </c>
      <c r="N49" s="64">
        <v>178</v>
      </c>
      <c r="O49" s="65">
        <v>76</v>
      </c>
      <c r="P49" s="48"/>
      <c r="Q49" s="48"/>
      <c r="R49" s="48"/>
      <c r="S49" s="48"/>
      <c r="T49" s="48"/>
      <c r="U49" s="48"/>
    </row>
    <row r="50" spans="1:21" ht="30.75" customHeight="1">
      <c r="A50" s="48"/>
      <c r="B50" s="1199"/>
      <c r="C50" s="1200"/>
      <c r="D50" s="62"/>
      <c r="E50" s="1191" t="s">
        <v>16</v>
      </c>
      <c r="F50" s="1191"/>
      <c r="G50" s="1191"/>
      <c r="H50" s="1191"/>
      <c r="I50" s="1191"/>
      <c r="J50" s="1192"/>
      <c r="K50" s="63">
        <v>26</v>
      </c>
      <c r="L50" s="64">
        <v>21</v>
      </c>
      <c r="M50" s="64">
        <v>16</v>
      </c>
      <c r="N50" s="64">
        <v>13</v>
      </c>
      <c r="O50" s="65">
        <v>6</v>
      </c>
      <c r="P50" s="48"/>
      <c r="Q50" s="48"/>
      <c r="R50" s="48"/>
      <c r="S50" s="48"/>
      <c r="T50" s="48"/>
      <c r="U50" s="48"/>
    </row>
    <row r="51" spans="1:21" ht="30.75" customHeight="1">
      <c r="A51" s="48"/>
      <c r="B51" s="1201"/>
      <c r="C51" s="1202"/>
      <c r="D51" s="66"/>
      <c r="E51" s="1191" t="s">
        <v>17</v>
      </c>
      <c r="F51" s="1191"/>
      <c r="G51" s="1191"/>
      <c r="H51" s="1191"/>
      <c r="I51" s="1191"/>
      <c r="J51" s="1192"/>
      <c r="K51" s="63" t="s">
        <v>483</v>
      </c>
      <c r="L51" s="64" t="s">
        <v>483</v>
      </c>
      <c r="M51" s="64" t="s">
        <v>483</v>
      </c>
      <c r="N51" s="64">
        <v>0</v>
      </c>
      <c r="O51" s="65" t="s">
        <v>483</v>
      </c>
      <c r="P51" s="48"/>
      <c r="Q51" s="48"/>
      <c r="R51" s="48"/>
      <c r="S51" s="48"/>
      <c r="T51" s="48"/>
      <c r="U51" s="48"/>
    </row>
    <row r="52" spans="1:21" ht="30.75" customHeight="1">
      <c r="A52" s="48"/>
      <c r="B52" s="1189" t="s">
        <v>18</v>
      </c>
      <c r="C52" s="1190"/>
      <c r="D52" s="66"/>
      <c r="E52" s="1191" t="s">
        <v>19</v>
      </c>
      <c r="F52" s="1191"/>
      <c r="G52" s="1191"/>
      <c r="H52" s="1191"/>
      <c r="I52" s="1191"/>
      <c r="J52" s="1192"/>
      <c r="K52" s="63">
        <v>2280</v>
      </c>
      <c r="L52" s="64">
        <v>2110</v>
      </c>
      <c r="M52" s="64">
        <v>2124</v>
      </c>
      <c r="N52" s="64">
        <v>2201</v>
      </c>
      <c r="O52" s="65">
        <v>2458</v>
      </c>
      <c r="P52" s="48"/>
      <c r="Q52" s="48"/>
      <c r="R52" s="48"/>
      <c r="S52" s="48"/>
      <c r="T52" s="48"/>
      <c r="U52" s="48"/>
    </row>
    <row r="53" spans="1:21" ht="30.75" customHeight="1" thickBot="1">
      <c r="A53" s="48"/>
      <c r="B53" s="1193" t="s">
        <v>20</v>
      </c>
      <c r="C53" s="1194"/>
      <c r="D53" s="67"/>
      <c r="E53" s="1195" t="s">
        <v>21</v>
      </c>
      <c r="F53" s="1195"/>
      <c r="G53" s="1195"/>
      <c r="H53" s="1195"/>
      <c r="I53" s="1195"/>
      <c r="J53" s="1196"/>
      <c r="K53" s="68">
        <v>977</v>
      </c>
      <c r="L53" s="69">
        <v>884</v>
      </c>
      <c r="M53" s="69">
        <v>648</v>
      </c>
      <c r="N53" s="69">
        <v>554</v>
      </c>
      <c r="O53" s="70">
        <v>232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205" t="s">
        <v>23</v>
      </c>
      <c r="C41" s="1206"/>
      <c r="D41" s="81"/>
      <c r="E41" s="1211" t="s">
        <v>24</v>
      </c>
      <c r="F41" s="1211"/>
      <c r="G41" s="1211"/>
      <c r="H41" s="1212"/>
      <c r="I41" s="82">
        <v>14534</v>
      </c>
      <c r="J41" s="83">
        <v>15752</v>
      </c>
      <c r="K41" s="83">
        <v>18805</v>
      </c>
      <c r="L41" s="83">
        <v>18896</v>
      </c>
      <c r="M41" s="84">
        <v>18420</v>
      </c>
    </row>
    <row r="42" spans="2:13" ht="27.75" customHeight="1">
      <c r="B42" s="1207"/>
      <c r="C42" s="1208"/>
      <c r="D42" s="85"/>
      <c r="E42" s="1213" t="s">
        <v>25</v>
      </c>
      <c r="F42" s="1213"/>
      <c r="G42" s="1213"/>
      <c r="H42" s="1214"/>
      <c r="I42" s="86">
        <v>69</v>
      </c>
      <c r="J42" s="87">
        <v>46</v>
      </c>
      <c r="K42" s="87">
        <v>29</v>
      </c>
      <c r="L42" s="87">
        <v>15</v>
      </c>
      <c r="M42" s="88">
        <v>10</v>
      </c>
    </row>
    <row r="43" spans="2:13" ht="27.75" customHeight="1">
      <c r="B43" s="1207"/>
      <c r="C43" s="1208"/>
      <c r="D43" s="85"/>
      <c r="E43" s="1213" t="s">
        <v>26</v>
      </c>
      <c r="F43" s="1213"/>
      <c r="G43" s="1213"/>
      <c r="H43" s="1214"/>
      <c r="I43" s="86">
        <v>11845</v>
      </c>
      <c r="J43" s="87">
        <v>11280</v>
      </c>
      <c r="K43" s="87">
        <v>9341</v>
      </c>
      <c r="L43" s="87">
        <v>8672</v>
      </c>
      <c r="M43" s="88">
        <v>7759</v>
      </c>
    </row>
    <row r="44" spans="2:13" ht="27.75" customHeight="1">
      <c r="B44" s="1207"/>
      <c r="C44" s="1208"/>
      <c r="D44" s="85"/>
      <c r="E44" s="1213" t="s">
        <v>27</v>
      </c>
      <c r="F44" s="1213"/>
      <c r="G44" s="1213"/>
      <c r="H44" s="1214"/>
      <c r="I44" s="86">
        <v>896</v>
      </c>
      <c r="J44" s="87">
        <v>2343</v>
      </c>
      <c r="K44" s="87">
        <v>2933</v>
      </c>
      <c r="L44" s="87">
        <v>3030</v>
      </c>
      <c r="M44" s="88">
        <v>2849</v>
      </c>
    </row>
    <row r="45" spans="2:13" ht="27.75" customHeight="1">
      <c r="B45" s="1207"/>
      <c r="C45" s="1208"/>
      <c r="D45" s="85"/>
      <c r="E45" s="1213" t="s">
        <v>28</v>
      </c>
      <c r="F45" s="1213"/>
      <c r="G45" s="1213"/>
      <c r="H45" s="1214"/>
      <c r="I45" s="86">
        <v>3133</v>
      </c>
      <c r="J45" s="87">
        <v>2988</v>
      </c>
      <c r="K45" s="87">
        <v>3487</v>
      </c>
      <c r="L45" s="87">
        <v>3390</v>
      </c>
      <c r="M45" s="88">
        <v>3112</v>
      </c>
    </row>
    <row r="46" spans="2:13" ht="27.75" customHeight="1">
      <c r="B46" s="1207"/>
      <c r="C46" s="1208"/>
      <c r="D46" s="85"/>
      <c r="E46" s="1213" t="s">
        <v>29</v>
      </c>
      <c r="F46" s="1213"/>
      <c r="G46" s="1213"/>
      <c r="H46" s="1214"/>
      <c r="I46" s="86" t="s">
        <v>483</v>
      </c>
      <c r="J46" s="87">
        <v>87</v>
      </c>
      <c r="K46" s="87">
        <v>87</v>
      </c>
      <c r="L46" s="87">
        <v>87</v>
      </c>
      <c r="M46" s="88">
        <v>87</v>
      </c>
    </row>
    <row r="47" spans="2:13" ht="27.75" customHeight="1">
      <c r="B47" s="1207"/>
      <c r="C47" s="1208"/>
      <c r="D47" s="85"/>
      <c r="E47" s="1213" t="s">
        <v>30</v>
      </c>
      <c r="F47" s="1213"/>
      <c r="G47" s="1213"/>
      <c r="H47" s="1214"/>
      <c r="I47" s="86" t="s">
        <v>483</v>
      </c>
      <c r="J47" s="87" t="s">
        <v>483</v>
      </c>
      <c r="K47" s="87" t="s">
        <v>483</v>
      </c>
      <c r="L47" s="87" t="s">
        <v>483</v>
      </c>
      <c r="M47" s="88" t="s">
        <v>483</v>
      </c>
    </row>
    <row r="48" spans="2:13" ht="27.75" customHeight="1">
      <c r="B48" s="1209"/>
      <c r="C48" s="1210"/>
      <c r="D48" s="85"/>
      <c r="E48" s="1213" t="s">
        <v>31</v>
      </c>
      <c r="F48" s="1213"/>
      <c r="G48" s="1213"/>
      <c r="H48" s="1214"/>
      <c r="I48" s="86" t="s">
        <v>483</v>
      </c>
      <c r="J48" s="87" t="s">
        <v>483</v>
      </c>
      <c r="K48" s="87" t="s">
        <v>483</v>
      </c>
      <c r="L48" s="87" t="s">
        <v>483</v>
      </c>
      <c r="M48" s="88" t="s">
        <v>483</v>
      </c>
    </row>
    <row r="49" spans="2:13" ht="27.75" customHeight="1">
      <c r="B49" s="1215" t="s">
        <v>32</v>
      </c>
      <c r="C49" s="1216"/>
      <c r="D49" s="89"/>
      <c r="E49" s="1213" t="s">
        <v>33</v>
      </c>
      <c r="F49" s="1213"/>
      <c r="G49" s="1213"/>
      <c r="H49" s="1214"/>
      <c r="I49" s="86">
        <v>8434</v>
      </c>
      <c r="J49" s="87">
        <v>9189</v>
      </c>
      <c r="K49" s="87">
        <v>9911</v>
      </c>
      <c r="L49" s="87">
        <v>10021</v>
      </c>
      <c r="M49" s="88">
        <v>9922</v>
      </c>
    </row>
    <row r="50" spans="2:13" ht="27.75" customHeight="1">
      <c r="B50" s="1207"/>
      <c r="C50" s="1208"/>
      <c r="D50" s="85"/>
      <c r="E50" s="1213" t="s">
        <v>34</v>
      </c>
      <c r="F50" s="1213"/>
      <c r="G50" s="1213"/>
      <c r="H50" s="1214"/>
      <c r="I50" s="86">
        <v>2862</v>
      </c>
      <c r="J50" s="87">
        <v>2755</v>
      </c>
      <c r="K50" s="87">
        <v>2544</v>
      </c>
      <c r="L50" s="87">
        <v>2237</v>
      </c>
      <c r="M50" s="88">
        <v>1819</v>
      </c>
    </row>
    <row r="51" spans="2:13" ht="27.75" customHeight="1">
      <c r="B51" s="1209"/>
      <c r="C51" s="1210"/>
      <c r="D51" s="85"/>
      <c r="E51" s="1213" t="s">
        <v>35</v>
      </c>
      <c r="F51" s="1213"/>
      <c r="G51" s="1213"/>
      <c r="H51" s="1214"/>
      <c r="I51" s="86">
        <v>20911</v>
      </c>
      <c r="J51" s="87">
        <v>21709</v>
      </c>
      <c r="K51" s="87">
        <v>24090</v>
      </c>
      <c r="L51" s="87">
        <v>24076</v>
      </c>
      <c r="M51" s="88">
        <v>23127</v>
      </c>
    </row>
    <row r="52" spans="2:13" ht="27.75" customHeight="1" thickBot="1">
      <c r="B52" s="1217" t="s">
        <v>36</v>
      </c>
      <c r="C52" s="1218"/>
      <c r="D52" s="90"/>
      <c r="E52" s="1219" t="s">
        <v>37</v>
      </c>
      <c r="F52" s="1219"/>
      <c r="G52" s="1219"/>
      <c r="H52" s="1220"/>
      <c r="I52" s="91">
        <v>-1730</v>
      </c>
      <c r="J52" s="92">
        <v>-1156</v>
      </c>
      <c r="K52" s="92">
        <v>-1864</v>
      </c>
      <c r="L52" s="92">
        <v>-2245</v>
      </c>
      <c r="M52" s="93">
        <v>-2633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553</v>
      </c>
      <c r="C41" s="246"/>
      <c r="D41" s="246"/>
      <c r="E41" s="246"/>
      <c r="F41" s="246"/>
      <c r="G41" s="246"/>
      <c r="H41" s="246"/>
      <c r="I41" s="246"/>
      <c r="J41" s="246"/>
      <c r="K41" s="246"/>
      <c r="L41" s="246"/>
      <c r="M41" s="246"/>
      <c r="N41" s="246"/>
      <c r="O41" s="246"/>
      <c r="P41" s="247"/>
    </row>
    <row r="42" spans="2:17">
      <c r="B42" s="248"/>
      <c r="C42" s="244"/>
      <c r="D42" s="244"/>
      <c r="E42" s="244"/>
      <c r="F42" s="244"/>
      <c r="G42" s="351" t="s">
        <v>554</v>
      </c>
      <c r="I42" s="352"/>
      <c r="J42" s="352"/>
      <c r="K42" s="352"/>
      <c r="L42" s="244"/>
      <c r="M42" s="244"/>
      <c r="N42" s="244"/>
      <c r="O42" s="244"/>
    </row>
    <row r="43" spans="2:17">
      <c r="B43" s="248"/>
      <c r="C43" s="244"/>
      <c r="D43" s="244"/>
      <c r="E43" s="244"/>
      <c r="F43" s="244"/>
      <c r="G43" s="1221"/>
      <c r="H43" s="1222"/>
      <c r="I43" s="1222"/>
      <c r="J43" s="1222"/>
      <c r="K43" s="1222"/>
      <c r="L43" s="1222"/>
      <c r="M43" s="1222"/>
      <c r="N43" s="1222"/>
      <c r="O43" s="1223"/>
    </row>
    <row r="44" spans="2:17">
      <c r="B44" s="248"/>
      <c r="C44" s="244"/>
      <c r="D44" s="244"/>
      <c r="E44" s="244"/>
      <c r="F44" s="244"/>
      <c r="G44" s="1224"/>
      <c r="H44" s="1225"/>
      <c r="I44" s="1225"/>
      <c r="J44" s="1225"/>
      <c r="K44" s="1225"/>
      <c r="L44" s="1225"/>
      <c r="M44" s="1225"/>
      <c r="N44" s="1225"/>
      <c r="O44" s="1226"/>
    </row>
    <row r="45" spans="2:17">
      <c r="B45" s="248"/>
      <c r="C45" s="244"/>
      <c r="D45" s="244"/>
      <c r="E45" s="244"/>
      <c r="F45" s="244"/>
      <c r="G45" s="1224"/>
      <c r="H45" s="1225"/>
      <c r="I45" s="1225"/>
      <c r="J45" s="1225"/>
      <c r="K45" s="1225"/>
      <c r="L45" s="1225"/>
      <c r="M45" s="1225"/>
      <c r="N45" s="1225"/>
      <c r="O45" s="1226"/>
    </row>
    <row r="46" spans="2:17">
      <c r="B46" s="248"/>
      <c r="C46" s="244"/>
      <c r="D46" s="244"/>
      <c r="E46" s="244"/>
      <c r="F46" s="244"/>
      <c r="G46" s="1224"/>
      <c r="H46" s="1225"/>
      <c r="I46" s="1225"/>
      <c r="J46" s="1225"/>
      <c r="K46" s="1225"/>
      <c r="L46" s="1225"/>
      <c r="M46" s="1225"/>
      <c r="N46" s="1225"/>
      <c r="O46" s="1226"/>
    </row>
    <row r="47" spans="2:17">
      <c r="B47" s="248"/>
      <c r="C47" s="244"/>
      <c r="D47" s="244"/>
      <c r="E47" s="244"/>
      <c r="F47" s="244"/>
      <c r="G47" s="1227"/>
      <c r="H47" s="1228"/>
      <c r="I47" s="1228"/>
      <c r="J47" s="1228"/>
      <c r="K47" s="1228"/>
      <c r="L47" s="1228"/>
      <c r="M47" s="1228"/>
      <c r="N47" s="1228"/>
      <c r="O47" s="1229"/>
    </row>
    <row r="48" spans="2:17">
      <c r="B48" s="248"/>
      <c r="C48" s="244"/>
      <c r="D48" s="244"/>
      <c r="E48" s="244"/>
      <c r="F48" s="244"/>
      <c r="G48" s="244"/>
      <c r="H48" s="353"/>
      <c r="I48" s="353"/>
      <c r="J48" s="353"/>
    </row>
    <row r="49" spans="1:17">
      <c r="B49" s="248"/>
      <c r="C49" s="244"/>
      <c r="D49" s="244"/>
      <c r="E49" s="244"/>
      <c r="F49" s="244"/>
      <c r="G49" s="243" t="s">
        <v>555</v>
      </c>
    </row>
    <row r="50" spans="1:17">
      <c r="B50" s="248"/>
      <c r="C50" s="244"/>
      <c r="D50" s="244"/>
      <c r="E50" s="244"/>
      <c r="F50" s="244"/>
      <c r="G50" s="1230"/>
      <c r="H50" s="1231"/>
      <c r="I50" s="1231"/>
      <c r="J50" s="1232"/>
      <c r="K50" s="354" t="s">
        <v>522</v>
      </c>
      <c r="L50" s="354" t="s">
        <v>523</v>
      </c>
      <c r="M50" s="354" t="s">
        <v>524</v>
      </c>
      <c r="N50" s="354" t="s">
        <v>525</v>
      </c>
      <c r="O50" s="354" t="s">
        <v>526</v>
      </c>
    </row>
    <row r="51" spans="1:17">
      <c r="B51" s="248"/>
      <c r="C51" s="244"/>
      <c r="D51" s="244"/>
      <c r="E51" s="244"/>
      <c r="F51" s="244"/>
      <c r="G51" s="1233" t="s">
        <v>556</v>
      </c>
      <c r="H51" s="1234"/>
      <c r="I51" s="1239" t="s">
        <v>557</v>
      </c>
      <c r="J51" s="1239"/>
      <c r="K51" s="1241"/>
      <c r="L51" s="1241"/>
      <c r="M51" s="1241"/>
      <c r="N51" s="1241"/>
      <c r="O51" s="1241"/>
    </row>
    <row r="52" spans="1:17">
      <c r="B52" s="248"/>
      <c r="C52" s="244"/>
      <c r="D52" s="244"/>
      <c r="E52" s="244"/>
      <c r="F52" s="244"/>
      <c r="G52" s="1235"/>
      <c r="H52" s="1236"/>
      <c r="I52" s="1240"/>
      <c r="J52" s="1240"/>
      <c r="K52" s="1242"/>
      <c r="L52" s="1242"/>
      <c r="M52" s="1242"/>
      <c r="N52" s="1242"/>
      <c r="O52" s="1242"/>
    </row>
    <row r="53" spans="1:17">
      <c r="A53" s="355"/>
      <c r="B53" s="248"/>
      <c r="C53" s="244"/>
      <c r="D53" s="244"/>
      <c r="E53" s="244"/>
      <c r="F53" s="244"/>
      <c r="G53" s="1235"/>
      <c r="H53" s="1236"/>
      <c r="I53" s="1243" t="s">
        <v>558</v>
      </c>
      <c r="J53" s="1243"/>
      <c r="K53" s="1250"/>
      <c r="L53" s="1250"/>
      <c r="M53" s="1250"/>
      <c r="N53" s="1250"/>
      <c r="O53" s="1250"/>
    </row>
    <row r="54" spans="1:17">
      <c r="A54" s="355"/>
      <c r="B54" s="248"/>
      <c r="C54" s="244"/>
      <c r="D54" s="244"/>
      <c r="E54" s="244"/>
      <c r="F54" s="244"/>
      <c r="G54" s="1237"/>
      <c r="H54" s="1238"/>
      <c r="I54" s="1243"/>
      <c r="J54" s="1243"/>
      <c r="K54" s="1251"/>
      <c r="L54" s="1251"/>
      <c r="M54" s="1251"/>
      <c r="N54" s="1251"/>
      <c r="O54" s="1251"/>
    </row>
    <row r="55" spans="1:17">
      <c r="A55" s="355"/>
      <c r="B55" s="248"/>
      <c r="C55" s="244"/>
      <c r="D55" s="244"/>
      <c r="E55" s="244"/>
      <c r="F55" s="244"/>
      <c r="G55" s="1244" t="s">
        <v>559</v>
      </c>
      <c r="H55" s="1245"/>
      <c r="I55" s="1243" t="s">
        <v>557</v>
      </c>
      <c r="J55" s="1243"/>
      <c r="K55" s="1241"/>
      <c r="L55" s="1241"/>
      <c r="M55" s="1241"/>
      <c r="N55" s="1241"/>
      <c r="O55" s="1241"/>
    </row>
    <row r="56" spans="1:17">
      <c r="A56" s="355"/>
      <c r="B56" s="248"/>
      <c r="C56" s="244"/>
      <c r="D56" s="244"/>
      <c r="E56" s="244"/>
      <c r="F56" s="244"/>
      <c r="G56" s="1246"/>
      <c r="H56" s="1247"/>
      <c r="I56" s="1243"/>
      <c r="J56" s="1243"/>
      <c r="K56" s="1242"/>
      <c r="L56" s="1242"/>
      <c r="M56" s="1242"/>
      <c r="N56" s="1242"/>
      <c r="O56" s="1242"/>
    </row>
    <row r="57" spans="1:17" s="355" customFormat="1">
      <c r="B57" s="356"/>
      <c r="C57" s="352"/>
      <c r="D57" s="352"/>
      <c r="E57" s="352"/>
      <c r="F57" s="352"/>
      <c r="G57" s="1246"/>
      <c r="H57" s="1247"/>
      <c r="I57" s="1252" t="s">
        <v>558</v>
      </c>
      <c r="J57" s="1252"/>
      <c r="K57" s="1250"/>
      <c r="L57" s="1250"/>
      <c r="M57" s="1250"/>
      <c r="N57" s="1250"/>
      <c r="O57" s="1250"/>
      <c r="P57" s="357"/>
      <c r="Q57" s="356"/>
    </row>
    <row r="58" spans="1:17" s="355" customFormat="1">
      <c r="A58" s="243"/>
      <c r="B58" s="356"/>
      <c r="C58" s="352"/>
      <c r="D58" s="352"/>
      <c r="E58" s="352"/>
      <c r="F58" s="352"/>
      <c r="G58" s="1248"/>
      <c r="H58" s="1249"/>
      <c r="I58" s="1252"/>
      <c r="J58" s="1252"/>
      <c r="K58" s="1251"/>
      <c r="L58" s="1251"/>
      <c r="M58" s="1251"/>
      <c r="N58" s="1251"/>
      <c r="O58" s="125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554</v>
      </c>
      <c r="I64" s="352"/>
      <c r="J64" s="352"/>
      <c r="K64" s="352"/>
      <c r="L64" s="244"/>
      <c r="M64" s="244"/>
      <c r="N64" s="244"/>
      <c r="O64" s="244"/>
    </row>
    <row r="65" spans="2:30">
      <c r="B65" s="248"/>
      <c r="C65" s="244"/>
      <c r="D65" s="244"/>
      <c r="E65" s="244"/>
      <c r="F65" s="244"/>
      <c r="G65" s="1221"/>
      <c r="H65" s="1222"/>
      <c r="I65" s="1222"/>
      <c r="J65" s="1222"/>
      <c r="K65" s="1222"/>
      <c r="L65" s="1222"/>
      <c r="M65" s="1222"/>
      <c r="N65" s="1222"/>
      <c r="O65" s="1223"/>
    </row>
    <row r="66" spans="2:30">
      <c r="B66" s="248"/>
      <c r="C66" s="244"/>
      <c r="D66" s="244"/>
      <c r="E66" s="244"/>
      <c r="F66" s="244"/>
      <c r="G66" s="1224"/>
      <c r="H66" s="1225"/>
      <c r="I66" s="1225"/>
      <c r="J66" s="1225"/>
      <c r="K66" s="1225"/>
      <c r="L66" s="1225"/>
      <c r="M66" s="1225"/>
      <c r="N66" s="1225"/>
      <c r="O66" s="1226"/>
    </row>
    <row r="67" spans="2:30">
      <c r="B67" s="248"/>
      <c r="C67" s="244"/>
      <c r="D67" s="244"/>
      <c r="E67" s="244"/>
      <c r="F67" s="244"/>
      <c r="G67" s="1224"/>
      <c r="H67" s="1225"/>
      <c r="I67" s="1225"/>
      <c r="J67" s="1225"/>
      <c r="K67" s="1225"/>
      <c r="L67" s="1225"/>
      <c r="M67" s="1225"/>
      <c r="N67" s="1225"/>
      <c r="O67" s="1226"/>
    </row>
    <row r="68" spans="2:30">
      <c r="B68" s="248"/>
      <c r="C68" s="244"/>
      <c r="D68" s="244"/>
      <c r="E68" s="244"/>
      <c r="F68" s="244"/>
      <c r="G68" s="1224"/>
      <c r="H68" s="1225"/>
      <c r="I68" s="1225"/>
      <c r="J68" s="1225"/>
      <c r="K68" s="1225"/>
      <c r="L68" s="1225"/>
      <c r="M68" s="1225"/>
      <c r="N68" s="1225"/>
      <c r="O68" s="1226"/>
    </row>
    <row r="69" spans="2:30">
      <c r="B69" s="248"/>
      <c r="C69" s="244"/>
      <c r="D69" s="244"/>
      <c r="E69" s="244"/>
      <c r="F69" s="244"/>
      <c r="G69" s="1227"/>
      <c r="H69" s="1228"/>
      <c r="I69" s="1228"/>
      <c r="J69" s="1228"/>
      <c r="K69" s="1228"/>
      <c r="L69" s="1228"/>
      <c r="M69" s="1228"/>
      <c r="N69" s="1228"/>
      <c r="O69" s="1229"/>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30"/>
      <c r="H72" s="1231"/>
      <c r="I72" s="1231"/>
      <c r="J72" s="1232"/>
      <c r="K72" s="354" t="s">
        <v>522</v>
      </c>
      <c r="L72" s="354" t="s">
        <v>523</v>
      </c>
      <c r="M72" s="354" t="s">
        <v>524</v>
      </c>
      <c r="N72" s="354" t="s">
        <v>525</v>
      </c>
      <c r="O72" s="354" t="s">
        <v>526</v>
      </c>
    </row>
    <row r="73" spans="2:30">
      <c r="B73" s="248"/>
      <c r="C73" s="244"/>
      <c r="D73" s="244"/>
      <c r="E73" s="244"/>
      <c r="F73" s="244"/>
      <c r="G73" s="1233" t="s">
        <v>556</v>
      </c>
      <c r="H73" s="1234"/>
      <c r="I73" s="1239" t="s">
        <v>557</v>
      </c>
      <c r="J73" s="1239"/>
      <c r="K73" s="1253"/>
      <c r="L73" s="1253"/>
      <c r="M73" s="1242"/>
      <c r="N73" s="1242"/>
      <c r="O73" s="1242"/>
      <c r="S73" s="243">
        <v>9.9</v>
      </c>
    </row>
    <row r="74" spans="2:30">
      <c r="B74" s="248"/>
      <c r="C74" s="244"/>
      <c r="D74" s="244"/>
      <c r="E74" s="244"/>
      <c r="F74" s="244"/>
      <c r="G74" s="1235"/>
      <c r="H74" s="1236"/>
      <c r="I74" s="1240"/>
      <c r="J74" s="1240"/>
      <c r="K74" s="1253"/>
      <c r="L74" s="1253"/>
      <c r="M74" s="1242"/>
      <c r="N74" s="1242"/>
      <c r="O74" s="1242"/>
    </row>
    <row r="75" spans="2:30">
      <c r="B75" s="248"/>
      <c r="C75" s="244"/>
      <c r="D75" s="244"/>
      <c r="E75" s="244"/>
      <c r="F75" s="244"/>
      <c r="G75" s="1235"/>
      <c r="H75" s="1236"/>
      <c r="I75" s="1243" t="s">
        <v>562</v>
      </c>
      <c r="J75" s="1243"/>
      <c r="K75" s="1254">
        <v>12.2</v>
      </c>
      <c r="L75" s="1254">
        <v>11.1</v>
      </c>
      <c r="M75" s="1254">
        <v>9.1</v>
      </c>
      <c r="N75" s="1254">
        <v>7.6</v>
      </c>
      <c r="O75" s="1254">
        <v>5.2</v>
      </c>
      <c r="U75" s="243">
        <v>81.2</v>
      </c>
      <c r="W75" s="243">
        <v>87.2</v>
      </c>
      <c r="Y75" s="243">
        <v>99.8</v>
      </c>
      <c r="AA75" s="243">
        <v>109.5</v>
      </c>
      <c r="AC75" s="243">
        <v>115.2</v>
      </c>
    </row>
    <row r="76" spans="2:30">
      <c r="B76" s="248"/>
      <c r="C76" s="244"/>
      <c r="D76" s="244"/>
      <c r="E76" s="244"/>
      <c r="F76" s="244"/>
      <c r="G76" s="1237"/>
      <c r="H76" s="1238"/>
      <c r="I76" s="1243"/>
      <c r="J76" s="1243"/>
      <c r="K76" s="1251"/>
      <c r="L76" s="1251"/>
      <c r="M76" s="1251"/>
      <c r="N76" s="1251"/>
      <c r="O76" s="1251"/>
    </row>
    <row r="77" spans="2:30">
      <c r="B77" s="248"/>
      <c r="C77" s="244"/>
      <c r="D77" s="244"/>
      <c r="E77" s="244"/>
      <c r="F77" s="244"/>
      <c r="G77" s="1244" t="s">
        <v>559</v>
      </c>
      <c r="H77" s="1245"/>
      <c r="I77" s="1243" t="s">
        <v>557</v>
      </c>
      <c r="J77" s="1243"/>
      <c r="K77" s="1253">
        <v>75.900000000000006</v>
      </c>
      <c r="L77" s="1253">
        <v>64.599999999999994</v>
      </c>
      <c r="M77" s="1242">
        <v>52.8</v>
      </c>
      <c r="N77" s="1242">
        <v>48.6</v>
      </c>
      <c r="O77" s="1242">
        <v>56.8</v>
      </c>
      <c r="R77" s="243">
        <v>12.3</v>
      </c>
      <c r="T77" s="243">
        <v>11.1</v>
      </c>
    </row>
    <row r="78" spans="2:30">
      <c r="B78" s="248"/>
      <c r="C78" s="244"/>
      <c r="D78" s="244"/>
      <c r="E78" s="244"/>
      <c r="F78" s="244"/>
      <c r="G78" s="1246"/>
      <c r="H78" s="1247"/>
      <c r="I78" s="1243"/>
      <c r="J78" s="1243"/>
      <c r="K78" s="1253"/>
      <c r="L78" s="1253"/>
      <c r="M78" s="1242"/>
      <c r="N78" s="1242"/>
      <c r="O78" s="1242"/>
    </row>
    <row r="79" spans="2:30">
      <c r="B79" s="248"/>
      <c r="C79" s="244"/>
      <c r="D79" s="244"/>
      <c r="E79" s="244"/>
      <c r="F79" s="244"/>
      <c r="G79" s="1246"/>
      <c r="H79" s="1247"/>
      <c r="I79" s="1255" t="s">
        <v>562</v>
      </c>
      <c r="J79" s="1252"/>
      <c r="K79" s="1256">
        <v>13.5</v>
      </c>
      <c r="L79" s="1256">
        <v>12.4</v>
      </c>
      <c r="M79" s="1256">
        <v>11.5</v>
      </c>
      <c r="N79" s="1256">
        <v>10.4</v>
      </c>
      <c r="O79" s="1256">
        <v>10.199999999999999</v>
      </c>
      <c r="V79" s="243">
        <v>53.5</v>
      </c>
      <c r="X79" s="243">
        <v>48.2</v>
      </c>
      <c r="Z79" s="243">
        <v>34.200000000000003</v>
      </c>
      <c r="AB79" s="243">
        <v>30.3</v>
      </c>
      <c r="AD79" s="243">
        <v>28.9</v>
      </c>
    </row>
    <row r="80" spans="2:30">
      <c r="B80" s="248"/>
      <c r="C80" s="244"/>
      <c r="D80" s="244"/>
      <c r="E80" s="244"/>
      <c r="F80" s="244"/>
      <c r="G80" s="1248"/>
      <c r="H80" s="1249"/>
      <c r="I80" s="1252"/>
      <c r="J80" s="1252"/>
      <c r="K80" s="1256"/>
      <c r="L80" s="1256"/>
      <c r="M80" s="1256"/>
      <c r="N80" s="1256"/>
      <c r="O80" s="1256"/>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54888</v>
      </c>
      <c r="E3" s="116"/>
      <c r="F3" s="117">
        <v>67088</v>
      </c>
      <c r="G3" s="118"/>
      <c r="H3" s="119"/>
    </row>
    <row r="4" spans="1:8">
      <c r="A4" s="120"/>
      <c r="B4" s="121"/>
      <c r="C4" s="122"/>
      <c r="D4" s="123">
        <v>28108</v>
      </c>
      <c r="E4" s="124"/>
      <c r="F4" s="125">
        <v>37146</v>
      </c>
      <c r="G4" s="126"/>
      <c r="H4" s="127"/>
    </row>
    <row r="5" spans="1:8">
      <c r="A5" s="108" t="s">
        <v>516</v>
      </c>
      <c r="B5" s="113"/>
      <c r="C5" s="114"/>
      <c r="D5" s="115">
        <v>48939</v>
      </c>
      <c r="E5" s="116"/>
      <c r="F5" s="117">
        <v>70489</v>
      </c>
      <c r="G5" s="118"/>
      <c r="H5" s="119"/>
    </row>
    <row r="6" spans="1:8">
      <c r="A6" s="120"/>
      <c r="B6" s="121"/>
      <c r="C6" s="122"/>
      <c r="D6" s="123">
        <v>23655</v>
      </c>
      <c r="E6" s="124"/>
      <c r="F6" s="125">
        <v>37817</v>
      </c>
      <c r="G6" s="126"/>
      <c r="H6" s="127"/>
    </row>
    <row r="7" spans="1:8">
      <c r="A7" s="108" t="s">
        <v>517</v>
      </c>
      <c r="B7" s="113"/>
      <c r="C7" s="114"/>
      <c r="D7" s="115">
        <v>88236</v>
      </c>
      <c r="E7" s="116"/>
      <c r="F7" s="117">
        <v>84389</v>
      </c>
      <c r="G7" s="118"/>
      <c r="H7" s="119"/>
    </row>
    <row r="8" spans="1:8">
      <c r="A8" s="120"/>
      <c r="B8" s="121"/>
      <c r="C8" s="122"/>
      <c r="D8" s="123">
        <v>47387</v>
      </c>
      <c r="E8" s="124"/>
      <c r="F8" s="125">
        <v>44339</v>
      </c>
      <c r="G8" s="126"/>
      <c r="H8" s="127"/>
    </row>
    <row r="9" spans="1:8">
      <c r="A9" s="108" t="s">
        <v>518</v>
      </c>
      <c r="B9" s="113"/>
      <c r="C9" s="114"/>
      <c r="D9" s="115">
        <v>45249</v>
      </c>
      <c r="E9" s="116"/>
      <c r="F9" s="117">
        <v>83623</v>
      </c>
      <c r="G9" s="118"/>
      <c r="H9" s="119"/>
    </row>
    <row r="10" spans="1:8">
      <c r="A10" s="120"/>
      <c r="B10" s="121"/>
      <c r="C10" s="122"/>
      <c r="D10" s="123">
        <v>26745</v>
      </c>
      <c r="E10" s="124"/>
      <c r="F10" s="125">
        <v>48787</v>
      </c>
      <c r="G10" s="126"/>
      <c r="H10" s="127"/>
    </row>
    <row r="11" spans="1:8">
      <c r="A11" s="108" t="s">
        <v>519</v>
      </c>
      <c r="B11" s="113"/>
      <c r="C11" s="114"/>
      <c r="D11" s="115">
        <v>43725</v>
      </c>
      <c r="E11" s="116"/>
      <c r="F11" s="117">
        <v>81768</v>
      </c>
      <c r="G11" s="118"/>
      <c r="H11" s="119"/>
    </row>
    <row r="12" spans="1:8">
      <c r="A12" s="120"/>
      <c r="B12" s="121"/>
      <c r="C12" s="128"/>
      <c r="D12" s="123">
        <v>23394</v>
      </c>
      <c r="E12" s="124"/>
      <c r="F12" s="125">
        <v>37917</v>
      </c>
      <c r="G12" s="126"/>
      <c r="H12" s="127"/>
    </row>
    <row r="13" spans="1:8">
      <c r="A13" s="108"/>
      <c r="B13" s="113"/>
      <c r="C13" s="129"/>
      <c r="D13" s="130">
        <v>56207</v>
      </c>
      <c r="E13" s="131"/>
      <c r="F13" s="132">
        <v>77471</v>
      </c>
      <c r="G13" s="133"/>
      <c r="H13" s="119"/>
    </row>
    <row r="14" spans="1:8">
      <c r="A14" s="120"/>
      <c r="B14" s="121"/>
      <c r="C14" s="122"/>
      <c r="D14" s="123">
        <v>29858</v>
      </c>
      <c r="E14" s="124"/>
      <c r="F14" s="125">
        <v>41201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3.18</v>
      </c>
      <c r="C19" s="134">
        <f>ROUND(VALUE(SUBSTITUTE(実質収支比率等に係る経年分析!G$48,"▲","-")),2)</f>
        <v>1.95</v>
      </c>
      <c r="D19" s="134">
        <f>ROUND(VALUE(SUBSTITUTE(実質収支比率等に係る経年分析!H$48,"▲","-")),2)</f>
        <v>1.82</v>
      </c>
      <c r="E19" s="134">
        <f>ROUND(VALUE(SUBSTITUTE(実質収支比率等に係る経年分析!I$48,"▲","-")),2)</f>
        <v>2.4900000000000002</v>
      </c>
      <c r="F19" s="134">
        <f>ROUND(VALUE(SUBSTITUTE(実質収支比率等に係る経年分析!J$48,"▲","-")),2)</f>
        <v>3.06</v>
      </c>
    </row>
    <row r="20" spans="1:11">
      <c r="A20" s="134" t="s">
        <v>42</v>
      </c>
      <c r="B20" s="134">
        <f>ROUND(VALUE(SUBSTITUTE(実質収支比率等に係る経年分析!F$47,"▲","-")),2)</f>
        <v>29.78</v>
      </c>
      <c r="C20" s="134">
        <f>ROUND(VALUE(SUBSTITUTE(実質収支比率等に係る経年分析!G$47,"▲","-")),2)</f>
        <v>33.94</v>
      </c>
      <c r="D20" s="134">
        <f>ROUND(VALUE(SUBSTITUTE(実質収支比率等に係る経年分析!H$47,"▲","-")),2)</f>
        <v>34.79</v>
      </c>
      <c r="E20" s="134">
        <f>ROUND(VALUE(SUBSTITUTE(実質収支比率等に係る経年分析!I$47,"▲","-")),2)</f>
        <v>35.880000000000003</v>
      </c>
      <c r="F20" s="134">
        <f>ROUND(VALUE(SUBSTITUTE(実質収支比率等に係る経年分析!J$47,"▲","-")),2)</f>
        <v>35.71</v>
      </c>
    </row>
    <row r="21" spans="1:11">
      <c r="A21" s="134" t="s">
        <v>43</v>
      </c>
      <c r="B21" s="134">
        <f>IF(ISNUMBER(VALUE(SUBSTITUTE(実質収支比率等に係る経年分析!F$49,"▲","-"))),ROUND(VALUE(SUBSTITUTE(実質収支比率等に係る経年分析!F$49,"▲","-")),2),NA())</f>
        <v>0.8</v>
      </c>
      <c r="C21" s="134">
        <f>IF(ISNUMBER(VALUE(SUBSTITUTE(実質収支比率等に係る経年分析!G$49,"▲","-"))),ROUND(VALUE(SUBSTITUTE(実質収支比率等に係る経年分析!G$49,"▲","-")),2),NA())</f>
        <v>0.69</v>
      </c>
      <c r="D21" s="134">
        <f>IF(ISNUMBER(VALUE(SUBSTITUTE(実質収支比率等に係る経年分析!H$49,"▲","-"))),ROUND(VALUE(SUBSTITUTE(実質収支比率等に係る経年分析!H$49,"▲","-")),2),NA())</f>
        <v>6.18</v>
      </c>
      <c r="E21" s="134">
        <f>IF(ISNUMBER(VALUE(SUBSTITUTE(実質収支比率等に係る経年分析!I$49,"▲","-"))),ROUND(VALUE(SUBSTITUTE(実質収支比率等に係る経年分析!I$49,"▲","-")),2),NA())</f>
        <v>1.85</v>
      </c>
      <c r="F21" s="134">
        <f>IF(ISNUMBER(VALUE(SUBSTITUTE(実質収支比率等に係る経年分析!J$49,"▲","-"))),ROUND(VALUE(SUBSTITUTE(実質収支比率等に係る経年分析!J$49,"▲","-")),2),NA())</f>
        <v>0.85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16.75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14.44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0.64</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2.4900000000000002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3.05</v>
      </c>
    </row>
    <row r="35" spans="1:16">
      <c r="A35" s="135" t="str">
        <f>IF(連結実質赤字比率に係る赤字・黒字の構成分析!C$35="",NA(),連結実質赤字比率に係る赤字・黒字の構成分析!C$35)</f>
        <v>都市開発事業会計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4.1900000000000004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7.46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34.229999999999997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29.43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2280</v>
      </c>
      <c r="E42" s="136"/>
      <c r="F42" s="136"/>
      <c r="G42" s="136">
        <f>'実質公債費比率（分子）の構造'!L$52</f>
        <v>2110</v>
      </c>
      <c r="H42" s="136"/>
      <c r="I42" s="136"/>
      <c r="J42" s="136">
        <f>'実質公債費比率（分子）の構造'!M$52</f>
        <v>2124</v>
      </c>
      <c r="K42" s="136"/>
      <c r="L42" s="136"/>
      <c r="M42" s="136">
        <f>'実質公債費比率（分子）の構造'!N$52</f>
        <v>2201</v>
      </c>
      <c r="N42" s="136"/>
      <c r="O42" s="136"/>
      <c r="P42" s="136">
        <f>'実質公債費比率（分子）の構造'!O$52</f>
        <v>2458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26</v>
      </c>
      <c r="C44" s="136"/>
      <c r="D44" s="136"/>
      <c r="E44" s="136">
        <f>'実質公債費比率（分子）の構造'!L$50</f>
        <v>21</v>
      </c>
      <c r="F44" s="136"/>
      <c r="G44" s="136"/>
      <c r="H44" s="136">
        <f>'実質公債費比率（分子）の構造'!M$50</f>
        <v>16</v>
      </c>
      <c r="I44" s="136"/>
      <c r="J44" s="136"/>
      <c r="K44" s="136">
        <f>'実質公債費比率（分子）の構造'!N$50</f>
        <v>13</v>
      </c>
      <c r="L44" s="136"/>
      <c r="M44" s="136"/>
      <c r="N44" s="136">
        <f>'実質公債費比率（分子）の構造'!O$50</f>
        <v>6</v>
      </c>
      <c r="O44" s="136"/>
      <c r="P44" s="136"/>
    </row>
    <row r="45" spans="1:16">
      <c r="A45" s="136" t="s">
        <v>53</v>
      </c>
      <c r="B45" s="136">
        <f>'実質公債費比率（分子）の構造'!K$49</f>
        <v>280</v>
      </c>
      <c r="C45" s="136"/>
      <c r="D45" s="136"/>
      <c r="E45" s="136">
        <f>'実質公債費比率（分子）の構造'!L$49</f>
        <v>223</v>
      </c>
      <c r="F45" s="136"/>
      <c r="G45" s="136"/>
      <c r="H45" s="136">
        <f>'実質公債費比率（分子）の構造'!M$49</f>
        <v>87</v>
      </c>
      <c r="I45" s="136"/>
      <c r="J45" s="136"/>
      <c r="K45" s="136">
        <f>'実質公債費比率（分子）の構造'!N$49</f>
        <v>178</v>
      </c>
      <c r="L45" s="136"/>
      <c r="M45" s="136"/>
      <c r="N45" s="136">
        <f>'実質公債費比率（分子）の構造'!O$49</f>
        <v>76</v>
      </c>
      <c r="O45" s="136"/>
      <c r="P45" s="136"/>
    </row>
    <row r="46" spans="1:16">
      <c r="A46" s="136" t="s">
        <v>54</v>
      </c>
      <c r="B46" s="136">
        <f>'実質公債費比率（分子）の構造'!K$48</f>
        <v>1134</v>
      </c>
      <c r="C46" s="136"/>
      <c r="D46" s="136"/>
      <c r="E46" s="136">
        <f>'実質公債費比率（分子）の構造'!L$48</f>
        <v>1010</v>
      </c>
      <c r="F46" s="136"/>
      <c r="G46" s="136"/>
      <c r="H46" s="136">
        <f>'実質公債費比率（分子）の構造'!M$48</f>
        <v>922</v>
      </c>
      <c r="I46" s="136"/>
      <c r="J46" s="136"/>
      <c r="K46" s="136">
        <f>'実質公債費比率（分子）の構造'!N$48</f>
        <v>835</v>
      </c>
      <c r="L46" s="136"/>
      <c r="M46" s="136"/>
      <c r="N46" s="136">
        <f>'実質公債費比率（分子）の構造'!O$48</f>
        <v>836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1817</v>
      </c>
      <c r="C49" s="136"/>
      <c r="D49" s="136"/>
      <c r="E49" s="136">
        <f>'実質公債費比率（分子）の構造'!L$45</f>
        <v>1740</v>
      </c>
      <c r="F49" s="136"/>
      <c r="G49" s="136"/>
      <c r="H49" s="136">
        <f>'実質公債費比率（分子）の構造'!M$45</f>
        <v>1747</v>
      </c>
      <c r="I49" s="136"/>
      <c r="J49" s="136"/>
      <c r="K49" s="136">
        <f>'実質公債費比率（分子）の構造'!N$45</f>
        <v>1729</v>
      </c>
      <c r="L49" s="136"/>
      <c r="M49" s="136"/>
      <c r="N49" s="136">
        <f>'実質公債費比率（分子）の構造'!O$45</f>
        <v>1772</v>
      </c>
      <c r="O49" s="136"/>
      <c r="P49" s="136"/>
    </row>
    <row r="50" spans="1:16">
      <c r="A50" s="136" t="s">
        <v>58</v>
      </c>
      <c r="B50" s="136" t="e">
        <f>NA()</f>
        <v>#N/A</v>
      </c>
      <c r="C50" s="136">
        <f>IF(ISNUMBER('実質公債費比率（分子）の構造'!K$53),'実質公債費比率（分子）の構造'!K$53,NA())</f>
        <v>977</v>
      </c>
      <c r="D50" s="136" t="e">
        <f>NA()</f>
        <v>#N/A</v>
      </c>
      <c r="E50" s="136" t="e">
        <f>NA()</f>
        <v>#N/A</v>
      </c>
      <c r="F50" s="136">
        <f>IF(ISNUMBER('実質公債費比率（分子）の構造'!L$53),'実質公債費比率（分子）の構造'!L$53,NA())</f>
        <v>884</v>
      </c>
      <c r="G50" s="136" t="e">
        <f>NA()</f>
        <v>#N/A</v>
      </c>
      <c r="H50" s="136" t="e">
        <f>NA()</f>
        <v>#N/A</v>
      </c>
      <c r="I50" s="136">
        <f>IF(ISNUMBER('実質公債費比率（分子）の構造'!M$53),'実質公債費比率（分子）の構造'!M$53,NA())</f>
        <v>648</v>
      </c>
      <c r="J50" s="136" t="e">
        <f>NA()</f>
        <v>#N/A</v>
      </c>
      <c r="K50" s="136" t="e">
        <f>NA()</f>
        <v>#N/A</v>
      </c>
      <c r="L50" s="136">
        <f>IF(ISNUMBER('実質公債費比率（分子）の構造'!N$53),'実質公債費比率（分子）の構造'!N$53,NA())</f>
        <v>554</v>
      </c>
      <c r="M50" s="136" t="e">
        <f>NA()</f>
        <v>#N/A</v>
      </c>
      <c r="N50" s="136" t="e">
        <f>NA()</f>
        <v>#N/A</v>
      </c>
      <c r="O50" s="136">
        <f>IF(ISNUMBER('実質公債費比率（分子）の構造'!O$53),'実質公債費比率（分子）の構造'!O$53,NA())</f>
        <v>232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20911</v>
      </c>
      <c r="E56" s="135"/>
      <c r="F56" s="135"/>
      <c r="G56" s="135">
        <f>'将来負担比率（分子）の構造'!J$51</f>
        <v>21709</v>
      </c>
      <c r="H56" s="135"/>
      <c r="I56" s="135"/>
      <c r="J56" s="135">
        <f>'将来負担比率（分子）の構造'!K$51</f>
        <v>24090</v>
      </c>
      <c r="K56" s="135"/>
      <c r="L56" s="135"/>
      <c r="M56" s="135">
        <f>'将来負担比率（分子）の構造'!L$51</f>
        <v>24076</v>
      </c>
      <c r="N56" s="135"/>
      <c r="O56" s="135"/>
      <c r="P56" s="135">
        <f>'将来負担比率（分子）の構造'!M$51</f>
        <v>23127</v>
      </c>
    </row>
    <row r="57" spans="1:16">
      <c r="A57" s="135" t="s">
        <v>34</v>
      </c>
      <c r="B57" s="135"/>
      <c r="C57" s="135"/>
      <c r="D57" s="135">
        <f>'将来負担比率（分子）の構造'!I$50</f>
        <v>2862</v>
      </c>
      <c r="E57" s="135"/>
      <c r="F57" s="135"/>
      <c r="G57" s="135">
        <f>'将来負担比率（分子）の構造'!J$50</f>
        <v>2755</v>
      </c>
      <c r="H57" s="135"/>
      <c r="I57" s="135"/>
      <c r="J57" s="135">
        <f>'将来負担比率（分子）の構造'!K$50</f>
        <v>2544</v>
      </c>
      <c r="K57" s="135"/>
      <c r="L57" s="135"/>
      <c r="M57" s="135">
        <f>'将来負担比率（分子）の構造'!L$50</f>
        <v>2237</v>
      </c>
      <c r="N57" s="135"/>
      <c r="O57" s="135"/>
      <c r="P57" s="135">
        <f>'将来負担比率（分子）の構造'!M$50</f>
        <v>1819</v>
      </c>
    </row>
    <row r="58" spans="1:16">
      <c r="A58" s="135" t="s">
        <v>33</v>
      </c>
      <c r="B58" s="135"/>
      <c r="C58" s="135"/>
      <c r="D58" s="135">
        <f>'将来負担比率（分子）の構造'!I$49</f>
        <v>8434</v>
      </c>
      <c r="E58" s="135"/>
      <c r="F58" s="135"/>
      <c r="G58" s="135">
        <f>'将来負担比率（分子）の構造'!J$49</f>
        <v>9189</v>
      </c>
      <c r="H58" s="135"/>
      <c r="I58" s="135"/>
      <c r="J58" s="135">
        <f>'将来負担比率（分子）の構造'!K$49</f>
        <v>9911</v>
      </c>
      <c r="K58" s="135"/>
      <c r="L58" s="135"/>
      <c r="M58" s="135">
        <f>'将来負担比率（分子）の構造'!L$49</f>
        <v>10021</v>
      </c>
      <c r="N58" s="135"/>
      <c r="O58" s="135"/>
      <c r="P58" s="135">
        <f>'将来負担比率（分子）の構造'!M$49</f>
        <v>9922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f>'将来負担比率（分子）の構造'!J$46</f>
        <v>87</v>
      </c>
      <c r="F61" s="135"/>
      <c r="G61" s="135"/>
      <c r="H61" s="135">
        <f>'将来負担比率（分子）の構造'!K$46</f>
        <v>87</v>
      </c>
      <c r="I61" s="135"/>
      <c r="J61" s="135"/>
      <c r="K61" s="135">
        <f>'将来負担比率（分子）の構造'!L$46</f>
        <v>87</v>
      </c>
      <c r="L61" s="135"/>
      <c r="M61" s="135"/>
      <c r="N61" s="135">
        <f>'将来負担比率（分子）の構造'!M$46</f>
        <v>87</v>
      </c>
      <c r="O61" s="135"/>
      <c r="P61" s="135"/>
    </row>
    <row r="62" spans="1:16">
      <c r="A62" s="135" t="s">
        <v>28</v>
      </c>
      <c r="B62" s="135">
        <f>'将来負担比率（分子）の構造'!I$45</f>
        <v>3133</v>
      </c>
      <c r="C62" s="135"/>
      <c r="D62" s="135"/>
      <c r="E62" s="135">
        <f>'将来負担比率（分子）の構造'!J$45</f>
        <v>2988</v>
      </c>
      <c r="F62" s="135"/>
      <c r="G62" s="135"/>
      <c r="H62" s="135">
        <f>'将来負担比率（分子）の構造'!K$45</f>
        <v>3487</v>
      </c>
      <c r="I62" s="135"/>
      <c r="J62" s="135"/>
      <c r="K62" s="135">
        <f>'将来負担比率（分子）の構造'!L$45</f>
        <v>3390</v>
      </c>
      <c r="L62" s="135"/>
      <c r="M62" s="135"/>
      <c r="N62" s="135">
        <f>'将来負担比率（分子）の構造'!M$45</f>
        <v>3112</v>
      </c>
      <c r="O62" s="135"/>
      <c r="P62" s="135"/>
    </row>
    <row r="63" spans="1:16">
      <c r="A63" s="135" t="s">
        <v>27</v>
      </c>
      <c r="B63" s="135">
        <f>'将来負担比率（分子）の構造'!I$44</f>
        <v>896</v>
      </c>
      <c r="C63" s="135"/>
      <c r="D63" s="135"/>
      <c r="E63" s="135">
        <f>'将来負担比率（分子）の構造'!J$44</f>
        <v>2343</v>
      </c>
      <c r="F63" s="135"/>
      <c r="G63" s="135"/>
      <c r="H63" s="135">
        <f>'将来負担比率（分子）の構造'!K$44</f>
        <v>2933</v>
      </c>
      <c r="I63" s="135"/>
      <c r="J63" s="135"/>
      <c r="K63" s="135">
        <f>'将来負担比率（分子）の構造'!L$44</f>
        <v>3030</v>
      </c>
      <c r="L63" s="135"/>
      <c r="M63" s="135"/>
      <c r="N63" s="135">
        <f>'将来負担比率（分子）の構造'!M$44</f>
        <v>2849</v>
      </c>
      <c r="O63" s="135"/>
      <c r="P63" s="135"/>
    </row>
    <row r="64" spans="1:16">
      <c r="A64" s="135" t="s">
        <v>26</v>
      </c>
      <c r="B64" s="135">
        <f>'将来負担比率（分子）の構造'!I$43</f>
        <v>11845</v>
      </c>
      <c r="C64" s="135"/>
      <c r="D64" s="135"/>
      <c r="E64" s="135">
        <f>'将来負担比率（分子）の構造'!J$43</f>
        <v>11280</v>
      </c>
      <c r="F64" s="135"/>
      <c r="G64" s="135"/>
      <c r="H64" s="135">
        <f>'将来負担比率（分子）の構造'!K$43</f>
        <v>9341</v>
      </c>
      <c r="I64" s="135"/>
      <c r="J64" s="135"/>
      <c r="K64" s="135">
        <f>'将来負担比率（分子）の構造'!L$43</f>
        <v>8672</v>
      </c>
      <c r="L64" s="135"/>
      <c r="M64" s="135"/>
      <c r="N64" s="135">
        <f>'将来負担比率（分子）の構造'!M$43</f>
        <v>7759</v>
      </c>
      <c r="O64" s="135"/>
      <c r="P64" s="135"/>
    </row>
    <row r="65" spans="1:16">
      <c r="A65" s="135" t="s">
        <v>25</v>
      </c>
      <c r="B65" s="135">
        <f>'将来負担比率（分子）の構造'!I$42</f>
        <v>69</v>
      </c>
      <c r="C65" s="135"/>
      <c r="D65" s="135"/>
      <c r="E65" s="135">
        <f>'将来負担比率（分子）の構造'!J$42</f>
        <v>46</v>
      </c>
      <c r="F65" s="135"/>
      <c r="G65" s="135"/>
      <c r="H65" s="135">
        <f>'将来負担比率（分子）の構造'!K$42</f>
        <v>29</v>
      </c>
      <c r="I65" s="135"/>
      <c r="J65" s="135"/>
      <c r="K65" s="135">
        <f>'将来負担比率（分子）の構造'!L$42</f>
        <v>15</v>
      </c>
      <c r="L65" s="135"/>
      <c r="M65" s="135"/>
      <c r="N65" s="135">
        <f>'将来負担比率（分子）の構造'!M$42</f>
        <v>10</v>
      </c>
      <c r="O65" s="135"/>
      <c r="P65" s="135"/>
    </row>
    <row r="66" spans="1:16">
      <c r="A66" s="135" t="s">
        <v>24</v>
      </c>
      <c r="B66" s="135">
        <f>'将来負担比率（分子）の構造'!I$41</f>
        <v>14534</v>
      </c>
      <c r="C66" s="135"/>
      <c r="D66" s="135"/>
      <c r="E66" s="135">
        <f>'将来負担比率（分子）の構造'!J$41</f>
        <v>15752</v>
      </c>
      <c r="F66" s="135"/>
      <c r="G66" s="135"/>
      <c r="H66" s="135">
        <f>'将来負担比率（分子）の構造'!K$41</f>
        <v>18805</v>
      </c>
      <c r="I66" s="135"/>
      <c r="J66" s="135"/>
      <c r="K66" s="135">
        <f>'将来負担比率（分子）の構造'!L$41</f>
        <v>18896</v>
      </c>
      <c r="L66" s="135"/>
      <c r="M66" s="135"/>
      <c r="N66" s="135">
        <f>'将来負担比率（分子）の構造'!M$41</f>
        <v>18420</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2017-03-03T05:44:59Z</cp:lastPrinted>
  <dcterms:created xsi:type="dcterms:W3CDTF">2017-02-15T20:43:52Z</dcterms:created>
  <dcterms:modified xsi:type="dcterms:W3CDTF">2017-03-29T03:04:01Z</dcterms:modified>
  <cp:category/>
</cp:coreProperties>
</file>